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Google Drive\BOLSA DE VALORES\"/>
    </mc:Choice>
  </mc:AlternateContent>
  <xr:revisionPtr revIDLastSave="0" documentId="8_{C001BB3C-601F-489C-9392-B64002A0A496}" xr6:coauthVersionLast="36" xr6:coauthVersionMax="36" xr10:uidLastSave="{00000000-0000-0000-0000-000000000000}"/>
  <bookViews>
    <workbookView xWindow="0" yWindow="0" windowWidth="28800" windowHeight="10425" xr2:uid="{95779985-5464-491D-AB52-C03DAA6CC2E8}"/>
  </bookViews>
  <sheets>
    <sheet name="Planilha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I34" i="1"/>
  <c r="I33" i="1"/>
  <c r="I32" i="1"/>
  <c r="I31" i="1"/>
  <c r="I30" i="1"/>
  <c r="I29" i="1"/>
  <c r="I28" i="1"/>
  <c r="I27" i="1"/>
  <c r="I26" i="1"/>
  <c r="I25" i="1"/>
  <c r="I8" i="1"/>
  <c r="I9" i="1"/>
  <c r="I10" i="1"/>
  <c r="I11" i="1"/>
  <c r="I12" i="1"/>
  <c r="I13" i="1"/>
  <c r="I14" i="1"/>
  <c r="I15" i="1"/>
  <c r="I16" i="1"/>
  <c r="I17" i="1"/>
  <c r="I18" i="1"/>
</calcChain>
</file>

<file path=xl/sharedStrings.xml><?xml version="1.0" encoding="utf-8"?>
<sst xmlns="http://schemas.openxmlformats.org/spreadsheetml/2006/main" count="101" uniqueCount="23">
  <si>
    <t>Registro</t>
  </si>
  <si>
    <t>Ativo</t>
  </si>
  <si>
    <t>GOAU4</t>
  </si>
  <si>
    <t>ECOR3</t>
  </si>
  <si>
    <t>ITSA4</t>
  </si>
  <si>
    <t>ENBR3</t>
  </si>
  <si>
    <t>MRFG3</t>
  </si>
  <si>
    <t>Compra</t>
  </si>
  <si>
    <t>Venda</t>
  </si>
  <si>
    <t>Posição (C / V)</t>
  </si>
  <si>
    <t>Qtde</t>
  </si>
  <si>
    <t>Qtde Total</t>
  </si>
  <si>
    <t>Zeragem de Posição</t>
  </si>
  <si>
    <t>Preço Atual</t>
  </si>
  <si>
    <t>Vlr Operação</t>
  </si>
  <si>
    <t>Corretora</t>
  </si>
  <si>
    <t>Corretora A</t>
  </si>
  <si>
    <t>Resultado Desejado</t>
  </si>
  <si>
    <t>Situação 1</t>
  </si>
  <si>
    <t>Valor Atual</t>
  </si>
  <si>
    <t>Situação 2</t>
  </si>
  <si>
    <r>
      <t xml:space="preserve">Quando a coluna [Vlr Operação] do último registro for </t>
    </r>
    <r>
      <rPr>
        <b/>
        <sz val="12"/>
        <color theme="1"/>
        <rFont val="Segoe UI Symbol"/>
        <family val="2"/>
      </rPr>
      <t>DIFERENTE</t>
    </r>
    <r>
      <rPr>
        <sz val="12"/>
        <color theme="1"/>
        <rFont val="Segoe UI Symbol"/>
        <family val="2"/>
      </rPr>
      <t xml:space="preserve"> de zero a coluna [Preço Atual] deve retornar "Valor Atual" somente para o último registro do Ativo (I27).
Para encontrar o valor do último registro utilizo a fórmula matricial: =MÁXIMO([Registro]*([Corretora]=[@Corretora])*([Ativo]=[@Ativo]))</t>
    </r>
  </si>
  <si>
    <t>Quando a coluna [Vlr Operação] do último registro for igual a zero a coluna [Preço Atual] deve retornar "Valor Atual" somente para o penúltimo registro (I11) quanto para o último registro do Ativo (I6).
Para encontrar o valor do penúltimo registro utilizo a fórmula matricial: =MÁXIMO([Registro]*([Ativo]=[@Ativo])*([Corretora]=[@Corretora])*(LIN([Registro])&gt;LIN([@Registro])))
Para encontrar o valor do último registro utilizo a fórmula matricial: =MÁXIMO([Registro]*([Corretora]=[@Corretora])*([Ativo]=[@Ativo]))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</si>
</sst>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Segoe UI Symbol"/>
      <family val="2"/>
    </font>
    <font>
      <b/>
      <sz val="12"/>
      <color theme="1"/>
      <name val="Segoe UI Symbo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4" fontId="1" fillId="0" borderId="5" xfId="0" applyNumberFormat="1" applyFont="1" applyBorder="1" applyAlignment="1">
      <alignment horizontal="center" vertical="center"/>
    </xf>
    <xf numFmtId="44" fontId="1" fillId="0" borderId="0" xfId="0" applyNumberFormat="1" applyFont="1" applyBorder="1" applyAlignment="1">
      <alignment horizontal="center" vertical="center"/>
    </xf>
    <xf numFmtId="44" fontId="1" fillId="0" borderId="10" xfId="0" applyNumberFormat="1" applyFont="1" applyBorder="1" applyAlignment="1">
      <alignment horizontal="center" vertical="center"/>
    </xf>
    <xf numFmtId="44" fontId="1" fillId="0" borderId="6" xfId="0" applyNumberFormat="1" applyFont="1" applyBorder="1" applyAlignment="1">
      <alignment horizontal="center" vertical="center"/>
    </xf>
    <xf numFmtId="44" fontId="1" fillId="0" borderId="8" xfId="0" applyNumberFormat="1" applyFont="1" applyBorder="1" applyAlignment="1">
      <alignment horizontal="center" vertical="center"/>
    </xf>
    <xf numFmtId="44" fontId="1" fillId="0" borderId="11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4" fontId="1" fillId="3" borderId="0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numFmt numFmtId="34" formatCode="_-&quot;R$&quot;\ * #,##0.00_-;\-&quot;R$&quot;\ * #,##0.00_-;_-&quot;R$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numFmt numFmtId="34" formatCode="_-&quot;R$&quot;\ * #,##0.00_-;\-&quot;R$&quot;\ * #,##0.00_-;_-&quot;R$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numFmt numFmtId="34" formatCode="_-&quot;R$&quot;\ * #,##0.00_-;\-&quot;R$&quot;\ * #,##0.00_-;_-&quot;R$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numFmt numFmtId="34" formatCode="_-&quot;R$&quot;\ * #,##0.00_-;\-&quot;R$&quot;\ * #,##0.00_-;_-&quot;R$&quot;\ * &quot;-&quot;??_-;_-@_-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numFmt numFmtId="34" formatCode="_-&quot;R$&quot;\ * #,##0.00_-;\-&quot;R$&quot;\ * #,##0.00_-;_-&quot;R$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numFmt numFmtId="34" formatCode="_-&quot;R$&quot;\ * #,##0.00_-;\-&quot;R$&quot;\ * #,##0.00_-;_-&quot;R$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F58D4D-921B-44EE-AFBB-BE74A8DA128F}" name="Tabela1" displayName="Tabela1" ref="B7:J18" totalsRowShown="0" headerRowDxfId="19" dataDxfId="24" headerRowBorderDxfId="20">
  <autoFilter ref="B7:J18" xr:uid="{D92D3137-C6AE-4A60-9564-6906517D3CE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477A6A1C-D040-4E9D-AD1E-2FF12D64EFB3}" name="Registro" dataDxfId="18"/>
    <tableColumn id="8" xr3:uid="{CDDC3700-7669-44CF-AA63-B4BA46DC2DBC}" name="Corretora" dataDxfId="17"/>
    <tableColumn id="2" xr3:uid="{E8D7B4D2-C527-4AA5-8D60-9B4E7EF7595A}" name="Ativo" dataDxfId="16"/>
    <tableColumn id="3" xr3:uid="{2AFF3D55-0CE6-4005-90BC-3F87F1517128}" name="Posição (C / V)" dataDxfId="15"/>
    <tableColumn id="4" xr3:uid="{89777263-96B8-42D5-9714-7CAD31EA3F16}" name="Qtde" dataDxfId="14"/>
    <tableColumn id="7" xr3:uid="{2DE4BB16-3582-4469-8AD0-18100F82DDFB}" name="Vlr Operação" dataDxfId="13"/>
    <tableColumn id="5" xr3:uid="{E669B76E-01C7-4592-B2BA-C1B2BE565D17}" name="Qtde Total" dataDxfId="12"/>
    <tableColumn id="9" xr3:uid="{53809458-9E86-4448-9B36-913F3D186A71}" name="Preço Atual" dataDxfId="11">
      <calculatedColumnFormula>IF(Tabela1[[#This Row],[Qtde Total]]="-",0,
IF(SUMIFS(Tabela1[Qtde],Tabela1[Ativo],Tabela1[[#This Row],[Ativo]],Tabela1[Corretora],Tabela1[[#This Row],[Corretora]],Tabela1[Posição (C / V)],"Compra")-SUMIFS(Tabela1[Qtde],Tabela1[Ativo],Tabela1[[#This Row],[Ativo]],Tabela1[Corretora],Tabela1[[#This Row],[Corretora]],Tabela1[Posição (C / V)],"Venda")=0,0,
IF(MAX(Tabela1[Registro]*(Tabela1[Corretora]=Tabela1[[#This Row],[Corretora]])*(Tabela1[Ativo]=Tabela1[[#This Row],[Ativo]]))=Tabela1[[#This Row],[Registro]],"Valor Atual",
"Verifique")))</calculatedColumnFormula>
    </tableColumn>
    <tableColumn id="11" xr3:uid="{127871DB-3637-4D5F-B315-C134D92793CA}" name="Resultado Desejado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2EDB5A5-2DF3-4F71-8A04-B7CBAE1FE61B}" name="Tabela13" displayName="Tabela13" ref="B24:J35" totalsRowShown="0" headerRowDxfId="23" dataDxfId="22" headerRowBorderDxfId="21" tableBorderDxfId="9">
  <autoFilter ref="B24:J35" xr:uid="{F6D87A70-951B-406A-BBF0-9DB30ECEA5E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A19F9A66-9703-4C9F-B99B-6C86F36BF0FA}" name="Registro" dataDxfId="8"/>
    <tableColumn id="8" xr3:uid="{C7E6A89D-CE4B-4C44-892E-19CB618C4E59}" name="Corretora" dataDxfId="7"/>
    <tableColumn id="2" xr3:uid="{BB1F9DA7-32E3-4D67-9B7E-BE88EBACF830}" name="Ativo" dataDxfId="6"/>
    <tableColumn id="3" xr3:uid="{57FCFB1D-BFC8-42A2-B376-015BE83B6451}" name="Posição (C / V)" dataDxfId="5"/>
    <tableColumn id="4" xr3:uid="{4B5FC5FF-7BC2-43A2-90F6-97F505F8BFC9}" name="Qtde" dataDxfId="4"/>
    <tableColumn id="7" xr3:uid="{86E59B5B-EC7D-41BD-A19B-DF91C489663F}" name="Vlr Operação" dataDxfId="3"/>
    <tableColumn id="5" xr3:uid="{3234F9D4-BFCD-4D52-B18A-C77D9E50173D}" name="Qtde Total" dataDxfId="2"/>
    <tableColumn id="9" xr3:uid="{034F8288-9B8D-40F0-8211-8A0DE47EBDE5}" name="Preço Atual" dataDxfId="1">
      <calculatedColumnFormula>IF(Tabela13[[#This Row],[Qtde Total]]="-",0,
IF(SUMIFS(Tabela13[Qtde],Tabela13[Ativo],Tabela13[[#This Row],[Ativo]],Tabela13[Corretora],Tabela13[[#This Row],[Corretora]],Tabela13[Posição (C / V)],"Compra")-SUMIFS(Tabela13[Qtde],Tabela13[Ativo],Tabela13[[#This Row],[Ativo]],Tabela13[Corretora],Tabela13[[#This Row],[Corretora]],Tabela13[Posição (C / V)],"Venda")=0,0,
IF(MAX(Tabela13[Registro]*(Tabela13[Corretora]=Tabela13[[#This Row],[Corretora]])*(Tabela13[Ativo]=Tabela13[[#This Row],[Ativo]]))=Tabela13[[#This Row],[Registro]],"Valor Atual",
"Verifique")))</calculatedColumnFormula>
    </tableColumn>
    <tableColumn id="11" xr3:uid="{74E07A50-E0A3-4C5D-8A05-5937E33AFB0A}" name="Resultado Desej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D1AE4-3830-4363-AC04-6F2EEBD477A1}">
  <dimension ref="B1:K35"/>
  <sheetViews>
    <sheetView tabSelected="1" workbookViewId="0">
      <selection activeCell="L10" sqref="L10"/>
    </sheetView>
  </sheetViews>
  <sheetFormatPr defaultRowHeight="20.100000000000001" customHeight="1" x14ac:dyDescent="0.25"/>
  <cols>
    <col min="1" max="1" width="9.140625" style="1"/>
    <col min="2" max="2" width="14.85546875" style="1" customWidth="1"/>
    <col min="3" max="3" width="16.7109375" style="1" bestFit="1" customWidth="1"/>
    <col min="4" max="4" width="17.5703125" style="1" customWidth="1"/>
    <col min="5" max="5" width="18.140625" style="1" bestFit="1" customWidth="1"/>
    <col min="6" max="6" width="16.140625" style="1" bestFit="1" customWidth="1"/>
    <col min="7" max="8" width="21.7109375" style="1" bestFit="1" customWidth="1"/>
    <col min="9" max="9" width="16.85546875" style="1" bestFit="1" customWidth="1"/>
    <col min="10" max="10" width="23.85546875" style="1" bestFit="1" customWidth="1"/>
    <col min="11" max="11" width="16.42578125" style="1" customWidth="1"/>
    <col min="12" max="16384" width="9.140625" style="1"/>
  </cols>
  <sheetData>
    <row r="1" spans="2:11" ht="20.100000000000001" customHeight="1" thickBot="1" x14ac:dyDescent="0.3"/>
    <row r="2" spans="2:11" ht="20.100000000000001" customHeight="1" x14ac:dyDescent="0.25">
      <c r="B2" s="21" t="s">
        <v>18</v>
      </c>
      <c r="C2" s="30" t="s">
        <v>22</v>
      </c>
      <c r="D2" s="23"/>
      <c r="E2" s="23"/>
      <c r="F2" s="23"/>
      <c r="G2" s="23"/>
      <c r="H2" s="23"/>
      <c r="I2" s="23"/>
      <c r="J2" s="24"/>
    </row>
    <row r="3" spans="2:11" ht="20.100000000000001" customHeight="1" x14ac:dyDescent="0.25">
      <c r="B3" s="27"/>
      <c r="C3" s="31"/>
      <c r="D3" s="28"/>
      <c r="E3" s="28"/>
      <c r="F3" s="28"/>
      <c r="G3" s="28"/>
      <c r="H3" s="28"/>
      <c r="I3" s="28"/>
      <c r="J3" s="29"/>
    </row>
    <row r="4" spans="2:11" ht="20.100000000000001" customHeight="1" x14ac:dyDescent="0.25">
      <c r="B4" s="27"/>
      <c r="C4" s="31"/>
      <c r="D4" s="28"/>
      <c r="E4" s="28"/>
      <c r="F4" s="28"/>
      <c r="G4" s="28"/>
      <c r="H4" s="28"/>
      <c r="I4" s="28"/>
      <c r="J4" s="29"/>
    </row>
    <row r="5" spans="2:11" ht="20.100000000000001" customHeight="1" x14ac:dyDescent="0.25">
      <c r="B5" s="27"/>
      <c r="C5" s="31"/>
      <c r="D5" s="28"/>
      <c r="E5" s="28"/>
      <c r="F5" s="28"/>
      <c r="G5" s="28"/>
      <c r="H5" s="28"/>
      <c r="I5" s="28"/>
      <c r="J5" s="29"/>
    </row>
    <row r="6" spans="2:11" ht="20.100000000000001" customHeight="1" thickBot="1" x14ac:dyDescent="0.3">
      <c r="B6" s="27"/>
      <c r="C6" s="32"/>
      <c r="D6" s="25"/>
      <c r="E6" s="25"/>
      <c r="F6" s="25"/>
      <c r="G6" s="25"/>
      <c r="H6" s="25"/>
      <c r="I6" s="25"/>
      <c r="J6" s="26"/>
    </row>
    <row r="7" spans="2:11" ht="20.100000000000001" customHeight="1" thickBot="1" x14ac:dyDescent="0.3">
      <c r="B7" s="2" t="s">
        <v>0</v>
      </c>
      <c r="C7" s="3" t="s">
        <v>15</v>
      </c>
      <c r="D7" s="3" t="s">
        <v>1</v>
      </c>
      <c r="E7" s="3" t="s">
        <v>9</v>
      </c>
      <c r="F7" s="3" t="s">
        <v>10</v>
      </c>
      <c r="G7" s="3" t="s">
        <v>14</v>
      </c>
      <c r="H7" s="3" t="s">
        <v>11</v>
      </c>
      <c r="I7" s="34" t="s">
        <v>13</v>
      </c>
      <c r="J7" s="4" t="s">
        <v>17</v>
      </c>
    </row>
    <row r="8" spans="2:11" ht="20.100000000000001" customHeight="1" x14ac:dyDescent="0.25">
      <c r="B8" s="5">
        <v>11</v>
      </c>
      <c r="C8" s="6" t="s">
        <v>16</v>
      </c>
      <c r="D8" s="17" t="s">
        <v>2</v>
      </c>
      <c r="E8" s="6" t="s">
        <v>7</v>
      </c>
      <c r="F8" s="6">
        <v>200</v>
      </c>
      <c r="G8" s="11">
        <v>0</v>
      </c>
      <c r="H8" s="6">
        <v>200</v>
      </c>
      <c r="I8" s="11" t="str">
        <f>IF(Tabela1[[#This Row],[Qtde Total]]="-",0,
IF(SUMIFS(Tabela1[Qtde],Tabela1[Ativo],Tabela1[[#This Row],[Ativo]],Tabela1[Corretora],Tabela1[[#This Row],[Corretora]],Tabela1[Posição (C / V)],"Compra")-SUMIFS(Tabela1[Qtde],Tabela1[Ativo],Tabela1[[#This Row],[Ativo]],Tabela1[Corretora],Tabela1[[#This Row],[Corretora]],Tabela1[Posição (C / V)],"Venda")=0,0,
IF(MAX(Tabela1[Registro]*(Tabela1[Corretora]=Tabela1[[#This Row],[Corretora]])*(Tabela1[Ativo]=Tabela1[[#This Row],[Ativo]]))=Tabela1[[#This Row],[Registro]],"Valor Atual",
"Verifique")))</f>
        <v>Valor Atual</v>
      </c>
      <c r="J8" s="14" t="s">
        <v>19</v>
      </c>
    </row>
    <row r="9" spans="2:11" ht="20.100000000000001" customHeight="1" x14ac:dyDescent="0.25">
      <c r="B9" s="7">
        <v>10</v>
      </c>
      <c r="C9" s="8" t="s">
        <v>16</v>
      </c>
      <c r="D9" s="8" t="s">
        <v>3</v>
      </c>
      <c r="E9" s="8" t="s">
        <v>8</v>
      </c>
      <c r="F9" s="8">
        <v>100</v>
      </c>
      <c r="G9" s="12">
        <v>1158</v>
      </c>
      <c r="H9" s="8" t="s">
        <v>12</v>
      </c>
      <c r="I9" s="12">
        <f>IF(Tabela1[[#This Row],[Qtde Total]]="-",0,
IF(SUMIFS(Tabela1[Qtde],Tabela1[Ativo],Tabela1[[#This Row],[Ativo]],Tabela1[Corretora],Tabela1[[#This Row],[Corretora]],Tabela1[Posição (C / V)],"Compra")-SUMIFS(Tabela1[Qtde],Tabela1[Ativo],Tabela1[[#This Row],[Ativo]],Tabela1[Corretora],Tabela1[[#This Row],[Corretora]],Tabela1[Posição (C / V)],"Venda")=0,0,
IF(MAX(Tabela1[Registro]*(Tabela1[Corretora]=Tabela1[[#This Row],[Corretora]])*(Tabela1[Ativo]=Tabela1[[#This Row],[Ativo]]))=Tabela1[[#This Row],[Registro]],"Valor Atual",
"Verifique")))</f>
        <v>0</v>
      </c>
      <c r="J9" s="15">
        <v>0</v>
      </c>
    </row>
    <row r="10" spans="2:11" ht="20.100000000000001" customHeight="1" x14ac:dyDescent="0.25">
      <c r="B10" s="7">
        <v>9</v>
      </c>
      <c r="C10" s="8" t="s">
        <v>16</v>
      </c>
      <c r="D10" s="8" t="s">
        <v>4</v>
      </c>
      <c r="E10" s="8" t="s">
        <v>8</v>
      </c>
      <c r="F10" s="8">
        <v>200</v>
      </c>
      <c r="G10" s="12">
        <v>2084</v>
      </c>
      <c r="H10" s="8" t="s">
        <v>12</v>
      </c>
      <c r="I10" s="12">
        <f>IF(Tabela1[[#This Row],[Qtde Total]]="-",0,
IF(SUMIFS(Tabela1[Qtde],Tabela1[Ativo],Tabela1[[#This Row],[Ativo]],Tabela1[Corretora],Tabela1[[#This Row],[Corretora]],Tabela1[Posição (C / V)],"Compra")-SUMIFS(Tabela1[Qtde],Tabela1[Ativo],Tabela1[[#This Row],[Ativo]],Tabela1[Corretora],Tabela1[[#This Row],[Corretora]],Tabela1[Posição (C / V)],"Venda")=0,0,
IF(MAX(Tabela1[Registro]*(Tabela1[Corretora]=Tabela1[[#This Row],[Corretora]])*(Tabela1[Ativo]=Tabela1[[#This Row],[Ativo]]))=Tabela1[[#This Row],[Registro]],"Valor Atual",
"Verifique")))</f>
        <v>0</v>
      </c>
      <c r="J10" s="15">
        <v>0</v>
      </c>
    </row>
    <row r="11" spans="2:11" ht="20.100000000000001" customHeight="1" x14ac:dyDescent="0.25">
      <c r="B11" s="7">
        <v>8</v>
      </c>
      <c r="C11" s="8" t="s">
        <v>16</v>
      </c>
      <c r="D11" s="8" t="s">
        <v>3</v>
      </c>
      <c r="E11" s="8" t="s">
        <v>7</v>
      </c>
      <c r="F11" s="8">
        <v>100</v>
      </c>
      <c r="G11" s="12">
        <v>-1137</v>
      </c>
      <c r="H11" s="8">
        <v>100</v>
      </c>
      <c r="I11" s="12">
        <f>IF(Tabela1[[#This Row],[Qtde Total]]="-",0,
IF(SUMIFS(Tabela1[Qtde],Tabela1[Ativo],Tabela1[[#This Row],[Ativo]],Tabela1[Corretora],Tabela1[[#This Row],[Corretora]],Tabela1[Posição (C / V)],"Compra")-SUMIFS(Tabela1[Qtde],Tabela1[Ativo],Tabela1[[#This Row],[Ativo]],Tabela1[Corretora],Tabela1[[#This Row],[Corretora]],Tabela1[Posição (C / V)],"Venda")=0,0,
IF(MAX(Tabela1[Registro]*(Tabela1[Corretora]=Tabela1[[#This Row],[Corretora]])*(Tabela1[Ativo]=Tabela1[[#This Row],[Ativo]]))=Tabela1[[#This Row],[Registro]],"Valor Atual",
"Verifique")))</f>
        <v>0</v>
      </c>
      <c r="J11" s="15">
        <v>0</v>
      </c>
    </row>
    <row r="12" spans="2:11" ht="20.100000000000001" customHeight="1" x14ac:dyDescent="0.25">
      <c r="B12" s="7">
        <v>7</v>
      </c>
      <c r="C12" s="8" t="s">
        <v>16</v>
      </c>
      <c r="D12" s="8" t="s">
        <v>4</v>
      </c>
      <c r="E12" s="8" t="s">
        <v>7</v>
      </c>
      <c r="F12" s="8">
        <v>200</v>
      </c>
      <c r="G12" s="12">
        <v>-2042.0000000000002</v>
      </c>
      <c r="H12" s="8">
        <v>200</v>
      </c>
      <c r="I12" s="12">
        <f>IF(Tabela1[[#This Row],[Qtde Total]]="-",0,
IF(SUMIFS(Tabela1[Qtde],Tabela1[Ativo],Tabela1[[#This Row],[Ativo]],Tabela1[Corretora],Tabela1[[#This Row],[Corretora]],Tabela1[Posição (C / V)],"Compra")-SUMIFS(Tabela1[Qtde],Tabela1[Ativo],Tabela1[[#This Row],[Ativo]],Tabela1[Corretora],Tabela1[[#This Row],[Corretora]],Tabela1[Posição (C / V)],"Venda")=0,0,
IF(MAX(Tabela1[Registro]*(Tabela1[Corretora]=Tabela1[[#This Row],[Corretora]])*(Tabela1[Ativo]=Tabela1[[#This Row],[Ativo]]))=Tabela1[[#This Row],[Registro]],"Valor Atual",
"Verifique")))</f>
        <v>0</v>
      </c>
      <c r="J12" s="15">
        <v>0</v>
      </c>
    </row>
    <row r="13" spans="2:11" ht="20.100000000000001" customHeight="1" x14ac:dyDescent="0.25">
      <c r="B13" s="7">
        <v>6</v>
      </c>
      <c r="C13" s="8" t="s">
        <v>16</v>
      </c>
      <c r="D13" s="18" t="s">
        <v>2</v>
      </c>
      <c r="E13" s="8" t="s">
        <v>8</v>
      </c>
      <c r="F13" s="8">
        <v>100</v>
      </c>
      <c r="G13" s="12">
        <v>1249</v>
      </c>
      <c r="H13" s="8" t="s">
        <v>12</v>
      </c>
      <c r="I13" s="20" t="str">
        <f>IF(Tabela1[[#This Row],[Qtde Total]]="-",0,
IF(SUMIFS(Tabela1[Qtde],Tabela1[Ativo],Tabela1[[#This Row],[Ativo]],Tabela1[Corretora],Tabela1[[#This Row],[Corretora]],Tabela1[Posição (C / V)],"Compra")-SUMIFS(Tabela1[Qtde],Tabela1[Ativo],Tabela1[[#This Row],[Ativo]],Tabela1[Corretora],Tabela1[[#This Row],[Corretora]],Tabela1[Posição (C / V)],"Venda")=0,0,
IF(MAX(Tabela1[Registro]*(Tabela1[Corretora]=Tabela1[[#This Row],[Corretora]])*(Tabela1[Ativo]=Tabela1[[#This Row],[Ativo]]))=Tabela1[[#This Row],[Registro]],"Valor Atual",
"Verifique")))</f>
        <v>Valor Atual</v>
      </c>
      <c r="J13" s="15" t="s">
        <v>19</v>
      </c>
      <c r="K13" s="19"/>
    </row>
    <row r="14" spans="2:11" ht="20.100000000000001" customHeight="1" x14ac:dyDescent="0.25">
      <c r="B14" s="7">
        <v>5</v>
      </c>
      <c r="C14" s="8" t="s">
        <v>16</v>
      </c>
      <c r="D14" s="8" t="s">
        <v>5</v>
      </c>
      <c r="E14" s="8" t="s">
        <v>8</v>
      </c>
      <c r="F14" s="8">
        <v>100</v>
      </c>
      <c r="G14" s="12">
        <v>1857</v>
      </c>
      <c r="H14" s="8" t="s">
        <v>12</v>
      </c>
      <c r="I14" s="12">
        <f>IF(Tabela1[[#This Row],[Qtde Total]]="-",0,
IF(SUMIFS(Tabela1[Qtde],Tabela1[Ativo],Tabela1[[#This Row],[Ativo]],Tabela1[Corretora],Tabela1[[#This Row],[Corretora]],Tabela1[Posição (C / V)],"Compra")-SUMIFS(Tabela1[Qtde],Tabela1[Ativo],Tabela1[[#This Row],[Ativo]],Tabela1[Corretora],Tabela1[[#This Row],[Corretora]],Tabela1[Posição (C / V)],"Venda")=0,0,
IF(MAX(Tabela1[Registro]*(Tabela1[Corretora]=Tabela1[[#This Row],[Corretora]])*(Tabela1[Ativo]=Tabela1[[#This Row],[Ativo]]))=Tabela1[[#This Row],[Registro]],"Valor Atual",
"Verifique")))</f>
        <v>0</v>
      </c>
      <c r="J14" s="15">
        <v>0</v>
      </c>
    </row>
    <row r="15" spans="2:11" ht="20.100000000000001" customHeight="1" x14ac:dyDescent="0.25">
      <c r="B15" s="7">
        <v>4</v>
      </c>
      <c r="C15" s="8" t="s">
        <v>16</v>
      </c>
      <c r="D15" s="18" t="s">
        <v>2</v>
      </c>
      <c r="E15" s="8" t="s">
        <v>7</v>
      </c>
      <c r="F15" s="8">
        <v>100</v>
      </c>
      <c r="G15" s="12">
        <v>-1192</v>
      </c>
      <c r="H15" s="8">
        <v>100</v>
      </c>
      <c r="I15" s="20" t="str">
        <f>IF(Tabela1[[#This Row],[Qtde Total]]="-",0,
IF(SUMIFS(Tabela1[Qtde],Tabela1[Ativo],Tabela1[[#This Row],[Ativo]],Tabela1[Corretora],Tabela1[[#This Row],[Corretora]],Tabela1[Posição (C / V)],"Compra")-SUMIFS(Tabela1[Qtde],Tabela1[Ativo],Tabela1[[#This Row],[Ativo]],Tabela1[Corretora],Tabela1[[#This Row],[Corretora]],Tabela1[Posição (C / V)],"Venda")=0,0,
IF(MAX(Tabela1[Registro]*(Tabela1[Corretora]=Tabela1[[#This Row],[Corretora]])*(Tabela1[Ativo]=Tabela1[[#This Row],[Ativo]]))=Tabela1[[#This Row],[Registro]],"Valor Atual",
"Verifique")))</f>
        <v>Valor Atual</v>
      </c>
      <c r="J15" s="15">
        <v>0</v>
      </c>
    </row>
    <row r="16" spans="2:11" ht="20.100000000000001" customHeight="1" x14ac:dyDescent="0.25">
      <c r="B16" s="7">
        <v>3</v>
      </c>
      <c r="C16" s="8" t="s">
        <v>16</v>
      </c>
      <c r="D16" s="8" t="s">
        <v>6</v>
      </c>
      <c r="E16" s="8" t="s">
        <v>8</v>
      </c>
      <c r="F16" s="8">
        <v>100</v>
      </c>
      <c r="G16" s="12">
        <v>1509</v>
      </c>
      <c r="H16" s="8" t="s">
        <v>12</v>
      </c>
      <c r="I16" s="12">
        <f>IF(Tabela1[[#This Row],[Qtde Total]]="-",0,
IF(SUMIFS(Tabela1[Qtde],Tabela1[Ativo],Tabela1[[#This Row],[Ativo]],Tabela1[Corretora],Tabela1[[#This Row],[Corretora]],Tabela1[Posição (C / V)],"Compra")-SUMIFS(Tabela1[Qtde],Tabela1[Ativo],Tabela1[[#This Row],[Ativo]],Tabela1[Corretora],Tabela1[[#This Row],[Corretora]],Tabela1[Posição (C / V)],"Venda")=0,0,
IF(MAX(Tabela1[Registro]*(Tabela1[Corretora]=Tabela1[[#This Row],[Corretora]])*(Tabela1[Ativo]=Tabela1[[#This Row],[Ativo]]))=Tabela1[[#This Row],[Registro]],"Valor Atual",
"Verifique")))</f>
        <v>0</v>
      </c>
      <c r="J16" s="15">
        <v>0</v>
      </c>
    </row>
    <row r="17" spans="2:10" ht="20.100000000000001" customHeight="1" x14ac:dyDescent="0.25">
      <c r="B17" s="7">
        <v>2</v>
      </c>
      <c r="C17" s="8" t="s">
        <v>16</v>
      </c>
      <c r="D17" s="8" t="s">
        <v>6</v>
      </c>
      <c r="E17" s="8" t="s">
        <v>7</v>
      </c>
      <c r="F17" s="8">
        <v>100</v>
      </c>
      <c r="G17" s="12">
        <v>-1467</v>
      </c>
      <c r="H17" s="8">
        <v>100</v>
      </c>
      <c r="I17" s="12">
        <f>IF(Tabela1[[#This Row],[Qtde Total]]="-",0,
IF(SUMIFS(Tabela1[Qtde],Tabela1[Ativo],Tabela1[[#This Row],[Ativo]],Tabela1[Corretora],Tabela1[[#This Row],[Corretora]],Tabela1[Posição (C / V)],"Compra")-SUMIFS(Tabela1[Qtde],Tabela1[Ativo],Tabela1[[#This Row],[Ativo]],Tabela1[Corretora],Tabela1[[#This Row],[Corretora]],Tabela1[Posição (C / V)],"Venda")=0,0,
IF(MAX(Tabela1[Registro]*(Tabela1[Corretora]=Tabela1[[#This Row],[Corretora]])*(Tabela1[Ativo]=Tabela1[[#This Row],[Ativo]]))=Tabela1[[#This Row],[Registro]],"Valor Atual",
"Verifique")))</f>
        <v>0</v>
      </c>
      <c r="J17" s="15">
        <v>0</v>
      </c>
    </row>
    <row r="18" spans="2:10" ht="20.100000000000001" customHeight="1" thickBot="1" x14ac:dyDescent="0.3">
      <c r="B18" s="9">
        <v>1</v>
      </c>
      <c r="C18" s="10" t="s">
        <v>16</v>
      </c>
      <c r="D18" s="10" t="s">
        <v>5</v>
      </c>
      <c r="E18" s="10" t="s">
        <v>7</v>
      </c>
      <c r="F18" s="10">
        <v>100</v>
      </c>
      <c r="G18" s="13">
        <v>-1835.0000000000002</v>
      </c>
      <c r="H18" s="10">
        <v>100</v>
      </c>
      <c r="I18" s="13">
        <f>IF(Tabela1[[#This Row],[Qtde Total]]="-",0,
IF(SUMIFS(Tabela1[Qtde],Tabela1[Ativo],Tabela1[[#This Row],[Ativo]],Tabela1[Corretora],Tabela1[[#This Row],[Corretora]],Tabela1[Posição (C / V)],"Compra")-SUMIFS(Tabela1[Qtde],Tabela1[Ativo],Tabela1[[#This Row],[Ativo]],Tabela1[Corretora],Tabela1[[#This Row],[Corretora]],Tabela1[Posição (C / V)],"Venda")=0,0,
IF(MAX(Tabela1[Registro]*(Tabela1[Corretora]=Tabela1[[#This Row],[Corretora]])*(Tabela1[Ativo]=Tabela1[[#This Row],[Ativo]]))=Tabela1[[#This Row],[Registro]],"Valor Atual",
"Verifique")))</f>
        <v>0</v>
      </c>
      <c r="J18" s="16">
        <v>0</v>
      </c>
    </row>
    <row r="19" spans="2:10" ht="20.100000000000001" customHeight="1" thickBot="1" x14ac:dyDescent="0.3"/>
    <row r="20" spans="2:10" ht="20.100000000000001" customHeight="1" x14ac:dyDescent="0.25">
      <c r="B20" s="21" t="s">
        <v>20</v>
      </c>
      <c r="C20" s="30" t="s">
        <v>21</v>
      </c>
      <c r="D20" s="23"/>
      <c r="E20" s="23"/>
      <c r="F20" s="23"/>
      <c r="G20" s="23"/>
      <c r="H20" s="24"/>
    </row>
    <row r="21" spans="2:10" ht="20.100000000000001" customHeight="1" x14ac:dyDescent="0.25">
      <c r="B21" s="27"/>
      <c r="C21" s="31"/>
      <c r="D21" s="28"/>
      <c r="E21" s="28"/>
      <c r="F21" s="28"/>
      <c r="G21" s="28"/>
      <c r="H21" s="29"/>
    </row>
    <row r="22" spans="2:10" ht="20.100000000000001" customHeight="1" x14ac:dyDescent="0.25">
      <c r="B22" s="27"/>
      <c r="C22" s="31"/>
      <c r="D22" s="28"/>
      <c r="E22" s="28"/>
      <c r="F22" s="28"/>
      <c r="G22" s="28"/>
      <c r="H22" s="29"/>
    </row>
    <row r="23" spans="2:10" ht="20.100000000000001" customHeight="1" thickBot="1" x14ac:dyDescent="0.3">
      <c r="B23" s="22"/>
      <c r="C23" s="32"/>
      <c r="D23" s="25"/>
      <c r="E23" s="25"/>
      <c r="F23" s="25"/>
      <c r="G23" s="25"/>
      <c r="H23" s="26"/>
    </row>
    <row r="24" spans="2:10" ht="20.100000000000001" customHeight="1" thickBot="1" x14ac:dyDescent="0.3">
      <c r="B24" s="10" t="s">
        <v>0</v>
      </c>
      <c r="C24" s="10" t="s">
        <v>15</v>
      </c>
      <c r="D24" s="10" t="s">
        <v>1</v>
      </c>
      <c r="E24" s="10" t="s">
        <v>9</v>
      </c>
      <c r="F24" s="10" t="s">
        <v>10</v>
      </c>
      <c r="G24" s="10" t="s">
        <v>14</v>
      </c>
      <c r="H24" s="10" t="s">
        <v>11</v>
      </c>
      <c r="I24" s="33" t="s">
        <v>13</v>
      </c>
      <c r="J24" s="10" t="s">
        <v>17</v>
      </c>
    </row>
    <row r="25" spans="2:10" ht="20.100000000000001" customHeight="1" x14ac:dyDescent="0.25">
      <c r="B25" s="6">
        <v>11</v>
      </c>
      <c r="C25" s="6" t="s">
        <v>16</v>
      </c>
      <c r="D25" s="17" t="s">
        <v>2</v>
      </c>
      <c r="E25" s="6" t="s">
        <v>7</v>
      </c>
      <c r="F25" s="6">
        <v>200</v>
      </c>
      <c r="G25" s="11">
        <v>-2462</v>
      </c>
      <c r="H25" s="6">
        <v>200</v>
      </c>
      <c r="I25" s="11" t="str">
        <f>IF(Tabela13[[#This Row],[Qtde Total]]="-",0,
IF(SUMIFS(Tabela13[Qtde],Tabela13[Ativo],Tabela13[[#This Row],[Ativo]],Tabela13[Corretora],Tabela13[[#This Row],[Corretora]],Tabela13[Posição (C / V)],"Compra")-SUMIFS(Tabela13[Qtde],Tabela13[Ativo],Tabela13[[#This Row],[Ativo]],Tabela13[Corretora],Tabela13[[#This Row],[Corretora]],Tabela13[Posição (C / V)],"Venda")=0,0,
IF(MAX(Tabela13[Registro]*(Tabela13[Corretora]=Tabela13[[#This Row],[Corretora]])*(Tabela13[Ativo]=Tabela13[[#This Row],[Ativo]]))=Tabela13[[#This Row],[Registro]],"Valor Atual",
"Verifique")))</f>
        <v>Valor Atual</v>
      </c>
      <c r="J25" s="11" t="s">
        <v>19</v>
      </c>
    </row>
    <row r="26" spans="2:10" ht="20.100000000000001" customHeight="1" x14ac:dyDescent="0.25">
      <c r="B26" s="8">
        <v>10</v>
      </c>
      <c r="C26" s="8" t="s">
        <v>16</v>
      </c>
      <c r="D26" s="8" t="s">
        <v>3</v>
      </c>
      <c r="E26" s="8" t="s">
        <v>8</v>
      </c>
      <c r="F26" s="8">
        <v>100</v>
      </c>
      <c r="G26" s="12">
        <v>1158</v>
      </c>
      <c r="H26" s="8" t="s">
        <v>12</v>
      </c>
      <c r="I26" s="12">
        <f>IF(Tabela13[[#This Row],[Qtde Total]]="-",0,
IF(SUMIFS(Tabela13[Qtde],Tabela13[Ativo],Tabela13[[#This Row],[Ativo]],Tabela13[Corretora],Tabela13[[#This Row],[Corretora]],Tabela13[Posição (C / V)],"Compra")-SUMIFS(Tabela13[Qtde],Tabela13[Ativo],Tabela13[[#This Row],[Ativo]],Tabela13[Corretora],Tabela13[[#This Row],[Corretora]],Tabela13[Posição (C / V)],"Venda")=0,0,
IF(MAX(Tabela13[Registro]*(Tabela13[Corretora]=Tabela13[[#This Row],[Corretora]])*(Tabela13[Ativo]=Tabela13[[#This Row],[Ativo]]))=Tabela13[[#This Row],[Registro]],"Valor Atual",
"Verifique")))</f>
        <v>0</v>
      </c>
      <c r="J26" s="12">
        <v>0</v>
      </c>
    </row>
    <row r="27" spans="2:10" ht="20.100000000000001" customHeight="1" x14ac:dyDescent="0.25">
      <c r="B27" s="8">
        <v>9</v>
      </c>
      <c r="C27" s="8" t="s">
        <v>16</v>
      </c>
      <c r="D27" s="8" t="s">
        <v>4</v>
      </c>
      <c r="E27" s="8" t="s">
        <v>8</v>
      </c>
      <c r="F27" s="8">
        <v>200</v>
      </c>
      <c r="G27" s="12">
        <v>2084</v>
      </c>
      <c r="H27" s="8" t="s">
        <v>12</v>
      </c>
      <c r="I27" s="12">
        <f>IF(Tabela13[[#This Row],[Qtde Total]]="-",0,
IF(SUMIFS(Tabela13[Qtde],Tabela13[Ativo],Tabela13[[#This Row],[Ativo]],Tabela13[Corretora],Tabela13[[#This Row],[Corretora]],Tabela13[Posição (C / V)],"Compra")-SUMIFS(Tabela13[Qtde],Tabela13[Ativo],Tabela13[[#This Row],[Ativo]],Tabela13[Corretora],Tabela13[[#This Row],[Corretora]],Tabela13[Posição (C / V)],"Venda")=0,0,
IF(MAX(Tabela13[Registro]*(Tabela13[Corretora]=Tabela13[[#This Row],[Corretora]])*(Tabela13[Ativo]=Tabela13[[#This Row],[Ativo]]))=Tabela13[[#This Row],[Registro]],"Valor Atual",
"Verifique")))</f>
        <v>0</v>
      </c>
      <c r="J27" s="12">
        <v>0</v>
      </c>
    </row>
    <row r="28" spans="2:10" ht="20.100000000000001" customHeight="1" x14ac:dyDescent="0.25">
      <c r="B28" s="8">
        <v>8</v>
      </c>
      <c r="C28" s="8" t="s">
        <v>16</v>
      </c>
      <c r="D28" s="8" t="s">
        <v>3</v>
      </c>
      <c r="E28" s="8" t="s">
        <v>7</v>
      </c>
      <c r="F28" s="8">
        <v>100</v>
      </c>
      <c r="G28" s="12">
        <v>-1137</v>
      </c>
      <c r="H28" s="8">
        <v>100</v>
      </c>
      <c r="I28" s="12">
        <f>IF(Tabela13[[#This Row],[Qtde Total]]="-",0,
IF(SUMIFS(Tabela13[Qtde],Tabela13[Ativo],Tabela13[[#This Row],[Ativo]],Tabela13[Corretora],Tabela13[[#This Row],[Corretora]],Tabela13[Posição (C / V)],"Compra")-SUMIFS(Tabela13[Qtde],Tabela13[Ativo],Tabela13[[#This Row],[Ativo]],Tabela13[Corretora],Tabela13[[#This Row],[Corretora]],Tabela13[Posição (C / V)],"Venda")=0,0,
IF(MAX(Tabela13[Registro]*(Tabela13[Corretora]=Tabela13[[#This Row],[Corretora]])*(Tabela13[Ativo]=Tabela13[[#This Row],[Ativo]]))=Tabela13[[#This Row],[Registro]],"Valor Atual",
"Verifique")))</f>
        <v>0</v>
      </c>
      <c r="J28" s="12">
        <v>0</v>
      </c>
    </row>
    <row r="29" spans="2:10" ht="20.100000000000001" customHeight="1" x14ac:dyDescent="0.25">
      <c r="B29" s="8">
        <v>7</v>
      </c>
      <c r="C29" s="8" t="s">
        <v>16</v>
      </c>
      <c r="D29" s="8" t="s">
        <v>4</v>
      </c>
      <c r="E29" s="8" t="s">
        <v>7</v>
      </c>
      <c r="F29" s="8">
        <v>200</v>
      </c>
      <c r="G29" s="12">
        <v>-2042.0000000000002</v>
      </c>
      <c r="H29" s="8">
        <v>200</v>
      </c>
      <c r="I29" s="12">
        <f>IF(Tabela13[[#This Row],[Qtde Total]]="-",0,
IF(SUMIFS(Tabela13[Qtde],Tabela13[Ativo],Tabela13[[#This Row],[Ativo]],Tabela13[Corretora],Tabela13[[#This Row],[Corretora]],Tabela13[Posição (C / V)],"Compra")-SUMIFS(Tabela13[Qtde],Tabela13[Ativo],Tabela13[[#This Row],[Ativo]],Tabela13[Corretora],Tabela13[[#This Row],[Corretora]],Tabela13[Posição (C / V)],"Venda")=0,0,
IF(MAX(Tabela13[Registro]*(Tabela13[Corretora]=Tabela13[[#This Row],[Corretora]])*(Tabela13[Ativo]=Tabela13[[#This Row],[Ativo]]))=Tabela13[[#This Row],[Registro]],"Valor Atual",
"Verifique")))</f>
        <v>0</v>
      </c>
      <c r="J29" s="12">
        <v>0</v>
      </c>
    </row>
    <row r="30" spans="2:10" ht="20.100000000000001" customHeight="1" x14ac:dyDescent="0.25">
      <c r="B30" s="8">
        <v>6</v>
      </c>
      <c r="C30" s="8" t="s">
        <v>16</v>
      </c>
      <c r="D30" s="18" t="s">
        <v>2</v>
      </c>
      <c r="E30" s="8" t="s">
        <v>8</v>
      </c>
      <c r="F30" s="8">
        <v>100</v>
      </c>
      <c r="G30" s="12">
        <v>1249</v>
      </c>
      <c r="H30" s="8" t="s">
        <v>12</v>
      </c>
      <c r="I30" s="20" t="str">
        <f>IF(Tabela13[[#This Row],[Qtde Total]]="-",0,
IF(SUMIFS(Tabela13[Qtde],Tabela13[Ativo],Tabela13[[#This Row],[Ativo]],Tabela13[Corretora],Tabela13[[#This Row],[Corretora]],Tabela13[Posição (C / V)],"Compra")-SUMIFS(Tabela13[Qtde],Tabela13[Ativo],Tabela13[[#This Row],[Ativo]],Tabela13[Corretora],Tabela13[[#This Row],[Corretora]],Tabela13[Posição (C / V)],"Venda")=0,0,
IF(MAX(Tabela13[Registro]*(Tabela13[Corretora]=Tabela13[[#This Row],[Corretora]])*(Tabela13[Ativo]=Tabela13[[#This Row],[Ativo]]))=Tabela13[[#This Row],[Registro]],"Valor Atual",
"Verifique")))</f>
        <v>Valor Atual</v>
      </c>
      <c r="J30" s="12">
        <v>0</v>
      </c>
    </row>
    <row r="31" spans="2:10" ht="20.100000000000001" customHeight="1" x14ac:dyDescent="0.25">
      <c r="B31" s="8">
        <v>5</v>
      </c>
      <c r="C31" s="8" t="s">
        <v>16</v>
      </c>
      <c r="D31" s="8" t="s">
        <v>5</v>
      </c>
      <c r="E31" s="8" t="s">
        <v>8</v>
      </c>
      <c r="F31" s="8">
        <v>100</v>
      </c>
      <c r="G31" s="12">
        <v>1857</v>
      </c>
      <c r="H31" s="8" t="s">
        <v>12</v>
      </c>
      <c r="I31" s="12">
        <f>IF(Tabela13[[#This Row],[Qtde Total]]="-",0,
IF(SUMIFS(Tabela13[Qtde],Tabela13[Ativo],Tabela13[[#This Row],[Ativo]],Tabela13[Corretora],Tabela13[[#This Row],[Corretora]],Tabela13[Posição (C / V)],"Compra")-SUMIFS(Tabela13[Qtde],Tabela13[Ativo],Tabela13[[#This Row],[Ativo]],Tabela13[Corretora],Tabela13[[#This Row],[Corretora]],Tabela13[Posição (C / V)],"Venda")=0,0,
IF(MAX(Tabela13[Registro]*(Tabela13[Corretora]=Tabela13[[#This Row],[Corretora]])*(Tabela13[Ativo]=Tabela13[[#This Row],[Ativo]]))=Tabela13[[#This Row],[Registro]],"Valor Atual",
"Verifique")))</f>
        <v>0</v>
      </c>
      <c r="J31" s="12">
        <v>0</v>
      </c>
    </row>
    <row r="32" spans="2:10" ht="20.100000000000001" customHeight="1" x14ac:dyDescent="0.25">
      <c r="B32" s="8">
        <v>4</v>
      </c>
      <c r="C32" s="8" t="s">
        <v>16</v>
      </c>
      <c r="D32" s="18" t="s">
        <v>2</v>
      </c>
      <c r="E32" s="8" t="s">
        <v>7</v>
      </c>
      <c r="F32" s="8">
        <v>100</v>
      </c>
      <c r="G32" s="12">
        <v>-1192</v>
      </c>
      <c r="H32" s="8">
        <v>100</v>
      </c>
      <c r="I32" s="20" t="str">
        <f>IF(Tabela13[[#This Row],[Qtde Total]]="-",0,
IF(SUMIFS(Tabela13[Qtde],Tabela13[Ativo],Tabela13[[#This Row],[Ativo]],Tabela13[Corretora],Tabela13[[#This Row],[Corretora]],Tabela13[Posição (C / V)],"Compra")-SUMIFS(Tabela13[Qtde],Tabela13[Ativo],Tabela13[[#This Row],[Ativo]],Tabela13[Corretora],Tabela13[[#This Row],[Corretora]],Tabela13[Posição (C / V)],"Venda")=0,0,
IF(MAX(Tabela13[Registro]*(Tabela13[Corretora]=Tabela13[[#This Row],[Corretora]])*(Tabela13[Ativo]=Tabela13[[#This Row],[Ativo]]))=Tabela13[[#This Row],[Registro]],"Valor Atual",
"Verifique")))</f>
        <v>Valor Atual</v>
      </c>
      <c r="J32" s="12">
        <v>0</v>
      </c>
    </row>
    <row r="33" spans="2:10" ht="20.100000000000001" customHeight="1" x14ac:dyDescent="0.25">
      <c r="B33" s="8">
        <v>3</v>
      </c>
      <c r="C33" s="8" t="s">
        <v>16</v>
      </c>
      <c r="D33" s="8" t="s">
        <v>6</v>
      </c>
      <c r="E33" s="8" t="s">
        <v>8</v>
      </c>
      <c r="F33" s="8">
        <v>100</v>
      </c>
      <c r="G33" s="12">
        <v>1509</v>
      </c>
      <c r="H33" s="8" t="s">
        <v>12</v>
      </c>
      <c r="I33" s="12">
        <f>IF(Tabela13[[#This Row],[Qtde Total]]="-",0,
IF(SUMIFS(Tabela13[Qtde],Tabela13[Ativo],Tabela13[[#This Row],[Ativo]],Tabela13[Corretora],Tabela13[[#This Row],[Corretora]],Tabela13[Posição (C / V)],"Compra")-SUMIFS(Tabela13[Qtde],Tabela13[Ativo],Tabela13[[#This Row],[Ativo]],Tabela13[Corretora],Tabela13[[#This Row],[Corretora]],Tabela13[Posição (C / V)],"Venda")=0,0,
IF(MAX(Tabela13[Registro]*(Tabela13[Corretora]=Tabela13[[#This Row],[Corretora]])*(Tabela13[Ativo]=Tabela13[[#This Row],[Ativo]]))=Tabela13[[#This Row],[Registro]],"Valor Atual",
"Verifique")))</f>
        <v>0</v>
      </c>
      <c r="J33" s="12">
        <v>0</v>
      </c>
    </row>
    <row r="34" spans="2:10" ht="20.100000000000001" customHeight="1" x14ac:dyDescent="0.25">
      <c r="B34" s="8">
        <v>2</v>
      </c>
      <c r="C34" s="8" t="s">
        <v>16</v>
      </c>
      <c r="D34" s="8" t="s">
        <v>6</v>
      </c>
      <c r="E34" s="8" t="s">
        <v>7</v>
      </c>
      <c r="F34" s="8">
        <v>100</v>
      </c>
      <c r="G34" s="12">
        <v>-1467</v>
      </c>
      <c r="H34" s="8">
        <v>100</v>
      </c>
      <c r="I34" s="12">
        <f>IF(Tabela13[[#This Row],[Qtde Total]]="-",0,
IF(SUMIFS(Tabela13[Qtde],Tabela13[Ativo],Tabela13[[#This Row],[Ativo]],Tabela13[Corretora],Tabela13[[#This Row],[Corretora]],Tabela13[Posição (C / V)],"Compra")-SUMIFS(Tabela13[Qtde],Tabela13[Ativo],Tabela13[[#This Row],[Ativo]],Tabela13[Corretora],Tabela13[[#This Row],[Corretora]],Tabela13[Posição (C / V)],"Venda")=0,0,
IF(MAX(Tabela13[Registro]*(Tabela13[Corretora]=Tabela13[[#This Row],[Corretora]])*(Tabela13[Ativo]=Tabela13[[#This Row],[Ativo]]))=Tabela13[[#This Row],[Registro]],"Valor Atual",
"Verifique")))</f>
        <v>0</v>
      </c>
      <c r="J34" s="12">
        <v>0</v>
      </c>
    </row>
    <row r="35" spans="2:10" ht="20.100000000000001" customHeight="1" x14ac:dyDescent="0.25">
      <c r="B35" s="8">
        <v>1</v>
      </c>
      <c r="C35" s="8" t="s">
        <v>16</v>
      </c>
      <c r="D35" s="8" t="s">
        <v>5</v>
      </c>
      <c r="E35" s="8" t="s">
        <v>7</v>
      </c>
      <c r="F35" s="8">
        <v>100</v>
      </c>
      <c r="G35" s="12">
        <v>-1835.0000000000002</v>
      </c>
      <c r="H35" s="8">
        <v>100</v>
      </c>
      <c r="I35" s="12">
        <f>IF(Tabela13[[#This Row],[Qtde Total]]="-",0,
IF(SUMIFS(Tabela13[Qtde],Tabela13[Ativo],Tabela13[[#This Row],[Ativo]],Tabela13[Corretora],Tabela13[[#This Row],[Corretora]],Tabela13[Posição (C / V)],"Compra")-SUMIFS(Tabela13[Qtde],Tabela13[Ativo],Tabela13[[#This Row],[Ativo]],Tabela13[Corretora],Tabela13[[#This Row],[Corretora]],Tabela13[Posição (C / V)],"Venda")=0,0,
IF(MAX(Tabela13[Registro]*(Tabela13[Corretora]=Tabela13[[#This Row],[Corretora]])*(Tabela13[Ativo]=Tabela13[[#This Row],[Ativo]]))=Tabela13[[#This Row],[Registro]],"Valor Atual",
"Verifique")))</f>
        <v>0</v>
      </c>
      <c r="J35" s="12">
        <v>0</v>
      </c>
    </row>
  </sheetData>
  <mergeCells count="4">
    <mergeCell ref="B20:B23"/>
    <mergeCell ref="C20:H23"/>
    <mergeCell ref="B2:B6"/>
    <mergeCell ref="C2:J6"/>
  </mergeCells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2021-05-08T04:06:15Z</dcterms:created>
  <dcterms:modified xsi:type="dcterms:W3CDTF">2021-05-08T05:07:16Z</dcterms:modified>
</cp:coreProperties>
</file>