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ez\Documents\Planilhas\"/>
    </mc:Choice>
  </mc:AlternateContent>
  <xr:revisionPtr revIDLastSave="0" documentId="8_{AD477258-35E8-485B-8083-080429AC0BF3}" xr6:coauthVersionLast="45" xr6:coauthVersionMax="45" xr10:uidLastSave="{00000000-0000-0000-0000-000000000000}"/>
  <bookViews>
    <workbookView xWindow="-120" yWindow="-120" windowWidth="29040" windowHeight="15990" xr2:uid="{CBB4CE29-EDE5-4847-A2C1-58078B6318D6}"/>
  </bookViews>
  <sheets>
    <sheet name="ELO" sheetId="1" r:id="rId1"/>
  </sheets>
  <externalReferences>
    <externalReference r:id="rId2"/>
    <externalReference r:id="rId3"/>
  </externalReferences>
  <definedNames>
    <definedName name="AnoFolha">'[1]2020_Resumo'!$A$1</definedName>
    <definedName name="BatasC">[2]!Tb_Diario7[Data]</definedName>
    <definedName name="CabeçalhosdeDia">LEFT(TEXT([1]ResumoAnt!$B$11:$P$11,"ddd"),1)</definedName>
    <definedName name="CabeçalhosdeMês">UPPER(TEXT([1]ResumoAnt!XFB5,"mmmm"))</definedName>
    <definedName name="Cassiolato">[1]Fluxo!$B$3</definedName>
    <definedName name="CassiolatoP">[1]Fluxo!$C$3</definedName>
    <definedName name="ChePre">[1]ResumoAnt!$A$2</definedName>
    <definedName name="DaysAndWeeks">{0,1,2,3,4,5,6} + {0;1;2;3;4;5}*7</definedName>
    <definedName name="Dias">[1]ResumoAnt!$A$11</definedName>
    <definedName name="DiasÚteis">{"segunda-feira","terça-feira","quarta-feira","quinta-feira","sexta-feira","sábado","domingo"}</definedName>
    <definedName name="Farmacia">[2]Remédios!$J$1</definedName>
    <definedName name="FluxoMeses">[1]Fluxo!$D$1:$X$1</definedName>
    <definedName name="IníciodaSemana">[1]Calendario!$B$23</definedName>
    <definedName name="Manipulação">[2]Remédios!$J$2</definedName>
    <definedName name="Medi">[1]Fluxo!$B$5</definedName>
    <definedName name="MediP">[1]Fluxo!$C$5</definedName>
    <definedName name="MesAtual">[1]OrçMensal!$B$1</definedName>
    <definedName name="MesColuna">'[1]2020_Resumo'!$C$1:$N$1</definedName>
    <definedName name="OpçãodeDiadaSemana">MATCH(IníciodaSemana,DiasÚteis,0)+10</definedName>
    <definedName name="Porcentagem">[1]Fluxo!$C$20</definedName>
    <definedName name="RefFluxo">[1]OrçMensal!$B$2</definedName>
    <definedName name="Village">[1]Fluxo!$B$4</definedName>
    <definedName name="VillageP">[1]Fluxo!$C$4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<sst xmlns="http://schemas.openxmlformats.org/spreadsheetml/2006/main" count="22" uniqueCount="21">
  <si>
    <t>Data</t>
  </si>
  <si>
    <t>Beneficiado</t>
  </si>
  <si>
    <t>Valor total</t>
  </si>
  <si>
    <t>N.Par.</t>
  </si>
  <si>
    <t>V. Parcela</t>
  </si>
  <si>
    <t>Falta</t>
  </si>
  <si>
    <t>nov/20</t>
  </si>
  <si>
    <t>dez/20</t>
  </si>
  <si>
    <t>jan/21</t>
  </si>
  <si>
    <t>fev/21</t>
  </si>
  <si>
    <t>mar/21</t>
  </si>
  <si>
    <t>abr/21</t>
  </si>
  <si>
    <t>mai/21</t>
  </si>
  <si>
    <t>jun/21</t>
  </si>
  <si>
    <t>jul/21</t>
  </si>
  <si>
    <t>ago/21</t>
  </si>
  <si>
    <t>set/21</t>
  </si>
  <si>
    <t>out/21</t>
  </si>
  <si>
    <t>nov/21</t>
  </si>
  <si>
    <t>dez/21</t>
  </si>
  <si>
    <t>Bianco Azure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</si>
</sst>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[$-416]d\-mmm\-yy;@"/>
    <numFmt numFmtId="165" formatCode="mmm/yy;@"/>
    <numFmt numFmtId="166" formatCode="d/m/yy;@"/>
    <numFmt numFmtId="167" formatCode="mmm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13">
    <xf numFmtId="164" fontId="0" fillId="0" borderId="0" xfId="0"/>
    <xf numFmtId="165" fontId="2" fillId="2" borderId="1" xfId="0" applyNumberFormat="1" applyFont="1" applyFill="1" applyBorder="1"/>
    <xf numFmtId="44" fontId="0" fillId="0" borderId="0" xfId="1" applyFont="1"/>
    <xf numFmtId="1" fontId="0" fillId="0" borderId="0" xfId="1" applyNumberFormat="1" applyFont="1"/>
    <xf numFmtId="1" fontId="0" fillId="0" borderId="0" xfId="0" applyNumberFormat="1"/>
    <xf numFmtId="164" fontId="2" fillId="2" borderId="1" xfId="0" applyFont="1" applyFill="1" applyBorder="1"/>
    <xf numFmtId="44" fontId="0" fillId="3" borderId="2" xfId="1" applyFont="1" applyFill="1" applyBorder="1"/>
    <xf numFmtId="166" fontId="2" fillId="2" borderId="1" xfId="0" applyNumberFormat="1" applyFont="1" applyFill="1" applyBorder="1"/>
    <xf numFmtId="2" fontId="0" fillId="0" borderId="0" xfId="0" applyNumberFormat="1"/>
    <xf numFmtId="167" fontId="0" fillId="0" borderId="0" xfId="0" applyNumberFormat="1"/>
    <xf numFmtId="164" fontId="0" fillId="3" borderId="2" xfId="0" applyFill="1" applyBorder="1"/>
    <xf numFmtId="164" fontId="0" fillId="3" borderId="3" xfId="0" applyFill="1" applyBorder="1"/>
    <xf numFmtId="164" fontId="3" fillId="0" borderId="0" xfId="0" applyFont="1"/>
  </cellXfs>
  <cellStyles count="2">
    <cellStyle name="Mo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0507%20-%20Catsumi%20e%20Bradesc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401%20Contas%20S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Ant"/>
      <sheetName val="Brad_2016"/>
      <sheetName val="Brad_2017"/>
      <sheetName val="2018_Resumo"/>
      <sheetName val="Brad_201709 Import"/>
      <sheetName val="Brad_201710 Import"/>
      <sheetName val="Brad_201711 Import "/>
      <sheetName val="Brad_201712 Import"/>
      <sheetName val="Brad_201801 Import"/>
      <sheetName val="Brad_201802 Import"/>
      <sheetName val="Brad_201803 Import"/>
      <sheetName val="Brad_201804 Import"/>
      <sheetName val="2019_Resumo"/>
      <sheetName val="Brad_201805 Import"/>
      <sheetName val="Brad_201806"/>
      <sheetName val="Brad_201807"/>
      <sheetName val="Brad_201808"/>
      <sheetName val="Brad_201809"/>
      <sheetName val="Brad_201810"/>
      <sheetName val="Brad_201811"/>
      <sheetName val="Brad_201812"/>
      <sheetName val="Brad_201901"/>
      <sheetName val="Brad_201902"/>
      <sheetName val="Brad_201903"/>
      <sheetName val="2020_Resumo"/>
      <sheetName val="Brad_201904"/>
      <sheetName val="Brad_201905"/>
      <sheetName val="Brad_201906"/>
      <sheetName val="Brad_201907"/>
      <sheetName val="Brad_201908"/>
      <sheetName val="Brad_201909"/>
      <sheetName val="Brad_201910"/>
      <sheetName val="Brad_201911"/>
      <sheetName val="Brad_201912"/>
      <sheetName val="Brad_202001"/>
      <sheetName val="Compras"/>
      <sheetName val="Arqueio"/>
      <sheetName val="Parcelado"/>
      <sheetName val="Brad_202002"/>
      <sheetName val="Brad_202003"/>
      <sheetName val="Brad_202004"/>
      <sheetName val="Brad_202005"/>
      <sheetName val="Brad_202006"/>
      <sheetName val="Brad_202007"/>
      <sheetName val="Brad_202008"/>
      <sheetName val="Brad_202009"/>
      <sheetName val="Brad_202010"/>
      <sheetName val="Brad_202011"/>
      <sheetName val="Brad_202012"/>
      <sheetName val="Report 19"/>
      <sheetName val="Repor 2020"/>
      <sheetName val="Varlei"/>
      <sheetName val="Report 17-18"/>
      <sheetName val="2016 Catsumi"/>
      <sheetName val="2017 Catsumi"/>
      <sheetName val="Calendario"/>
      <sheetName val="Fluxo"/>
      <sheetName val="OrçMensal"/>
      <sheetName val="Cheques"/>
      <sheetName val="ChqPre"/>
      <sheetName val="Laser"/>
      <sheetName val="BR Out-16"/>
      <sheetName val="BR Nov-16"/>
      <sheetName val="BR Dez-16"/>
      <sheetName val="BR Jan-17"/>
      <sheetName val="BR Chq"/>
      <sheetName val="BR Jan-17_20"/>
      <sheetName val="BR Fev 8"/>
      <sheetName val="Cassiolato"/>
      <sheetName val="ELO"/>
    </sheetNames>
    <sheetDataSet>
      <sheetData sheetId="0">
        <row r="2">
          <cell r="A2" t="e">
            <v>#NAME?</v>
          </cell>
        </row>
        <row r="11">
          <cell r="A11">
            <v>183</v>
          </cell>
          <cell r="B11" t="str">
            <v>Dias</v>
          </cell>
          <cell r="D11">
            <v>42795</v>
          </cell>
          <cell r="E11">
            <v>0</v>
          </cell>
          <cell r="F11">
            <v>0</v>
          </cell>
          <cell r="L11" t="str">
            <v>Total</v>
          </cell>
          <cell r="O11">
            <v>5910</v>
          </cell>
          <cell r="P11">
            <v>5627.11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2020</v>
          </cell>
          <cell r="C1" t="str">
            <v>jan</v>
          </cell>
          <cell r="D1" t="str">
            <v>fev</v>
          </cell>
          <cell r="E1" t="str">
            <v>mar</v>
          </cell>
          <cell r="F1" t="str">
            <v>abr</v>
          </cell>
          <cell r="G1" t="str">
            <v>mai</v>
          </cell>
          <cell r="H1" t="str">
            <v>jun</v>
          </cell>
          <cell r="I1" t="str">
            <v>jul</v>
          </cell>
          <cell r="J1" t="str">
            <v>ago</v>
          </cell>
          <cell r="K1" t="str">
            <v>set</v>
          </cell>
          <cell r="L1" t="str">
            <v>out</v>
          </cell>
          <cell r="M1" t="str">
            <v>nov</v>
          </cell>
          <cell r="N1" t="str">
            <v>dez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3">
          <cell r="B23">
            <v>42675</v>
          </cell>
        </row>
      </sheetData>
      <sheetData sheetId="56">
        <row r="1">
          <cell r="D1">
            <v>42644</v>
          </cell>
          <cell r="E1">
            <v>42675</v>
          </cell>
          <cell r="F1">
            <v>42705</v>
          </cell>
          <cell r="G1">
            <v>42736</v>
          </cell>
          <cell r="H1">
            <v>42767</v>
          </cell>
          <cell r="I1">
            <v>42795</v>
          </cell>
          <cell r="J1">
            <v>42826</v>
          </cell>
          <cell r="K1">
            <v>42856</v>
          </cell>
          <cell r="L1">
            <v>42887</v>
          </cell>
          <cell r="M1">
            <v>42917</v>
          </cell>
          <cell r="N1">
            <v>42948</v>
          </cell>
          <cell r="O1">
            <v>42979</v>
          </cell>
          <cell r="P1">
            <v>43009</v>
          </cell>
          <cell r="Q1">
            <v>43040</v>
          </cell>
          <cell r="R1">
            <v>43070</v>
          </cell>
          <cell r="S1">
            <v>43101</v>
          </cell>
          <cell r="T1">
            <v>43132</v>
          </cell>
          <cell r="U1">
            <v>43160</v>
          </cell>
          <cell r="V1">
            <v>43191</v>
          </cell>
          <cell r="W1">
            <v>43221</v>
          </cell>
          <cell r="X1">
            <v>43252</v>
          </cell>
        </row>
        <row r="3">
          <cell r="B3">
            <v>8400</v>
          </cell>
          <cell r="C3">
            <v>4</v>
          </cell>
        </row>
        <row r="4">
          <cell r="B4">
            <v>4800</v>
          </cell>
          <cell r="C4">
            <v>6</v>
          </cell>
        </row>
        <row r="5">
          <cell r="B5">
            <v>1020</v>
          </cell>
          <cell r="C5">
            <v>3</v>
          </cell>
        </row>
        <row r="20">
          <cell r="C20">
            <v>0.1</v>
          </cell>
        </row>
      </sheetData>
      <sheetData sheetId="57">
        <row r="1">
          <cell r="B1">
            <v>44123</v>
          </cell>
        </row>
        <row r="2">
          <cell r="B2" t="str">
            <v>Resumo!$A$2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04 Ago SP"/>
      <sheetName val="201304 Abr SP"/>
      <sheetName val="2014 Jan-Mai Djalma"/>
      <sheetName val="2014 Jan-Mai Palau"/>
      <sheetName val="2014 Ago Palau"/>
      <sheetName val="2014 Ago Djalma"/>
      <sheetName val="2015 Jan Palau"/>
      <sheetName val="2015 Jan Djalma"/>
      <sheetName val="2015 Mar Maicon"/>
      <sheetName val="201505 Roma"/>
      <sheetName val="201506 Madrid"/>
      <sheetName val="201506 Strasbourg"/>
      <sheetName val="201506 Roma"/>
      <sheetName val="201507 Roma"/>
      <sheetName val="201504 Roma"/>
      <sheetName val="201406 Madrid"/>
      <sheetName val="2015 Jul Maicon"/>
      <sheetName val="2015 Jul Djalma"/>
      <sheetName val="2015 Ago Palau"/>
      <sheetName val="2015 Natura"/>
      <sheetName val="2015 Nov Marcelo"/>
      <sheetName val="2015 Nov Gilberto"/>
      <sheetName val="2015 Dez Presepio Agostinho"/>
      <sheetName val="2015 Dez Palau"/>
      <sheetName val="2016 Jan Cozinha"/>
      <sheetName val="2015 Dez Cozinha"/>
      <sheetName val="2016 Gilberto Cartao"/>
      <sheetName val="2016 Marcelo F"/>
      <sheetName val="2017 Gilberto"/>
      <sheetName val="2016 Gilberto"/>
      <sheetName val="2016 Cozinha"/>
      <sheetName val="2016 Gilberto Transfer"/>
      <sheetName val="No break"/>
      <sheetName val="Remédios"/>
      <sheetName val="201704 Siviglia"/>
      <sheetName val="20170925 Pe Queiroz"/>
      <sheetName val="Supermercado out 2017"/>
      <sheetName val="CPAP"/>
      <sheetName val="CPAP 2017 out"/>
      <sheetName val="Barbear"/>
      <sheetName val="Citronella"/>
      <sheetName val="Regime Jan19"/>
      <sheetName val="20130401 Contas 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J1" t="str">
            <v>Desconto</v>
          </cell>
        </row>
        <row r="2">
          <cell r="J2">
            <v>0.15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7FD37E-347E-46DE-B4DA-259AE11FBD51}" name="TbParcelas" displayName="TbParcelas" ref="A1:T13" totalsRowShown="0">
  <autoFilter ref="A1:T13" xr:uid="{94DF39BC-1F98-4BA7-89D8-FCD05DF8E5F7}"/>
  <tableColumns count="20">
    <tableColumn id="1" xr3:uid="{545D1CA4-568A-45CF-9471-4908928ABF56}" name="Data"/>
    <tableColumn id="2" xr3:uid="{CD77999C-9E3B-427F-B188-FA4FDA6C56D6}" name="Beneficiado"/>
    <tableColumn id="3" xr3:uid="{3EB07B77-F036-42BE-B64F-617BDDAE2F75}" name="Valor total" dataCellStyle="Moeda"/>
    <tableColumn id="4" xr3:uid="{932E29CD-3C3D-4754-A37A-7436233A4E19}" name="N.Par." dataDxfId="1" dataCellStyle="Moeda"/>
    <tableColumn id="5" xr3:uid="{19F033DB-E723-4959-930C-4ED9FE48D917}" name="V. Parcela" dataCellStyle="Moeda"/>
    <tableColumn id="20" xr3:uid="{E0EF9AE2-324D-434E-A741-B9A8D26A8947}" name="Falta" dataDxfId="0" dataCellStyle="Moeda">
      <calculatedColumnFormula>SUMIFS(TbParcelas[[#This Row],[nov/20]:[dez/21]],TbParcelas[[#Headers],[nov/20]:[dez/21]],"&gt;"&amp;TODAY())</calculatedColumnFormula>
    </tableColumn>
    <tableColumn id="6" xr3:uid="{DE220EFC-03D5-469E-AB85-6E48C9AED68E}" name="nov/20"/>
    <tableColumn id="7" xr3:uid="{57C2D525-BDA5-462C-A111-1AA51D002EA1}" name="dez/20"/>
    <tableColumn id="8" xr3:uid="{3349CAC3-9AF9-4FFF-9E43-51B9320F4BD7}" name="jan/21"/>
    <tableColumn id="9" xr3:uid="{F98AE510-D7FD-439F-8226-B18196171CA8}" name="fev/21"/>
    <tableColumn id="10" xr3:uid="{46B5C9BB-A9A3-4DF7-90BE-88703CB51896}" name="mar/21"/>
    <tableColumn id="11" xr3:uid="{5D430271-DC13-413B-8B44-BE43BD785DD7}" name="abr/21"/>
    <tableColumn id="12" xr3:uid="{F603F809-CBC5-4FED-8EC7-E9A209B87C2C}" name="mai/21"/>
    <tableColumn id="13" xr3:uid="{8856A7BB-E86F-498E-A424-682EBCD47D4B}" name="jun/21"/>
    <tableColumn id="14" xr3:uid="{AF34A36C-86CA-4FC1-A30D-0C63C19A1A9B}" name="jul/21"/>
    <tableColumn id="15" xr3:uid="{61221CB1-ADF7-4A62-8013-F68B4E1C6028}" name="ago/21"/>
    <tableColumn id="16" xr3:uid="{FE991B14-E155-4F8E-898F-2FC9317A800C}" name="set/21"/>
    <tableColumn id="17" xr3:uid="{CDF17576-90D6-45FC-BBC1-4BB8F514FEFB}" name="out/21"/>
    <tableColumn id="18" xr3:uid="{D8C1BA87-D070-494C-A3CB-622A66938AEA}" name="nov/21"/>
    <tableColumn id="19" xr3:uid="{800C63D4-158A-4169-98AA-3452A425D922}" name="dez/2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0682-CA69-4A16-980C-1483597F0013}">
  <dimension ref="A1:T33"/>
  <sheetViews>
    <sheetView tabSelected="1" topLeftCell="B1" workbookViewId="0">
      <selection activeCell="H27" sqref="H27"/>
    </sheetView>
  </sheetViews>
  <sheetFormatPr defaultRowHeight="15" x14ac:dyDescent="0.25"/>
  <cols>
    <col min="1" max="1" width="9.42578125" bestFit="1" customWidth="1"/>
    <col min="2" max="2" width="13.7109375" customWidth="1"/>
    <col min="3" max="3" width="12.42578125" customWidth="1"/>
    <col min="4" max="4" width="9.140625" bestFit="1" customWidth="1"/>
    <col min="5" max="5" width="11.85546875" customWidth="1"/>
    <col min="6" max="18" width="10.5703125" bestFit="1" customWidth="1"/>
  </cols>
  <sheetData>
    <row r="1" spans="1:20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5.75" thickTop="1" x14ac:dyDescent="0.25">
      <c r="A2">
        <v>44123</v>
      </c>
      <c r="B2" t="s">
        <v>20</v>
      </c>
      <c r="C2" s="2">
        <v>3200</v>
      </c>
      <c r="D2" s="3">
        <v>12</v>
      </c>
      <c r="E2" s="2">
        <v>266.67</v>
      </c>
      <c r="F2" s="2">
        <f ca="1">SUMIFS(TbParcelas[[#This Row],[nov/20]:[dez/21]],TbParcelas[[#Headers],[nov/20]:[dez/21]],"&gt;"&amp;TODAY())</f>
        <v>0</v>
      </c>
      <c r="G2" s="2">
        <v>266.67</v>
      </c>
      <c r="H2" s="2">
        <v>266.67</v>
      </c>
      <c r="I2" s="2">
        <v>266.67</v>
      </c>
      <c r="J2" s="2">
        <v>266.67</v>
      </c>
      <c r="K2" s="2">
        <v>266.67</v>
      </c>
      <c r="L2" s="2">
        <v>266.67</v>
      </c>
      <c r="M2" s="2">
        <v>266.67</v>
      </c>
      <c r="N2" s="2">
        <v>266.67</v>
      </c>
      <c r="O2" s="2">
        <v>266.67</v>
      </c>
      <c r="P2" s="2">
        <v>266.67</v>
      </c>
      <c r="Q2" s="2">
        <v>266.67</v>
      </c>
      <c r="R2" s="2">
        <v>266.67</v>
      </c>
    </row>
    <row r="3" spans="1:20" x14ac:dyDescent="0.25">
      <c r="C3" s="2"/>
      <c r="D3" s="3"/>
      <c r="E3" s="2"/>
      <c r="F3" s="2">
        <f ca="1">SUMIFS(TbParcelas[[#This Row],[nov/20]:[dez/21]],TbParcelas[[#Headers],[nov/20]:[dez/21]],"&gt;"&amp;TODAY())</f>
        <v>0</v>
      </c>
    </row>
    <row r="4" spans="1:20" x14ac:dyDescent="0.25">
      <c r="C4" s="2"/>
      <c r="D4" s="3"/>
      <c r="E4" s="2"/>
      <c r="F4" s="2">
        <f ca="1">SUMIFS(TbParcelas[[#This Row],[nov/20]:[dez/21]],TbParcelas[[#Headers],[nov/20]:[dez/21]],"&gt;"&amp;TODAY())</f>
        <v>0</v>
      </c>
    </row>
    <row r="5" spans="1:20" x14ac:dyDescent="0.25">
      <c r="C5" s="2"/>
      <c r="D5" s="3"/>
      <c r="E5" s="2"/>
      <c r="F5" s="2">
        <f ca="1">SUMIFS(TbParcelas[[#This Row],[nov/20]:[dez/21]],TbParcelas[[#Headers],[nov/20]:[dez/21]],"&gt;"&amp;TODAY())</f>
        <v>0</v>
      </c>
    </row>
    <row r="6" spans="1:20" x14ac:dyDescent="0.25">
      <c r="C6" s="2"/>
      <c r="D6" s="3"/>
      <c r="E6" s="2"/>
      <c r="F6" s="2">
        <f ca="1">SUMIFS(TbParcelas[[#This Row],[nov/20]:[dez/21]],TbParcelas[[#Headers],[nov/20]:[dez/21]],"&gt;"&amp;TODAY())</f>
        <v>0</v>
      </c>
    </row>
    <row r="7" spans="1:20" x14ac:dyDescent="0.25">
      <c r="C7" s="2"/>
      <c r="D7" s="3"/>
      <c r="E7" s="2"/>
      <c r="F7" s="2">
        <f ca="1">SUMIFS(TbParcelas[[#This Row],[nov/20]:[dez/21]],TbParcelas[[#Headers],[nov/20]:[dez/21]],"&gt;"&amp;TODAY())</f>
        <v>0</v>
      </c>
    </row>
    <row r="8" spans="1:20" x14ac:dyDescent="0.25">
      <c r="C8" s="2"/>
      <c r="D8" s="3"/>
      <c r="E8" s="2"/>
      <c r="F8" s="2">
        <f ca="1">SUMIFS(TbParcelas[[#This Row],[nov/20]:[dez/21]],TbParcelas[[#Headers],[nov/20]:[dez/21]],"&gt;"&amp;TODAY())</f>
        <v>0</v>
      </c>
    </row>
    <row r="9" spans="1:20" x14ac:dyDescent="0.25">
      <c r="C9" s="2"/>
      <c r="D9" s="3"/>
      <c r="E9" s="2"/>
      <c r="F9" s="2">
        <f ca="1">SUMIFS(TbParcelas[[#This Row],[nov/20]:[dez/21]],TbParcelas[[#Headers],[nov/20]:[dez/21]],"&gt;"&amp;TODAY())</f>
        <v>0</v>
      </c>
    </row>
    <row r="10" spans="1:20" x14ac:dyDescent="0.25">
      <c r="C10" s="2"/>
      <c r="D10" s="3"/>
      <c r="E10" s="2"/>
      <c r="F10" s="2">
        <f ca="1">SUMIFS(TbParcelas[[#This Row],[nov/20]:[dez/21]],TbParcelas[[#Headers],[nov/20]:[dez/21]],"&gt;"&amp;TODAY())</f>
        <v>0</v>
      </c>
    </row>
    <row r="11" spans="1:20" x14ac:dyDescent="0.25">
      <c r="C11" s="2"/>
      <c r="D11" s="3"/>
      <c r="E11" s="2"/>
      <c r="F11" s="2">
        <f ca="1">SUMIFS(TbParcelas[[#This Row],[nov/20]:[dez/21]],TbParcelas[[#Headers],[nov/20]:[dez/21]],"&gt;"&amp;TODAY())</f>
        <v>0</v>
      </c>
    </row>
    <row r="12" spans="1:20" x14ac:dyDescent="0.25">
      <c r="C12" s="2"/>
      <c r="D12" s="3"/>
      <c r="E12" s="2"/>
      <c r="F12" s="2">
        <f ca="1">SUMIFS(TbParcelas[[#This Row],[nov/20]:[dez/21]],TbParcelas[[#Headers],[nov/20]:[dez/21]],"&gt;"&amp;TODAY())</f>
        <v>0</v>
      </c>
    </row>
    <row r="13" spans="1:20" x14ac:dyDescent="0.25">
      <c r="C13" s="2"/>
      <c r="D13" s="3"/>
      <c r="E13" s="2"/>
      <c r="F13" s="2">
        <f ca="1">SUMIFS(TbParcelas[[#This Row],[nov/20]:[dez/21]],TbParcelas[[#Headers],[nov/20]:[dez/21]],"&gt;"&amp;TODAY())</f>
        <v>0</v>
      </c>
    </row>
    <row r="14" spans="1:20" x14ac:dyDescent="0.25">
      <c r="D14" s="4"/>
    </row>
    <row r="18" spans="1:8" ht="15.75" thickBot="1" x14ac:dyDescent="0.3">
      <c r="A18" s="5" t="s">
        <v>5</v>
      </c>
      <c r="B18" s="6">
        <f ca="1">SUMIFS(B19:B32,A19:A32,"&gt;"&amp;TODAY())</f>
        <v>3200.0400000000004</v>
      </c>
    </row>
    <row r="19" spans="1:8" ht="16.5" thickTop="1" thickBot="1" x14ac:dyDescent="0.3">
      <c r="A19" s="7">
        <v>44150</v>
      </c>
      <c r="B19" s="6">
        <v>266.67</v>
      </c>
      <c r="E19" s="8"/>
      <c r="F19" s="9"/>
    </row>
    <row r="20" spans="1:8" ht="16.5" thickTop="1" thickBot="1" x14ac:dyDescent="0.3">
      <c r="A20" s="7">
        <v>44180</v>
      </c>
      <c r="B20" s="6">
        <v>266.67</v>
      </c>
      <c r="E20" s="8"/>
      <c r="F20" s="9"/>
    </row>
    <row r="21" spans="1:8" ht="16.5" thickTop="1" thickBot="1" x14ac:dyDescent="0.3">
      <c r="A21" s="7">
        <v>44211</v>
      </c>
      <c r="B21" s="6">
        <v>266.67</v>
      </c>
      <c r="E21" s="8"/>
      <c r="F21" s="9"/>
    </row>
    <row r="22" spans="1:8" ht="16.5" thickTop="1" thickBot="1" x14ac:dyDescent="0.3">
      <c r="A22" s="7">
        <v>44242</v>
      </c>
      <c r="B22" s="6">
        <v>266.67</v>
      </c>
      <c r="E22" s="8"/>
      <c r="F22" s="9"/>
    </row>
    <row r="23" spans="1:8" ht="16.5" thickTop="1" thickBot="1" x14ac:dyDescent="0.3">
      <c r="A23" s="7">
        <v>44270</v>
      </c>
      <c r="B23" s="6">
        <v>266.67</v>
      </c>
      <c r="E23" s="8"/>
      <c r="F23" s="9"/>
    </row>
    <row r="24" spans="1:8" ht="16.5" thickTop="1" thickBot="1" x14ac:dyDescent="0.3">
      <c r="A24" s="7">
        <v>44301</v>
      </c>
      <c r="B24" s="6">
        <v>266.67</v>
      </c>
      <c r="E24" s="8"/>
      <c r="F24" s="9"/>
    </row>
    <row r="25" spans="1:8" ht="16.5" thickTop="1" thickBot="1" x14ac:dyDescent="0.3">
      <c r="A25" s="7">
        <v>44331</v>
      </c>
      <c r="B25" s="6">
        <v>266.67</v>
      </c>
      <c r="E25" s="8"/>
      <c r="F25" s="9"/>
    </row>
    <row r="26" spans="1:8" ht="16.5" thickTop="1" thickBot="1" x14ac:dyDescent="0.3">
      <c r="A26" s="7">
        <v>44362</v>
      </c>
      <c r="B26" s="6">
        <v>266.67</v>
      </c>
      <c r="E26" s="8"/>
      <c r="F26" s="9"/>
    </row>
    <row r="27" spans="1:8" ht="16.5" thickTop="1" thickBot="1" x14ac:dyDescent="0.3">
      <c r="A27" s="7">
        <v>44392</v>
      </c>
      <c r="B27" s="6">
        <v>266.67</v>
      </c>
      <c r="E27" s="8"/>
      <c r="F27" s="9"/>
    </row>
    <row r="28" spans="1:8" ht="16.5" thickTop="1" thickBot="1" x14ac:dyDescent="0.3">
      <c r="A28" s="7">
        <v>44423</v>
      </c>
      <c r="B28" s="6">
        <v>266.67</v>
      </c>
      <c r="E28" s="8"/>
      <c r="F28" s="9"/>
    </row>
    <row r="29" spans="1:8" ht="16.5" thickTop="1" thickBot="1" x14ac:dyDescent="0.3">
      <c r="A29" s="7">
        <v>44454</v>
      </c>
      <c r="B29" s="6">
        <v>266.67</v>
      </c>
      <c r="E29" s="8"/>
      <c r="F29" s="9"/>
    </row>
    <row r="30" spans="1:8" ht="16.5" thickTop="1" thickBot="1" x14ac:dyDescent="0.3">
      <c r="A30" s="7">
        <v>44484</v>
      </c>
      <c r="B30" s="6">
        <v>266.67</v>
      </c>
      <c r="E30" s="8"/>
      <c r="F30" s="9"/>
    </row>
    <row r="31" spans="1:8" ht="16.5" thickTop="1" thickBot="1" x14ac:dyDescent="0.3">
      <c r="A31" s="7">
        <v>44515</v>
      </c>
      <c r="B31" s="10"/>
      <c r="E31" s="8"/>
      <c r="F31" s="9"/>
      <c r="H31" s="12"/>
    </row>
    <row r="32" spans="1:8" ht="16.5" thickTop="1" thickBot="1" x14ac:dyDescent="0.3">
      <c r="A32" s="7">
        <v>44545</v>
      </c>
      <c r="B32" s="11"/>
      <c r="E32" s="8"/>
      <c r="F32" s="9"/>
    </row>
    <row r="33" ht="15.75" thickTop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J.M. Jimenez</dc:creator>
  <cp:lastModifiedBy>J.M. Jimenez</cp:lastModifiedBy>
  <dcterms:created xsi:type="dcterms:W3CDTF">2020-10-19T19:20:40Z</dcterms:created>
  <dcterms:modified xsi:type="dcterms:W3CDTF">2020-10-19T19:21:04Z</dcterms:modified>
</cp:coreProperties>
</file>