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f30647c\Desktop\"/>
    </mc:Choice>
  </mc:AlternateContent>
  <bookViews>
    <workbookView xWindow="0" yWindow="0" windowWidth="15345" windowHeight="4545"/>
  </bookViews>
  <sheets>
    <sheet name="SLA" sheetId="4" r:id="rId1"/>
    <sheet name="Feriados" sheetId="5" r:id="rId2"/>
  </sheets>
  <calcPr calcId="162913"/>
</workbook>
</file>

<file path=xl/calcChain.xml><?xml version="1.0" encoding="utf-8"?>
<calcChain xmlns="http://schemas.openxmlformats.org/spreadsheetml/2006/main">
  <c r="I9" i="4" l="1"/>
  <c r="I13" i="4"/>
  <c r="I14" i="4"/>
  <c r="I8" i="4"/>
  <c r="H11" i="4"/>
  <c r="I11" i="4" s="1"/>
  <c r="H12" i="4"/>
  <c r="I12" i="4" s="1"/>
  <c r="H10" i="4"/>
  <c r="I10" i="4" s="1"/>
</calcChain>
</file>

<file path=xl/sharedStrings.xml><?xml version="1.0" encoding="utf-8"?>
<sst xmlns="http://schemas.openxmlformats.org/spreadsheetml/2006/main" count="40" uniqueCount="27">
  <si>
    <t>Hora de início:</t>
  </si>
  <si>
    <t>Hora de término:</t>
  </si>
  <si>
    <t>Soma</t>
  </si>
  <si>
    <t>Média</t>
  </si>
  <si>
    <t>Soma Acumulada</t>
  </si>
  <si>
    <t>Contagem</t>
  </si>
  <si>
    <t>SLA</t>
  </si>
  <si>
    <t>LISTA DE FERIADOS</t>
  </si>
  <si>
    <t>Carnaval</t>
  </si>
  <si>
    <t>Ponto Facultativo</t>
  </si>
  <si>
    <t>Paixão de Cristo</t>
  </si>
  <si>
    <t>Feriado Municipal – Lei nº 1.732, de 1967</t>
  </si>
  <si>
    <t>Nossa Senhora da Penha</t>
  </si>
  <si>
    <t>Feriado Municipal – Lei n° 1.732, de 1967</t>
  </si>
  <si>
    <t>Tiradentes</t>
  </si>
  <si>
    <t>Feriado Nacional</t>
  </si>
  <si>
    <t>Dia do Trabalho</t>
  </si>
  <si>
    <t>Corpus Christi</t>
  </si>
  <si>
    <t>Independência do Brasil</t>
  </si>
  <si>
    <t>Nossa Senhora Aparecida</t>
  </si>
  <si>
    <t>Finados</t>
  </si>
  <si>
    <t>Proclamação da República</t>
  </si>
  <si>
    <t>Natal</t>
  </si>
  <si>
    <t>Cinzas</t>
  </si>
  <si>
    <t>Colonização do Solo Espírito-santense</t>
  </si>
  <si>
    <t>Nossa Senhora da Vitória</t>
  </si>
  <si>
    <t>Dia do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</si>
</sst>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[h]:mm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Verdana"/>
      <family val="2"/>
    </font>
    <font>
      <sz val="11"/>
      <color rgb="FF353C41"/>
      <name val="Courier New"/>
      <family val="3"/>
    </font>
    <font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E0E0E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3" fillId="0" borderId="0" xfId="0" applyFont="1"/>
    <xf numFmtId="22" fontId="2" fillId="0" borderId="1" xfId="1" applyNumberFormat="1" applyFont="1" applyBorder="1" applyAlignment="1">
      <alignment horizontal="center" vertical="center"/>
    </xf>
    <xf numFmtId="0" fontId="1" fillId="0" borderId="0" xfId="1"/>
    <xf numFmtId="172" fontId="4" fillId="0" borderId="2" xfId="1" applyNumberFormat="1" applyFont="1" applyBorder="1" applyAlignment="1">
      <alignment horizontal="left" indent="1" readingOrder="1"/>
    </xf>
    <xf numFmtId="0" fontId="5" fillId="0" borderId="0" xfId="1" applyFont="1"/>
    <xf numFmtId="16" fontId="1" fillId="0" borderId="1" xfId="1" applyNumberFormat="1" applyBorder="1" applyAlignment="1">
      <alignment vertical="center"/>
    </xf>
    <xf numFmtId="0" fontId="1" fillId="0" borderId="1" xfId="1" applyBorder="1" applyAlignment="1">
      <alignment vertical="center"/>
    </xf>
    <xf numFmtId="16" fontId="1" fillId="0" borderId="0" xfId="1" applyNumberFormat="1"/>
    <xf numFmtId="22" fontId="1" fillId="0" borderId="0" xfId="1" applyNumberFormat="1"/>
    <xf numFmtId="0" fontId="0" fillId="0" borderId="1" xfId="0" applyBorder="1"/>
    <xf numFmtId="0" fontId="0" fillId="2" borderId="1" xfId="0" applyFill="1" applyBorder="1"/>
    <xf numFmtId="22" fontId="0" fillId="0" borderId="1" xfId="0" applyNumberFormat="1" applyBorder="1"/>
    <xf numFmtId="172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0"/>
  <sheetViews>
    <sheetView tabSelected="1" topLeftCell="B1" workbookViewId="0">
      <selection activeCell="I8" sqref="I8"/>
    </sheetView>
  </sheetViews>
  <sheetFormatPr defaultRowHeight="15" x14ac:dyDescent="0.25"/>
  <cols>
    <col min="3" max="3" width="15.85546875" bestFit="1" customWidth="1"/>
    <col min="4" max="4" width="16.140625" bestFit="1" customWidth="1"/>
    <col min="6" max="7" width="15.85546875" bestFit="1" customWidth="1"/>
    <col min="8" max="8" width="16.140625" bestFit="1" customWidth="1"/>
    <col min="9" max="9" width="18" customWidth="1"/>
    <col min="12" max="12" width="10.7109375" bestFit="1" customWidth="1"/>
  </cols>
  <sheetData>
    <row r="3" spans="2:12" x14ac:dyDescent="0.25">
      <c r="B3" s="3"/>
    </row>
    <row r="4" spans="2:12" x14ac:dyDescent="0.25">
      <c r="B4" s="3"/>
    </row>
    <row r="5" spans="2:12" x14ac:dyDescent="0.25">
      <c r="B5" s="3"/>
    </row>
    <row r="7" spans="2:12" x14ac:dyDescent="0.25">
      <c r="G7" s="12" t="s">
        <v>0</v>
      </c>
      <c r="H7" s="12" t="s">
        <v>1</v>
      </c>
      <c r="I7" s="13" t="s">
        <v>6</v>
      </c>
    </row>
    <row r="8" spans="2:12" x14ac:dyDescent="0.25">
      <c r="G8" s="14">
        <v>44140.25</v>
      </c>
      <c r="H8" s="14">
        <v>44141.25</v>
      </c>
      <c r="I8" s="15">
        <f>NETWORKDAYS.INTL(G8,H8,1,Feriados!$A$3:$A$14)*1/24+MAX(0,23-MAX(MOD(G8,1)*1/24,6))*1/24+MAX(0,MIN(MOD(H8,1)*1/24,23)-24)/24</f>
        <v>0.79166666666666674</v>
      </c>
      <c r="L8" s="1"/>
    </row>
    <row r="9" spans="2:12" x14ac:dyDescent="0.25">
      <c r="G9" s="14">
        <v>44139.333333333336</v>
      </c>
      <c r="H9" s="14">
        <v>44139.416666666664</v>
      </c>
      <c r="I9" s="15">
        <f>NETWORKDAYS.INTL(G9,H9,1,Feriados!$A$3:$A$14)*1/24+MAX(0,23-MAX(MOD(G9,1)*1/24,6))*1/24+MAX(0,MIN(MOD(H9,1)*1/24,23)-24)/24</f>
        <v>0.75</v>
      </c>
      <c r="L9" s="1"/>
    </row>
    <row r="10" spans="2:12" x14ac:dyDescent="0.25">
      <c r="G10" s="14">
        <v>44126.666666666664</v>
      </c>
      <c r="H10" s="14">
        <f ca="1">TODAY()</f>
        <v>44142</v>
      </c>
      <c r="I10" s="15">
        <f ca="1">NETWORKDAYS.INTL(G10,H10,1,Feriados!$A$3:$A$14)*1/24+MAX(0,23-MAX(MOD(G10,1)*1/24,6))*1/24+MAX(0,MIN(MOD(H10,1)*1/24,23)-24)/24</f>
        <v>1.2083333333333335</v>
      </c>
      <c r="L10" s="1"/>
    </row>
    <row r="11" spans="2:12" x14ac:dyDescent="0.25">
      <c r="G11" s="14">
        <v>44137.833333333336</v>
      </c>
      <c r="H11" s="14">
        <f ca="1">TODAY()</f>
        <v>44142</v>
      </c>
      <c r="I11" s="15">
        <f ca="1">NETWORKDAYS.INTL(G11,H11,1,Feriados!$A$3:$A$14)*1/24+MAX(0,23-MAX(MOD(G11,1)*1/24,6))*1/24+MAX(0,MIN(MOD(H11,1)*1/24,23)-24)/24</f>
        <v>0.91666666666666674</v>
      </c>
      <c r="L11" s="1"/>
    </row>
    <row r="12" spans="2:12" x14ac:dyDescent="0.25">
      <c r="G12" s="14">
        <v>44138.25</v>
      </c>
      <c r="H12" s="14">
        <f ca="1">TODAY()</f>
        <v>44142</v>
      </c>
      <c r="I12" s="15">
        <f ca="1">NETWORKDAYS.INTL(G12,H12,1,Feriados!$A$3:$A$14)*1/24+MAX(0,23-MAX(MOD(G12,1)*1/24,6))*1/24+MAX(0,MIN(MOD(H12,1)*1/24,23)-24)/24</f>
        <v>0.875</v>
      </c>
      <c r="L12" s="1"/>
    </row>
    <row r="13" spans="2:12" x14ac:dyDescent="0.25">
      <c r="G13" s="14">
        <v>44139.25</v>
      </c>
      <c r="H13" s="14">
        <v>44140.25</v>
      </c>
      <c r="I13" s="15">
        <f>NETWORKDAYS.INTL(G13,H13,1,Feriados!$A$3:$A$14)*1/24+MAX(0,23-MAX(MOD(G13,1)*1/24,6))*1/24+MAX(0,MIN(MOD(H13,1)*1/24,23)-24)/24</f>
        <v>0.79166666666666674</v>
      </c>
      <c r="L13" s="1"/>
    </row>
    <row r="14" spans="2:12" x14ac:dyDescent="0.25">
      <c r="G14" s="14">
        <v>44140.25</v>
      </c>
      <c r="H14" s="14">
        <v>44140.791666666664</v>
      </c>
      <c r="I14" s="15">
        <f>NETWORKDAYS.INTL(G14,H14,1,Feriados!$A$3:$A$14)*1/24+MAX(0,23-MAX(MOD(G14,1)*1/24,6))*1/24+MAX(0,MIN(MOD(H14,1)*1/24,23)-24)/24</f>
        <v>0.75</v>
      </c>
      <c r="L14" s="1"/>
    </row>
    <row r="15" spans="2:12" x14ac:dyDescent="0.25">
      <c r="L15" s="1"/>
    </row>
    <row r="16" spans="2:12" x14ac:dyDescent="0.25">
      <c r="L16" s="1"/>
    </row>
    <row r="20" spans="6:7" x14ac:dyDescent="0.25">
      <c r="F20" s="2"/>
      <c r="G20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workbookViewId="0">
      <selection activeCell="A12" sqref="A12"/>
    </sheetView>
  </sheetViews>
  <sheetFormatPr defaultRowHeight="15" x14ac:dyDescent="0.25"/>
  <cols>
    <col min="1" max="1" width="11" style="5" customWidth="1"/>
    <col min="2" max="2" width="35.140625" style="5" bestFit="1" customWidth="1"/>
    <col min="3" max="3" width="37.28515625" style="5" bestFit="1" customWidth="1"/>
    <col min="4" max="4" width="9.140625" style="5"/>
    <col min="5" max="5" width="12.85546875" style="5" bestFit="1" customWidth="1"/>
    <col min="6" max="8" width="9.140625" style="5"/>
    <col min="9" max="9" width="9.85546875" style="5" bestFit="1" customWidth="1"/>
    <col min="10" max="16384" width="9.140625" style="5"/>
  </cols>
  <sheetData>
    <row r="2" spans="1:10" x14ac:dyDescent="0.25">
      <c r="A2" s="4" t="s">
        <v>7</v>
      </c>
      <c r="B2" s="4"/>
      <c r="C2" s="4"/>
      <c r="E2" s="6"/>
      <c r="I2" s="7"/>
    </row>
    <row r="3" spans="1:10" x14ac:dyDescent="0.25">
      <c r="A3" s="8">
        <v>43143</v>
      </c>
      <c r="B3" s="9" t="s">
        <v>8</v>
      </c>
      <c r="C3" s="9" t="s">
        <v>9</v>
      </c>
      <c r="E3" s="6"/>
      <c r="J3" s="7"/>
    </row>
    <row r="4" spans="1:10" x14ac:dyDescent="0.25">
      <c r="A4" s="8">
        <v>43144</v>
      </c>
      <c r="B4" s="9" t="s">
        <v>8</v>
      </c>
      <c r="C4" s="9" t="s">
        <v>9</v>
      </c>
    </row>
    <row r="5" spans="1:10" x14ac:dyDescent="0.25">
      <c r="A5" s="8">
        <v>43189</v>
      </c>
      <c r="B5" s="9" t="s">
        <v>10</v>
      </c>
      <c r="C5" s="9" t="s">
        <v>11</v>
      </c>
    </row>
    <row r="6" spans="1:10" x14ac:dyDescent="0.25">
      <c r="A6" s="8">
        <v>43199</v>
      </c>
      <c r="B6" s="9" t="s">
        <v>12</v>
      </c>
      <c r="C6" s="9" t="s">
        <v>13</v>
      </c>
      <c r="I6" s="7"/>
    </row>
    <row r="7" spans="1:10" x14ac:dyDescent="0.25">
      <c r="A7" s="8">
        <v>43211</v>
      </c>
      <c r="B7" s="9" t="s">
        <v>14</v>
      </c>
      <c r="C7" s="9" t="s">
        <v>15</v>
      </c>
    </row>
    <row r="8" spans="1:10" x14ac:dyDescent="0.25">
      <c r="A8" s="8">
        <v>43221</v>
      </c>
      <c r="B8" s="9" t="s">
        <v>16</v>
      </c>
      <c r="C8" s="9" t="s">
        <v>15</v>
      </c>
    </row>
    <row r="9" spans="1:10" x14ac:dyDescent="0.25">
      <c r="A9" s="8">
        <v>43251</v>
      </c>
      <c r="B9" s="9" t="s">
        <v>17</v>
      </c>
      <c r="C9" s="9" t="s">
        <v>11</v>
      </c>
    </row>
    <row r="10" spans="1:10" x14ac:dyDescent="0.25">
      <c r="A10" s="8">
        <v>43350</v>
      </c>
      <c r="B10" s="9" t="s">
        <v>18</v>
      </c>
      <c r="C10" s="9" t="s">
        <v>15</v>
      </c>
    </row>
    <row r="11" spans="1:10" x14ac:dyDescent="0.25">
      <c r="A11" s="8">
        <v>43385</v>
      </c>
      <c r="B11" s="9" t="s">
        <v>19</v>
      </c>
      <c r="C11" s="9" t="s">
        <v>15</v>
      </c>
    </row>
    <row r="12" spans="1:10" x14ac:dyDescent="0.25">
      <c r="A12" s="8">
        <v>43406</v>
      </c>
      <c r="B12" s="9" t="s">
        <v>20</v>
      </c>
      <c r="C12" s="9" t="s">
        <v>15</v>
      </c>
    </row>
    <row r="13" spans="1:10" x14ac:dyDescent="0.25">
      <c r="A13" s="8">
        <v>43419</v>
      </c>
      <c r="B13" s="9" t="s">
        <v>21</v>
      </c>
      <c r="C13" s="9" t="s">
        <v>15</v>
      </c>
    </row>
    <row r="14" spans="1:10" x14ac:dyDescent="0.25">
      <c r="A14" s="8">
        <v>43459</v>
      </c>
      <c r="B14" s="9" t="s">
        <v>22</v>
      </c>
      <c r="C14" s="9" t="s">
        <v>15</v>
      </c>
    </row>
    <row r="20" spans="1:3" x14ac:dyDescent="0.25">
      <c r="A20" s="10">
        <v>43145</v>
      </c>
      <c r="B20" s="5" t="s">
        <v>23</v>
      </c>
      <c r="C20" s="5" t="s">
        <v>9</v>
      </c>
    </row>
    <row r="21" spans="1:3" x14ac:dyDescent="0.25">
      <c r="A21" s="10">
        <v>43243</v>
      </c>
      <c r="B21" s="11" t="s">
        <v>24</v>
      </c>
      <c r="C21" s="5" t="s">
        <v>9</v>
      </c>
    </row>
    <row r="22" spans="1:3" x14ac:dyDescent="0.25">
      <c r="A22" s="10">
        <v>43351</v>
      </c>
      <c r="B22" s="5" t="s">
        <v>25</v>
      </c>
      <c r="C22" s="5" t="s">
        <v>13</v>
      </c>
    </row>
    <row r="23" spans="1:3" x14ac:dyDescent="0.25">
      <c r="A23" s="10">
        <v>43401</v>
      </c>
      <c r="B23" s="5" t="s">
        <v>26</v>
      </c>
      <c r="C23" s="5" t="s">
        <v>9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SLA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Ribeiro Oseas (FCA)</cp:lastModifiedBy>
  <dcterms:created xsi:type="dcterms:W3CDTF">2020-11-05T22:21:39Z</dcterms:created>
  <dcterms:modified xsi:type="dcterms:W3CDTF">2020-11-07T23:54:13Z</dcterms:modified>
</cp:coreProperties>
</file>