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Plan1" sheetId="1" r:id="rId1"/>
    <sheet name="Plan2" sheetId="2" r:id="rId2"/>
    <sheet name="Plan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" i="1" l="1" a="1"/>
  <c r="Y3" i="1"/>
  <c r="Y4" i="1" a="1"/>
  <c r="Y4" i="1"/>
  <c r="Y5" i="1" a="1"/>
  <c r="Y5" i="1" s="1"/>
  <c r="Y6" i="1" a="1"/>
  <c r="Y6" i="1"/>
  <c r="Y7" i="1" a="1"/>
  <c r="Y7" i="1"/>
  <c r="Y8" i="1" a="1"/>
  <c r="Y8" i="1" s="1"/>
  <c r="Y9" i="1" a="1"/>
  <c r="Y9" i="1"/>
  <c r="Y10" i="1" a="1"/>
  <c r="Y10" i="1"/>
  <c r="Y11" i="1" a="1"/>
  <c r="Y11" i="1" s="1"/>
  <c r="Y12" i="1" a="1"/>
  <c r="Y12" i="1" s="1"/>
  <c r="Y13" i="1" a="1"/>
  <c r="Y13" i="1" s="1"/>
  <c r="Y2" i="1" a="1"/>
  <c r="Y2" i="1" s="1"/>
  <c r="X3" i="1" a="1"/>
  <c r="X3" i="1"/>
  <c r="X4" i="1" a="1"/>
  <c r="X4" i="1"/>
  <c r="X5" i="1" a="1"/>
  <c r="X5" i="1" s="1"/>
  <c r="X6" i="1" a="1"/>
  <c r="X6" i="1"/>
  <c r="X7" i="1" a="1"/>
  <c r="X7" i="1"/>
  <c r="X8" i="1" a="1"/>
  <c r="X8" i="1" s="1"/>
  <c r="X9" i="1" a="1"/>
  <c r="X9" i="1" s="1"/>
  <c r="X10" i="1" a="1"/>
  <c r="X10" i="1"/>
  <c r="X11" i="1" a="1"/>
  <c r="X11" i="1" s="1"/>
  <c r="X12" i="1" a="1"/>
  <c r="X12" i="1"/>
  <c r="X13" i="1" a="1"/>
  <c r="X13" i="1"/>
  <c r="X2" i="1" a="1"/>
  <c r="X2" i="1" s="1"/>
  <c r="U3" i="1" a="1"/>
  <c r="U3" i="1"/>
  <c r="U4" i="1" a="1"/>
  <c r="U4" i="1"/>
  <c r="U5" i="1" a="1"/>
  <c r="U5" i="1" s="1"/>
  <c r="U6" i="1" a="1"/>
  <c r="U6" i="1"/>
  <c r="U7" i="1" a="1"/>
  <c r="U7" i="1"/>
  <c r="U8" i="1" a="1"/>
  <c r="U8" i="1" s="1"/>
  <c r="U9" i="1" a="1"/>
  <c r="U9" i="1" s="1"/>
  <c r="U10" i="1" a="1"/>
  <c r="U10" i="1"/>
  <c r="U11" i="1" a="1"/>
  <c r="U11" i="1" s="1"/>
  <c r="U12" i="1" a="1"/>
  <c r="U12" i="1" s="1"/>
  <c r="U13" i="1" a="1"/>
  <c r="U13" i="1" s="1"/>
  <c r="U2" i="1" a="1"/>
  <c r="U2" i="1" s="1"/>
  <c r="T3" i="1" a="1"/>
  <c r="T3" i="1" s="1"/>
  <c r="T4" i="1" a="1"/>
  <c r="T4" i="1" s="1"/>
  <c r="T5" i="1" a="1"/>
  <c r="T5" i="1"/>
  <c r="T6" i="1" a="1"/>
  <c r="T6" i="1" s="1"/>
  <c r="T7" i="1" a="1"/>
  <c r="T7" i="1" s="1"/>
  <c r="T8" i="1" a="1"/>
  <c r="T8" i="1"/>
  <c r="T9" i="1" a="1"/>
  <c r="T9" i="1" s="1"/>
  <c r="T10" i="1" a="1"/>
  <c r="T10" i="1" s="1"/>
  <c r="T11" i="1" a="1"/>
  <c r="T11" i="1"/>
  <c r="T12" i="1" a="1"/>
  <c r="T12" i="1" s="1"/>
  <c r="T13" i="1" a="1"/>
  <c r="T13" i="1" s="1"/>
  <c r="T2" i="1" a="1"/>
  <c r="T2" i="1" s="1"/>
  <c r="AK3" i="1" l="1" a="1"/>
  <c r="AK3" i="1" s="1"/>
  <c r="AK4" i="1" a="1"/>
  <c r="AK4" i="1" s="1"/>
  <c r="AK5" i="1" a="1"/>
  <c r="AK5" i="1" s="1"/>
  <c r="AK6" i="1" a="1"/>
  <c r="AK6" i="1" s="1"/>
  <c r="AK7" i="1" a="1"/>
  <c r="AK7" i="1" s="1"/>
  <c r="AK8" i="1" a="1"/>
  <c r="AK8" i="1" s="1"/>
  <c r="AK9" i="1" a="1"/>
  <c r="AK9" i="1" s="1"/>
  <c r="AK10" i="1" a="1"/>
  <c r="AK10" i="1" s="1"/>
  <c r="AK11" i="1" a="1"/>
  <c r="AK11" i="1" s="1"/>
  <c r="AK12" i="1" a="1"/>
  <c r="AK12" i="1" s="1"/>
  <c r="AK13" i="1" a="1"/>
  <c r="AK13" i="1" s="1"/>
  <c r="AK2" i="1" a="1"/>
  <c r="AK2" i="1" s="1"/>
  <c r="AJ3" i="1" a="1"/>
  <c r="AJ3" i="1" s="1"/>
  <c r="AJ4" i="1" a="1"/>
  <c r="AJ4" i="1" s="1"/>
  <c r="AJ5" i="1" a="1"/>
  <c r="AJ5" i="1" s="1"/>
  <c r="AJ6" i="1" a="1"/>
  <c r="AJ6" i="1" s="1"/>
  <c r="AJ7" i="1" a="1"/>
  <c r="AJ7" i="1" s="1"/>
  <c r="AJ8" i="1" a="1"/>
  <c r="AJ8" i="1" s="1"/>
  <c r="AJ9" i="1" a="1"/>
  <c r="AJ9" i="1" s="1"/>
  <c r="AJ10" i="1" a="1"/>
  <c r="AJ10" i="1" s="1"/>
  <c r="AJ11" i="1" a="1"/>
  <c r="AJ11" i="1" s="1"/>
  <c r="AJ12" i="1" a="1"/>
  <c r="AJ12" i="1" s="1"/>
  <c r="AJ13" i="1" a="1"/>
  <c r="AJ13" i="1" s="1"/>
  <c r="AJ2" i="1" a="1"/>
  <c r="AJ2" i="1" s="1"/>
  <c r="AG3" i="1" a="1"/>
  <c r="AG3" i="1" s="1"/>
  <c r="AG4" i="1" a="1"/>
  <c r="AG4" i="1" s="1"/>
  <c r="AG5" i="1" a="1"/>
  <c r="AG5" i="1" s="1"/>
  <c r="AG6" i="1" a="1"/>
  <c r="AG6" i="1" s="1"/>
  <c r="AG7" i="1" a="1"/>
  <c r="AG7" i="1" s="1"/>
  <c r="AG8" i="1" a="1"/>
  <c r="AG8" i="1" s="1"/>
  <c r="AG9" i="1" a="1"/>
  <c r="AG9" i="1" s="1"/>
  <c r="AG10" i="1" a="1"/>
  <c r="AG10" i="1" s="1"/>
  <c r="AG11" i="1" a="1"/>
  <c r="AG11" i="1" s="1"/>
  <c r="AG12" i="1" a="1"/>
  <c r="AG12" i="1" s="1"/>
  <c r="AG13" i="1" a="1"/>
  <c r="AG13" i="1" s="1"/>
  <c r="AG2" i="1" a="1"/>
  <c r="AG2" i="1" s="1"/>
  <c r="AF3" i="1" a="1"/>
  <c r="AF3" i="1" s="1"/>
  <c r="AF4" i="1" a="1"/>
  <c r="AF4" i="1" s="1"/>
  <c r="AF5" i="1" a="1"/>
  <c r="AF5" i="1" s="1"/>
  <c r="AF6" i="1" a="1"/>
  <c r="AF6" i="1" s="1"/>
  <c r="AF7" i="1" a="1"/>
  <c r="AF7" i="1" s="1"/>
  <c r="AF8" i="1" a="1"/>
  <c r="AF8" i="1" s="1"/>
  <c r="AF9" i="1" a="1"/>
  <c r="AF9" i="1" s="1"/>
  <c r="AF10" i="1" a="1"/>
  <c r="AF10" i="1" s="1"/>
  <c r="AF11" i="1" a="1"/>
  <c r="AF11" i="1" s="1"/>
  <c r="AF12" i="1" a="1"/>
  <c r="AF12" i="1" s="1"/>
  <c r="AF13" i="1" a="1"/>
  <c r="AF13" i="1" s="1"/>
  <c r="AF2" i="1" a="1"/>
  <c r="AF2" i="1" s="1"/>
  <c r="AC3" i="1" a="1"/>
  <c r="AC3" i="1" s="1"/>
  <c r="AC4" i="1" a="1"/>
  <c r="AC4" i="1" s="1"/>
  <c r="AC5" i="1" a="1"/>
  <c r="AC5" i="1" s="1"/>
  <c r="AC6" i="1" a="1"/>
  <c r="AC6" i="1" s="1"/>
  <c r="AC7" i="1" a="1"/>
  <c r="AC7" i="1" s="1"/>
  <c r="AC8" i="1" a="1"/>
  <c r="AC8" i="1" s="1"/>
  <c r="AC9" i="1" a="1"/>
  <c r="AC9" i="1" s="1"/>
  <c r="AC10" i="1" a="1"/>
  <c r="AC10" i="1" s="1"/>
  <c r="AC11" i="1" a="1"/>
  <c r="AC11" i="1" s="1"/>
  <c r="AC12" i="1" a="1"/>
  <c r="AC12" i="1" s="1"/>
  <c r="AC13" i="1" a="1"/>
  <c r="AC13" i="1" s="1"/>
  <c r="AC2" i="1" a="1"/>
  <c r="AC2" i="1" s="1"/>
  <c r="AB3" i="1" a="1"/>
  <c r="AB3" i="1" s="1"/>
  <c r="AB4" i="1" a="1"/>
  <c r="AB4" i="1" s="1"/>
  <c r="AB5" i="1" a="1"/>
  <c r="AB5" i="1" s="1"/>
  <c r="AB6" i="1" a="1"/>
  <c r="AB6" i="1" s="1"/>
  <c r="AB7" i="1" a="1"/>
  <c r="AB7" i="1" s="1"/>
  <c r="AB8" i="1" a="1"/>
  <c r="AB8" i="1" s="1"/>
  <c r="AB9" i="1" a="1"/>
  <c r="AB9" i="1" s="1"/>
  <c r="AB10" i="1" a="1"/>
  <c r="AB10" i="1" s="1"/>
  <c r="AB11" i="1" a="1"/>
  <c r="AB11" i="1" s="1"/>
  <c r="AB12" i="1" a="1"/>
  <c r="AB12" i="1" s="1"/>
  <c r="AB13" i="1" a="1"/>
  <c r="AB13" i="1" s="1"/>
  <c r="AB2" i="1" a="1"/>
  <c r="AB2" i="1" s="1"/>
  <c r="Q3" i="1" a="1"/>
  <c r="Q3" i="1" s="1"/>
  <c r="Q4" i="1" a="1"/>
  <c r="Q4" i="1" s="1"/>
  <c r="Q5" i="1" a="1"/>
  <c r="Q5" i="1" s="1"/>
  <c r="Q6" i="1" a="1"/>
  <c r="Q6" i="1" s="1"/>
  <c r="Q7" i="1" a="1"/>
  <c r="Q7" i="1" s="1"/>
  <c r="Q8" i="1" a="1"/>
  <c r="Q8" i="1" s="1"/>
  <c r="Q9" i="1" a="1"/>
  <c r="Q9" i="1" s="1"/>
  <c r="Q10" i="1" a="1"/>
  <c r="Q10" i="1" s="1"/>
  <c r="Q11" i="1" a="1"/>
  <c r="Q11" i="1" s="1"/>
  <c r="Q12" i="1" a="1"/>
  <c r="Q12" i="1" s="1"/>
  <c r="Q13" i="1" a="1"/>
  <c r="Q13" i="1" s="1"/>
  <c r="Q2" i="1" a="1"/>
  <c r="Q2" i="1" s="1"/>
  <c r="P3" i="1" a="1"/>
  <c r="P3" i="1" s="1"/>
  <c r="P4" i="1" a="1"/>
  <c r="P4" i="1" s="1"/>
  <c r="P5" i="1" a="1"/>
  <c r="P5" i="1" s="1"/>
  <c r="P6" i="1" a="1"/>
  <c r="P6" i="1" s="1"/>
  <c r="P7" i="1" a="1"/>
  <c r="P7" i="1" s="1"/>
  <c r="P8" i="1" a="1"/>
  <c r="P8" i="1" s="1"/>
  <c r="P9" i="1" a="1"/>
  <c r="P9" i="1" s="1"/>
  <c r="P10" i="1" a="1"/>
  <c r="P10" i="1" s="1"/>
  <c r="P11" i="1" a="1"/>
  <c r="P11" i="1" s="1"/>
  <c r="P12" i="1" a="1"/>
  <c r="P12" i="1" s="1"/>
  <c r="P13" i="1" a="1"/>
  <c r="P13" i="1" s="1"/>
  <c r="P2" i="1" a="1"/>
  <c r="P2" i="1" s="1"/>
  <c r="M3" i="1" a="1"/>
  <c r="M3" i="1" s="1"/>
  <c r="M4" i="1" a="1"/>
  <c r="M4" i="1" s="1"/>
  <c r="M5" i="1" a="1"/>
  <c r="M5" i="1" s="1"/>
  <c r="M6" i="1" a="1"/>
  <c r="M6" i="1" s="1"/>
  <c r="M7" i="1" a="1"/>
  <c r="M7" i="1" s="1"/>
  <c r="M8" i="1" a="1"/>
  <c r="M8" i="1" s="1"/>
  <c r="M9" i="1" a="1"/>
  <c r="M9" i="1" s="1"/>
  <c r="M10" i="1" a="1"/>
  <c r="M10" i="1" s="1"/>
  <c r="M11" i="1" a="1"/>
  <c r="M11" i="1" s="1"/>
  <c r="M12" i="1" a="1"/>
  <c r="M12" i="1" s="1"/>
  <c r="M13" i="1" a="1"/>
  <c r="M13" i="1" s="1"/>
  <c r="M2" i="1" a="1"/>
  <c r="M2" i="1" s="1"/>
  <c r="L3" i="1" a="1"/>
  <c r="L3" i="1" s="1"/>
  <c r="L4" i="1" a="1"/>
  <c r="L4" i="1" s="1"/>
  <c r="L5" i="1" a="1"/>
  <c r="L5" i="1" s="1"/>
  <c r="L6" i="1" a="1"/>
  <c r="L6" i="1" s="1"/>
  <c r="L7" i="1" a="1"/>
  <c r="L7" i="1" s="1"/>
  <c r="L8" i="1" a="1"/>
  <c r="L8" i="1" s="1"/>
  <c r="L9" i="1" a="1"/>
  <c r="L9" i="1" s="1"/>
  <c r="L10" i="1" a="1"/>
  <c r="L10" i="1" s="1"/>
  <c r="L11" i="1" a="1"/>
  <c r="L11" i="1" s="1"/>
  <c r="L12" i="1" a="1"/>
  <c r="L12" i="1" s="1"/>
  <c r="L13" i="1" a="1"/>
  <c r="L13" i="1" s="1"/>
  <c r="L2" i="1" a="1"/>
  <c r="L2" i="1" s="1"/>
  <c r="I3" i="1" a="1"/>
  <c r="I3" i="1" s="1"/>
  <c r="I4" i="1" a="1"/>
  <c r="I4" i="1" s="1"/>
  <c r="I5" i="1" a="1"/>
  <c r="I5" i="1" s="1"/>
  <c r="I6" i="1" a="1"/>
  <c r="I6" i="1" s="1"/>
  <c r="I7" i="1" a="1"/>
  <c r="I7" i="1" s="1"/>
  <c r="I8" i="1" a="1"/>
  <c r="I8" i="1" s="1"/>
  <c r="I9" i="1" a="1"/>
  <c r="I9" i="1" s="1"/>
  <c r="I10" i="1" a="1"/>
  <c r="I10" i="1" s="1"/>
  <c r="I11" i="1" a="1"/>
  <c r="I11" i="1" s="1"/>
  <c r="I12" i="1" a="1"/>
  <c r="I12" i="1" s="1"/>
  <c r="I13" i="1" a="1"/>
  <c r="I13" i="1" s="1"/>
  <c r="I2" i="1" a="1"/>
  <c r="I2" i="1" s="1"/>
  <c r="H3" i="1" a="1"/>
  <c r="H3" i="1" s="1"/>
  <c r="H4" i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2" i="1" a="1"/>
  <c r="H2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<sst xmlns="http://schemas.openxmlformats.org/spreadsheetml/2006/main" count="87" uniqueCount="33">
  <si>
    <t>NOME</t>
  </si>
  <si>
    <t>CATEGORIA</t>
  </si>
  <si>
    <t>CARGO</t>
  </si>
  <si>
    <t>ADMINISTRATIVOS:</t>
  </si>
  <si>
    <t>PROFESSORES</t>
  </si>
  <si>
    <t>DIFERENTES DE EFETIVO</t>
  </si>
  <si>
    <t>TODOS</t>
  </si>
  <si>
    <t>EFETIVO</t>
  </si>
  <si>
    <t>JOÃO</t>
  </si>
  <si>
    <t>ANTONIO</t>
  </si>
  <si>
    <t>MARIA</t>
  </si>
  <si>
    <t>CESAR</t>
  </si>
  <si>
    <t>CÍCERO</t>
  </si>
  <si>
    <t>EDGAR</t>
  </si>
  <si>
    <t>LUZIA</t>
  </si>
  <si>
    <t>MAURICIO</t>
  </si>
  <si>
    <t>LIZ</t>
  </si>
  <si>
    <t>MONICA</t>
  </si>
  <si>
    <t>MARCEL</t>
  </si>
  <si>
    <t>SONIA</t>
  </si>
  <si>
    <t>CTD-O</t>
  </si>
  <si>
    <t>OFA-F</t>
  </si>
  <si>
    <t>OFA-O</t>
  </si>
  <si>
    <t>PEB-I</t>
  </si>
  <si>
    <t>PEB-II</t>
  </si>
  <si>
    <t>PROFESSOR</t>
  </si>
  <si>
    <t>AOE</t>
  </si>
  <si>
    <t>ADMINISTRATIVO</t>
  </si>
  <si>
    <t>DIRETOR</t>
  </si>
  <si>
    <t>VICE</t>
  </si>
  <si>
    <t>READAP</t>
  </si>
  <si>
    <t>SITUAÇÃO</t>
  </si>
  <si>
    <t>NÃO PROFESSOR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</si>
</sst>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6" borderId="1" xfId="0" applyFont="1" applyFill="1" applyBorder="1"/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"/>
  <sheetViews>
    <sheetView tabSelected="1" workbookViewId="0">
      <selection activeCell="X6" sqref="X6"/>
    </sheetView>
  </sheetViews>
  <sheetFormatPr defaultRowHeight="15" x14ac:dyDescent="0.25"/>
  <cols>
    <col min="1" max="1" width="9.7109375" bestFit="1" customWidth="1"/>
    <col min="2" max="2" width="10.7109375" bestFit="1" customWidth="1"/>
    <col min="3" max="3" width="7" bestFit="1" customWidth="1"/>
    <col min="4" max="4" width="16.7109375" bestFit="1" customWidth="1"/>
    <col min="5" max="5" width="8.28515625" bestFit="1" customWidth="1"/>
    <col min="6" max="6" width="0.85546875" customWidth="1"/>
    <col min="7" max="7" width="17.28515625" bestFit="1" customWidth="1"/>
    <col min="8" max="8" width="9.7109375" bestFit="1" customWidth="1"/>
    <col min="9" max="9" width="10.5703125" bestFit="1" customWidth="1"/>
    <col min="10" max="10" width="0.85546875" customWidth="1"/>
    <col min="11" max="11" width="17.28515625" bestFit="1" customWidth="1"/>
    <col min="12" max="12" width="9.7109375" bestFit="1" customWidth="1"/>
    <col min="13" max="13" width="10.5703125" bestFit="1" customWidth="1"/>
    <col min="14" max="14" width="0.85546875" customWidth="1"/>
    <col min="15" max="15" width="21.28515625" bestFit="1" customWidth="1"/>
    <col min="16" max="16" width="9.5703125" bestFit="1" customWidth="1"/>
    <col min="17" max="17" width="10.5703125" bestFit="1" customWidth="1"/>
    <col min="18" max="18" width="0.85546875" customWidth="1"/>
    <col min="19" max="19" width="18.42578125" bestFit="1" customWidth="1"/>
    <col min="20" max="20" width="10.140625" bestFit="1" customWidth="1"/>
    <col min="21" max="21" width="11.140625" bestFit="1" customWidth="1"/>
    <col min="22" max="22" width="1" customWidth="1"/>
    <col min="23" max="23" width="18.42578125" bestFit="1" customWidth="1"/>
    <col min="24" max="24" width="10.140625" bestFit="1" customWidth="1"/>
    <col min="25" max="25" width="11.140625" bestFit="1" customWidth="1"/>
    <col min="26" max="26" width="0.85546875" customWidth="1"/>
    <col min="27" max="27" width="12.42578125" bestFit="1" customWidth="1"/>
    <col min="28" max="28" width="9.7109375" bestFit="1" customWidth="1"/>
    <col min="29" max="29" width="10.5703125" bestFit="1" customWidth="1"/>
    <col min="30" max="30" width="0.85546875" customWidth="1"/>
    <col min="31" max="31" width="12.42578125" bestFit="1" customWidth="1"/>
    <col min="32" max="32" width="6.28515625" bestFit="1" customWidth="1"/>
    <col min="33" max="33" width="10.5703125" bestFit="1" customWidth="1"/>
    <col min="34" max="34" width="0.85546875" customWidth="1"/>
    <col min="35" max="35" width="21.28515625" bestFit="1" customWidth="1"/>
    <col min="36" max="36" width="9" bestFit="1" customWidth="1"/>
    <col min="37" max="37" width="10.5703125" bestFit="1" customWidth="1"/>
  </cols>
  <sheetData>
    <row r="1" spans="1:37" x14ac:dyDescent="0.25">
      <c r="A1" s="6" t="s">
        <v>0</v>
      </c>
      <c r="B1" s="6" t="s">
        <v>1</v>
      </c>
      <c r="C1" s="6" t="s">
        <v>2</v>
      </c>
      <c r="D1" s="6" t="s">
        <v>31</v>
      </c>
      <c r="G1" s="5" t="s">
        <v>3</v>
      </c>
      <c r="H1" s="1" t="s">
        <v>0</v>
      </c>
      <c r="I1" s="1" t="s">
        <v>1</v>
      </c>
      <c r="K1" s="5" t="s">
        <v>3</v>
      </c>
      <c r="L1" s="1" t="s">
        <v>0</v>
      </c>
      <c r="M1" s="1" t="s">
        <v>1</v>
      </c>
      <c r="O1" s="5" t="s">
        <v>3</v>
      </c>
      <c r="P1" s="1" t="s">
        <v>0</v>
      </c>
      <c r="Q1" s="1" t="s">
        <v>1</v>
      </c>
      <c r="S1" s="5" t="s">
        <v>3</v>
      </c>
      <c r="T1" s="1" t="s">
        <v>0</v>
      </c>
      <c r="U1" s="1" t="s">
        <v>1</v>
      </c>
      <c r="W1" s="5" t="s">
        <v>3</v>
      </c>
      <c r="X1" s="1" t="s">
        <v>0</v>
      </c>
      <c r="Y1" s="1" t="s">
        <v>1</v>
      </c>
      <c r="AA1" s="2" t="s">
        <v>4</v>
      </c>
      <c r="AB1" s="1" t="s">
        <v>0</v>
      </c>
      <c r="AC1" s="1" t="s">
        <v>1</v>
      </c>
      <c r="AE1" s="2" t="s">
        <v>4</v>
      </c>
      <c r="AF1" s="1" t="s">
        <v>0</v>
      </c>
      <c r="AG1" s="1" t="s">
        <v>1</v>
      </c>
      <c r="AI1" s="2" t="s">
        <v>4</v>
      </c>
      <c r="AJ1" s="1" t="s">
        <v>0</v>
      </c>
      <c r="AK1" s="1" t="s">
        <v>1</v>
      </c>
    </row>
    <row r="2" spans="1:37" x14ac:dyDescent="0.25">
      <c r="A2" s="1" t="s">
        <v>8</v>
      </c>
      <c r="B2" s="1" t="s">
        <v>7</v>
      </c>
      <c r="C2" s="1" t="s">
        <v>23</v>
      </c>
      <c r="D2" s="1" t="s">
        <v>25</v>
      </c>
      <c r="G2" s="5" t="s">
        <v>6</v>
      </c>
      <c r="H2" s="1" t="str" cm="1">
        <f t="array" ref="H2">IFERROR(INDEX($A$2:$A$20,SMALL(IF($B$2:$B$20&lt;&gt;"",ROW($A$2:$A$20)-1),ROW(A1))),"")</f>
        <v>JOÃO</v>
      </c>
      <c r="I2" s="1" t="str" cm="1">
        <f t="array" ref="I2">IFERROR(INDEX($B$2:$B$20,SMALL(IF($B$2:$B$20&lt;&gt;"",ROW($A$2:$A$20)-1),ROW(B1))),"")</f>
        <v>EFETIVO</v>
      </c>
      <c r="K2" s="3" t="s">
        <v>7</v>
      </c>
      <c r="L2" s="1" t="str" cm="1">
        <f t="array" ref="L2">IFERROR(INDEX($A$2:$A$20,SMALL(IF(($B$2:$B$20&lt;&gt;"")*($B$2:$B$20=$K$2),ROW($A$2:$A$20)-1),ROW(A1))),"")</f>
        <v>JOÃO</v>
      </c>
      <c r="M2" s="1" t="str" cm="1">
        <f t="array" ref="M2">IFERROR(INDEX($B$2:$B$20,SMALL(IF(($B$2:$B$20&lt;&gt;"")*($B$2:$B$20=$K$2),ROW($A$2:$A$20)-1),ROW(B1))),"")</f>
        <v>EFETIVO</v>
      </c>
      <c r="O2" s="4" t="s">
        <v>5</v>
      </c>
      <c r="P2" s="1" t="str" cm="1">
        <f t="array" ref="P2">IFERROR(INDEX($A$2:$A$20,SMALL(IF(($B$2:$B$20&lt;&gt;"")*($B$2:$B$20&lt;&gt;"Efetivo"),ROW($A$2:$A$20)-1),ROW(A1))),"")</f>
        <v>ANTONIO</v>
      </c>
      <c r="Q2" s="1" t="str" cm="1">
        <f t="array" ref="Q2">IFERROR(INDEX($B$2:$B$20,SMALL(IF(($B$2:$B$20&lt;&gt;"")*($B$2:$B$20&lt;&gt;"Efetivo"),ROW($A$2:$A$20)-1),ROW(B1))),"")</f>
        <v>CTD-O</v>
      </c>
      <c r="S2" s="3" t="s">
        <v>25</v>
      </c>
      <c r="T2" s="1" t="str">
        <f t="array" ref="T2">IFERROR(INDEX($A$2:$A$20,SMALL(IF(($D$2:$D$20&lt;&gt;"")*($D$2:$D$20=$S$2),ROW($A$2:$A$20)-1),ROW(A1))),"")</f>
        <v>JOÃO</v>
      </c>
      <c r="U2" t="str">
        <f t="array" ref="U2">IFERROR(INDEX($B$2:$B$20,SMALL(IF(($D$2:$D$20&lt;&gt;"")*($D$2:$D$20=$S$2),ROW($A$2:$A$20)-1),ROW(A1))),"")</f>
        <v>EFETIVO</v>
      </c>
      <c r="W2" s="3" t="s">
        <v>32</v>
      </c>
      <c r="X2" s="1" t="str">
        <f t="array" ref="X2">IFERROR(INDEX($A$2:$A$20,SMALL(IF(($D$2:$D$20&lt;&gt;"PROFESSOR"),ROW($A$2:$A$20)-1),ROW(A1))),"")</f>
        <v>MARIA</v>
      </c>
      <c r="Y2" t="str">
        <f t="array" ref="Y2">IFERROR(INDEX($B$2:$B$20,SMALL(IF(($D$2:$D$20&lt;&gt;"PROFESSOR"),ROW($A$2:$A$20)-1),ROW(A1))),"")</f>
        <v>OFA-F</v>
      </c>
      <c r="AA2" s="2" t="s">
        <v>6</v>
      </c>
      <c r="AB2" s="1" t="str" cm="1">
        <f t="array" ref="AB2">IFERROR(INDEX($A$2:$A$20,SMALL(IF(($D$2:$D$20&lt;&gt;"")*($D$2:$D$20="Professor"),ROW($A$2:$A$20)-1),ROW(A1))),"")</f>
        <v>JOÃO</v>
      </c>
      <c r="AC2" s="1" t="str" cm="1">
        <f t="array" ref="AC2">IFERROR(INDEX($B$2:$B$20,SMALL(IF(($D$2:$D$20&lt;&gt;"")*($D$2:$D$20="Professor"),ROW($A$2:$A$20)-1),ROW(B1))),"")</f>
        <v>EFETIVO</v>
      </c>
      <c r="AE2" s="3" t="s">
        <v>7</v>
      </c>
      <c r="AF2" s="1" t="str" cm="1">
        <f t="array" ref="AF2">IFERROR(INDEX($A$2:$A$20,SMALL(IF(($D$2:$D$20&lt;&gt;"")*($D$2:$D$20="Professor")*($B$2:$B$20="Efetivo"),ROW($A$2:$A$20)-1),ROW(A1))),"")</f>
        <v>JOÃO</v>
      </c>
      <c r="AG2" s="1" t="str" cm="1">
        <f t="array" ref="AG2">IFERROR(INDEX($B$2:$B$20,SMALL(IF(($D$2:$D$20&lt;&gt;"")*($D$2:$D$20="Professor")*($B$2:$B$20="Efetivo"),ROW($A$2:$A$20)-1),ROW(B1))),"")</f>
        <v>EFETIVO</v>
      </c>
      <c r="AI2" s="4" t="s">
        <v>5</v>
      </c>
      <c r="AJ2" s="1" t="str" cm="1">
        <f t="array" ref="AJ2">IFERROR(INDEX($A$2:$A$20,SMALL(IF(($D$2:$D$20&lt;&gt;"")*($D$2:$D$20="Professor")*($B$2:$B$20&lt;&gt;"Efetivo"),ROW($A$2:$A$20)-1),ROW(A1))),"")</f>
        <v>ANTONIO</v>
      </c>
      <c r="AK2" s="1" t="str" cm="1">
        <f t="array" ref="AK2">IFERROR(INDEX($B$2:$B$20,SMALL(IF(($D$2:$D$20&lt;&gt;"")*($D$2:$D$20="Professor")*($B$2:$B$20&lt;&gt;"Efetivo"),ROW($A$2:$A$20)-1),ROW(B1))),"")</f>
        <v>CTD-O</v>
      </c>
    </row>
    <row r="3" spans="1:37" x14ac:dyDescent="0.25">
      <c r="A3" s="1" t="s">
        <v>9</v>
      </c>
      <c r="B3" s="1" t="s">
        <v>20</v>
      </c>
      <c r="C3" s="1" t="s">
        <v>24</v>
      </c>
      <c r="D3" s="1" t="s">
        <v>25</v>
      </c>
      <c r="H3" s="1" t="str" cm="1">
        <f t="array" ref="H3">IFERROR(INDEX($A$2:$A$20,SMALL(IF($B$2:$B$20&lt;&gt;"",ROW($A$2:$A$20)-1),ROW(A2))),"")</f>
        <v>ANTONIO</v>
      </c>
      <c r="I3" s="1" t="str" cm="1">
        <f t="array" ref="I3">IFERROR(INDEX($B$2:$B$20,SMALL(IF($B$2:$B$20&lt;&gt;"",ROW($A$2:$A$20)-1),ROW(B2))),"")</f>
        <v>CTD-O</v>
      </c>
      <c r="L3" s="1" t="str" cm="1">
        <f t="array" ref="L3">IFERROR(INDEX($A$2:$A$20,SMALL(IF(($B$2:$B$20&lt;&gt;"")*($B$2:$B$20=$K$2),ROW($A$2:$A$20)-1),ROW(A2))),"")</f>
        <v>EDGAR</v>
      </c>
      <c r="M3" s="1" t="str" cm="1">
        <f t="array" ref="M3">IFERROR(INDEX($B$2:$B$20,SMALL(IF(($B$2:$B$20&lt;&gt;"")*($B$2:$B$20=$K$2),ROW($A$2:$A$20)-1),ROW(B2))),"")</f>
        <v>EFETIVO</v>
      </c>
      <c r="P3" s="1" t="str" cm="1">
        <f t="array" ref="P3">IFERROR(INDEX($A$2:$A$20,SMALL(IF(($B$2:$B$20&lt;&gt;"")*($B$2:$B$20&lt;&gt;"Efetivo"),ROW($A$2:$A$20)-1),ROW(A2))),"")</f>
        <v>MARIA</v>
      </c>
      <c r="Q3" s="1" t="str" cm="1">
        <f t="array" ref="Q3">IFERROR(INDEX($B$2:$B$20,SMALL(IF(($B$2:$B$20&lt;&gt;"")*($B$2:$B$20&lt;&gt;"Efetivo"),ROW($A$2:$A$20)-1),ROW(B2))),"")</f>
        <v>OFA-F</v>
      </c>
      <c r="T3" s="1" t="str">
        <f t="array" ref="T3">IFERROR(INDEX($A$2:$A$20,SMALL(IF(($D$2:$D$20&lt;&gt;"")*($D$2:$D$20=$S$2),ROW($A$2:$A$20)-1),ROW(A2))),"")</f>
        <v>ANTONIO</v>
      </c>
      <c r="U3" t="str">
        <f t="array" ref="U3">IFERROR(INDEX($B$2:$B$20,SMALL(IF(($D$2:$D$20&lt;&gt;"")*($D$2:$D$20=$S$2),ROW($A$2:$A$20)-1),ROW(A2))),"")</f>
        <v>CTD-O</v>
      </c>
      <c r="X3" s="1" t="str">
        <f t="array" ref="X3">IFERROR(INDEX($A$2:$A$20,SMALL(IF(($D$2:$D$20&lt;&gt;"PROFESSOR"),ROW($A$2:$A$20)-1),ROW(A2))),"")</f>
        <v>EDGAR</v>
      </c>
      <c r="Y3" t="str">
        <f t="array" ref="Y3">IFERROR(INDEX($B$2:$B$20,SMALL(IF(($D$2:$D$20&lt;&gt;"PROFESSOR"),ROW($A$2:$A$20)-1),ROW(A2))),"")</f>
        <v>EFETIVO</v>
      </c>
      <c r="AB3" s="1" t="str" cm="1">
        <f t="array" ref="AB3">IFERROR(INDEX($A$2:$A$20,SMALL(IF(($D$2:$D$20&lt;&gt;"")*($D$2:$D$20="Professor"),ROW($A$2:$A$20)-1),ROW(A2))),"")</f>
        <v>ANTONIO</v>
      </c>
      <c r="AC3" s="1" t="str" cm="1">
        <f t="array" ref="AC3">IFERROR(INDEX($B$2:$B$20,SMALL(IF(($D$2:$D$20&lt;&gt;"")*($D$2:$D$20="Professor"),ROW($A$2:$A$20)-1),ROW(B2))),"")</f>
        <v>CTD-O</v>
      </c>
      <c r="AF3" s="1" t="str" cm="1">
        <f t="array" ref="AF3">IFERROR(INDEX($A$2:$A$20,SMALL(IF(($D$2:$D$20&lt;&gt;"")*($D$2:$D$20="Professor")*($B$2:$B$20="Efetivo"),ROW($A$2:$A$20)-1),ROW(A2))),"")</f>
        <v>SONIA</v>
      </c>
      <c r="AG3" s="1" t="str" cm="1">
        <f t="array" ref="AG3">IFERROR(INDEX($B$2:$B$20,SMALL(IF(($D$2:$D$20&lt;&gt;"")*($D$2:$D$20="Professor")*($B$2:$B$20="Efetivo"),ROW($A$2:$A$20)-1),ROW(B2))),"")</f>
        <v>EFETIVO</v>
      </c>
      <c r="AJ3" s="1" t="str" cm="1">
        <f t="array" ref="AJ3">IFERROR(INDEX($A$2:$A$20,SMALL(IF(($D$2:$D$20&lt;&gt;"")*($D$2:$D$20="Professor")*($B$2:$B$20&lt;&gt;"Efetivo"),ROW($A$2:$A$20)-1),ROW(A2))),"")</f>
        <v>CESAR</v>
      </c>
      <c r="AK3" s="1" t="str" cm="1">
        <f t="array" ref="AK3">IFERROR(INDEX($B$2:$B$20,SMALL(IF(($D$2:$D$20&lt;&gt;"")*($D$2:$D$20="Professor")*($B$2:$B$20&lt;&gt;"Efetivo"),ROW($A$2:$A$20)-1),ROW(B2))),"")</f>
        <v>OFA-O</v>
      </c>
    </row>
    <row r="4" spans="1:37" x14ac:dyDescent="0.25">
      <c r="A4" s="1" t="s">
        <v>10</v>
      </c>
      <c r="B4" s="1" t="s">
        <v>21</v>
      </c>
      <c r="C4" s="1" t="s">
        <v>26</v>
      </c>
      <c r="D4" s="1" t="s">
        <v>27</v>
      </c>
      <c r="H4" s="1" t="str" cm="1">
        <f t="array" ref="H4">IFERROR(INDEX($A$2:$A$20,SMALL(IF($B$2:$B$20&lt;&gt;"",ROW($A$2:$A$20)-1),ROW(A3))),"")</f>
        <v>MARIA</v>
      </c>
      <c r="I4" s="1" t="str" cm="1">
        <f t="array" ref="I4">IFERROR(INDEX($B$2:$B$20,SMALL(IF($B$2:$B$20&lt;&gt;"",ROW($A$2:$A$20)-1),ROW(B3))),"")</f>
        <v>OFA-F</v>
      </c>
      <c r="L4" s="1" t="str" cm="1">
        <f t="array" ref="L4">IFERROR(INDEX($A$2:$A$20,SMALL(IF(($B$2:$B$20&lt;&gt;"")*($B$2:$B$20=$K$2),ROW($A$2:$A$20)-1),ROW(A3))),"")</f>
        <v>LUZIA</v>
      </c>
      <c r="M4" s="1" t="str" cm="1">
        <f t="array" ref="M4">IFERROR(INDEX($B$2:$B$20,SMALL(IF(($B$2:$B$20&lt;&gt;"")*($B$2:$B$20=$K$2),ROW($A$2:$A$20)-1),ROW(B3))),"")</f>
        <v>EFETIVO</v>
      </c>
      <c r="P4" s="1" t="str" cm="1">
        <f t="array" ref="P4">IFERROR(INDEX($A$2:$A$20,SMALL(IF(($B$2:$B$20&lt;&gt;"")*($B$2:$B$20&lt;&gt;"Efetivo"),ROW($A$2:$A$20)-1),ROW(A3))),"")</f>
        <v>CESAR</v>
      </c>
      <c r="Q4" s="1" t="str" cm="1">
        <f t="array" ref="Q4">IFERROR(INDEX($B$2:$B$20,SMALL(IF(($B$2:$B$20&lt;&gt;"")*($B$2:$B$20&lt;&gt;"Efetivo"),ROW($A$2:$A$20)-1),ROW(B3))),"")</f>
        <v>OFA-O</v>
      </c>
      <c r="T4" s="1" t="str">
        <f t="array" ref="T4">IFERROR(INDEX($A$2:$A$20,SMALL(IF(($D$2:$D$20&lt;&gt;"")*($D$2:$D$20=$S$2),ROW($A$2:$A$20)-1),ROW(A3))),"")</f>
        <v>CESAR</v>
      </c>
      <c r="U4" t="str">
        <f t="array" ref="U4">IFERROR(INDEX($B$2:$B$20,SMALL(IF(($D$2:$D$20&lt;&gt;"")*($D$2:$D$20=$S$2),ROW($A$2:$A$20)-1),ROW(A3))),"")</f>
        <v>OFA-O</v>
      </c>
      <c r="X4" s="1" t="str">
        <f t="array" ref="X4">IFERROR(INDEX($A$2:$A$20,SMALL(IF(($D$2:$D$20&lt;&gt;"PROFESSOR"),ROW($A$2:$A$20)-1),ROW(A3))),"")</f>
        <v>LUZIA</v>
      </c>
      <c r="Y4" t="str">
        <f t="array" ref="Y4">IFERROR(INDEX($B$2:$B$20,SMALL(IF(($D$2:$D$20&lt;&gt;"PROFESSOR"),ROW($A$2:$A$20)-1),ROW(A3))),"")</f>
        <v>EFETIVO</v>
      </c>
      <c r="AB4" s="1" t="str" cm="1">
        <f t="array" ref="AB4">IFERROR(INDEX($A$2:$A$20,SMALL(IF(($D$2:$D$20&lt;&gt;"")*($D$2:$D$20="Professor"),ROW($A$2:$A$20)-1),ROW(A3))),"")</f>
        <v>CESAR</v>
      </c>
      <c r="AC4" s="1" t="str" cm="1">
        <f t="array" ref="AC4">IFERROR(INDEX($B$2:$B$20,SMALL(IF(($D$2:$D$20&lt;&gt;"")*($D$2:$D$20="Professor"),ROW($A$2:$A$20)-1),ROW(B3))),"")</f>
        <v>OFA-O</v>
      </c>
      <c r="AF4" s="1" t="str" cm="1">
        <f t="array" ref="AF4">IFERROR(INDEX($A$2:$A$20,SMALL(IF(($D$2:$D$20&lt;&gt;"")*($D$2:$D$20="Professor")*($B$2:$B$20="Efetivo"),ROW($A$2:$A$20)-1),ROW(A3))),"")</f>
        <v/>
      </c>
      <c r="AG4" s="1" t="str" cm="1">
        <f t="array" ref="AG4">IFERROR(INDEX($B$2:$B$20,SMALL(IF(($D$2:$D$20&lt;&gt;"")*($D$2:$D$20="Professor")*($B$2:$B$20="Efetivo"),ROW($A$2:$A$20)-1),ROW(B3))),"")</f>
        <v/>
      </c>
      <c r="AJ4" s="1" t="str" cm="1">
        <f t="array" ref="AJ4">IFERROR(INDEX($A$2:$A$20,SMALL(IF(($D$2:$D$20&lt;&gt;"")*($D$2:$D$20="Professor")*($B$2:$B$20&lt;&gt;"Efetivo"),ROW($A$2:$A$20)-1),ROW(A3))),"")</f>
        <v>CÍCERO</v>
      </c>
      <c r="AK4" s="1" t="str" cm="1">
        <f t="array" ref="AK4">IFERROR(INDEX($B$2:$B$20,SMALL(IF(($D$2:$D$20&lt;&gt;"")*($D$2:$D$20="Professor")*($B$2:$B$20&lt;&gt;"Efetivo"),ROW($A$2:$A$20)-1),ROW(B3))),"")</f>
        <v>OFA-O</v>
      </c>
    </row>
    <row r="5" spans="1:37" x14ac:dyDescent="0.25">
      <c r="A5" s="1" t="s">
        <v>11</v>
      </c>
      <c r="B5" s="1" t="s">
        <v>22</v>
      </c>
      <c r="C5" s="1" t="s">
        <v>24</v>
      </c>
      <c r="D5" s="1" t="s">
        <v>25</v>
      </c>
      <c r="H5" s="1" t="str" cm="1">
        <f t="array" ref="H5">IFERROR(INDEX($A$2:$A$20,SMALL(IF($B$2:$B$20&lt;&gt;"",ROW($A$2:$A$20)-1),ROW(A4))),"")</f>
        <v>CESAR</v>
      </c>
      <c r="I5" s="1" t="str" cm="1">
        <f t="array" ref="I5">IFERROR(INDEX($B$2:$B$20,SMALL(IF($B$2:$B$20&lt;&gt;"",ROW($A$2:$A$20)-1),ROW(B4))),"")</f>
        <v>OFA-O</v>
      </c>
      <c r="L5" s="1" t="str" cm="1">
        <f t="array" ref="L5">IFERROR(INDEX($A$2:$A$20,SMALL(IF(($B$2:$B$20&lt;&gt;"")*($B$2:$B$20=$K$2),ROW($A$2:$A$20)-1),ROW(A4))),"")</f>
        <v>MAURICIO</v>
      </c>
      <c r="M5" s="1" t="str" cm="1">
        <f t="array" ref="M5">IFERROR(INDEX($B$2:$B$20,SMALL(IF(($B$2:$B$20&lt;&gt;"")*($B$2:$B$20=$K$2),ROW($A$2:$A$20)-1),ROW(B4))),"")</f>
        <v>EFETIVO</v>
      </c>
      <c r="P5" s="1" t="str" cm="1">
        <f t="array" ref="P5">IFERROR(INDEX($A$2:$A$20,SMALL(IF(($B$2:$B$20&lt;&gt;"")*($B$2:$B$20&lt;&gt;"Efetivo"),ROW($A$2:$A$20)-1),ROW(A4))),"")</f>
        <v>CÍCERO</v>
      </c>
      <c r="Q5" s="1" t="str" cm="1">
        <f t="array" ref="Q5">IFERROR(INDEX($B$2:$B$20,SMALL(IF(($B$2:$B$20&lt;&gt;"")*($B$2:$B$20&lt;&gt;"Efetivo"),ROW($A$2:$A$20)-1),ROW(B4))),"")</f>
        <v>OFA-O</v>
      </c>
      <c r="T5" s="1" t="str">
        <f t="array" ref="T5">IFERROR(INDEX($A$2:$A$20,SMALL(IF(($D$2:$D$20&lt;&gt;"")*($D$2:$D$20=$S$2),ROW($A$2:$A$20)-1),ROW(A4))),"")</f>
        <v>CÍCERO</v>
      </c>
      <c r="U5" t="str">
        <f t="array" ref="U5">IFERROR(INDEX($B$2:$B$20,SMALL(IF(($D$2:$D$20&lt;&gt;"")*($D$2:$D$20=$S$2),ROW($A$2:$A$20)-1),ROW(A4))),"")</f>
        <v>OFA-O</v>
      </c>
      <c r="X5" s="1" t="str">
        <f t="array" ref="X5">IFERROR(INDEX($A$2:$A$20,SMALL(IF(($D$2:$D$20&lt;&gt;"PROFESSOR"),ROW($A$2:$A$20)-1),ROW(A4))),"")</f>
        <v>MAURICIO</v>
      </c>
      <c r="Y5" t="str">
        <f t="array" ref="Y5">IFERROR(INDEX($B$2:$B$20,SMALL(IF(($D$2:$D$20&lt;&gt;"PROFESSOR"),ROW($A$2:$A$20)-1),ROW(A4))),"")</f>
        <v>EFETIVO</v>
      </c>
      <c r="AB5" s="1" t="str" cm="1">
        <f t="array" ref="AB5">IFERROR(INDEX($A$2:$A$20,SMALL(IF(($D$2:$D$20&lt;&gt;"")*($D$2:$D$20="Professor"),ROW($A$2:$A$20)-1),ROW(A4))),"")</f>
        <v>CÍCERO</v>
      </c>
      <c r="AC5" s="1" t="str" cm="1">
        <f t="array" ref="AC5">IFERROR(INDEX($B$2:$B$20,SMALL(IF(($D$2:$D$20&lt;&gt;"")*($D$2:$D$20="Professor"),ROW($A$2:$A$20)-1),ROW(B4))),"")</f>
        <v>OFA-O</v>
      </c>
      <c r="AF5" s="1" t="str" cm="1">
        <f t="array" ref="AF5">IFERROR(INDEX($A$2:$A$20,SMALL(IF(($D$2:$D$20&lt;&gt;"")*($D$2:$D$20="Professor")*($B$2:$B$20="Efetivo"),ROW($A$2:$A$20)-1),ROW(A4))),"")</f>
        <v/>
      </c>
      <c r="AG5" s="1" t="str" cm="1">
        <f t="array" ref="AG5">IFERROR(INDEX($B$2:$B$20,SMALL(IF(($D$2:$D$20&lt;&gt;"")*($D$2:$D$20="Professor")*($B$2:$B$20="Efetivo"),ROW($A$2:$A$20)-1),ROW(B4))),"")</f>
        <v/>
      </c>
      <c r="AJ5" s="1" t="str" cm="1">
        <f t="array" ref="AJ5">IFERROR(INDEX($A$2:$A$20,SMALL(IF(($D$2:$D$20&lt;&gt;"")*($D$2:$D$20="Professor")*($B$2:$B$20&lt;&gt;"Efetivo"),ROW($A$2:$A$20)-1),ROW(A4))),"")</f>
        <v>LIZ</v>
      </c>
      <c r="AK5" s="1" t="str" cm="1">
        <f t="array" ref="AK5">IFERROR(INDEX($B$2:$B$20,SMALL(IF(($D$2:$D$20&lt;&gt;"")*($D$2:$D$20="Professor")*($B$2:$B$20&lt;&gt;"Efetivo"),ROW($A$2:$A$20)-1),ROW(B4))),"")</f>
        <v>OFA-O</v>
      </c>
    </row>
    <row r="6" spans="1:37" x14ac:dyDescent="0.25">
      <c r="A6" s="1" t="s">
        <v>12</v>
      </c>
      <c r="B6" s="1" t="s">
        <v>22</v>
      </c>
      <c r="C6" s="1" t="s">
        <v>24</v>
      </c>
      <c r="D6" s="1" t="s">
        <v>25</v>
      </c>
      <c r="H6" s="1" t="str" cm="1">
        <f t="array" ref="H6">IFERROR(INDEX($A$2:$A$20,SMALL(IF($B$2:$B$20&lt;&gt;"",ROW($A$2:$A$20)-1),ROW(A5))),"")</f>
        <v>CÍCERO</v>
      </c>
      <c r="I6" s="1" t="str" cm="1">
        <f t="array" ref="I6">IFERROR(INDEX($B$2:$B$20,SMALL(IF($B$2:$B$20&lt;&gt;"",ROW($A$2:$A$20)-1),ROW(B5))),"")</f>
        <v>OFA-O</v>
      </c>
      <c r="L6" s="1" t="str" cm="1">
        <f t="array" ref="L6">IFERROR(INDEX($A$2:$A$20,SMALL(IF(($B$2:$B$20&lt;&gt;"")*($B$2:$B$20=$K$2),ROW($A$2:$A$20)-1),ROW(A5))),"")</f>
        <v>SONIA</v>
      </c>
      <c r="M6" s="1" t="str" cm="1">
        <f t="array" ref="M6">IFERROR(INDEX($B$2:$B$20,SMALL(IF(($B$2:$B$20&lt;&gt;"")*($B$2:$B$20=$K$2),ROW($A$2:$A$20)-1),ROW(B5))),"")</f>
        <v>EFETIVO</v>
      </c>
      <c r="P6" s="1" t="str" cm="1">
        <f t="array" ref="P6">IFERROR(INDEX($A$2:$A$20,SMALL(IF(($B$2:$B$20&lt;&gt;"")*($B$2:$B$20&lt;&gt;"Efetivo"),ROW($A$2:$A$20)-1),ROW(A5))),"")</f>
        <v>LIZ</v>
      </c>
      <c r="Q6" s="1" t="str" cm="1">
        <f t="array" ref="Q6">IFERROR(INDEX($B$2:$B$20,SMALL(IF(($B$2:$B$20&lt;&gt;"")*($B$2:$B$20&lt;&gt;"Efetivo"),ROW($A$2:$A$20)-1),ROW(B5))),"")</f>
        <v>OFA-O</v>
      </c>
      <c r="T6" s="1" t="str">
        <f t="array" ref="T6">IFERROR(INDEX($A$2:$A$20,SMALL(IF(($D$2:$D$20&lt;&gt;"")*($D$2:$D$20=$S$2),ROW($A$2:$A$20)-1),ROW(A5))),"")</f>
        <v>LIZ</v>
      </c>
      <c r="U6" t="str">
        <f t="array" ref="U6">IFERROR(INDEX($B$2:$B$20,SMALL(IF(($D$2:$D$20&lt;&gt;"")*($D$2:$D$20=$S$2),ROW($A$2:$A$20)-1),ROW(A5))),"")</f>
        <v>OFA-O</v>
      </c>
      <c r="X6" s="1" t="str">
        <f t="array" ref="X6">IFERROR(INDEX($A$2:$A$20,SMALL(IF(($D$2:$D$20&lt;&gt;"PROFESSOR"),ROW($A$2:$A$20)-1),ROW(A5))),"")</f>
        <v>MARCEL</v>
      </c>
      <c r="Y6" t="str">
        <f t="array" ref="Y6">IFERROR(INDEX($B$2:$B$20,SMALL(IF(($D$2:$D$20&lt;&gt;"PROFESSOR"),ROW($A$2:$A$20)-1),ROW(A5))),"")</f>
        <v>OFA-F</v>
      </c>
      <c r="AB6" s="1" t="str" cm="1">
        <f t="array" ref="AB6">IFERROR(INDEX($A$2:$A$20,SMALL(IF(($D$2:$D$20&lt;&gt;"")*($D$2:$D$20="Professor"),ROW($A$2:$A$20)-1),ROW(A5))),"")</f>
        <v>LIZ</v>
      </c>
      <c r="AC6" s="1" t="str" cm="1">
        <f t="array" ref="AC6">IFERROR(INDEX($B$2:$B$20,SMALL(IF(($D$2:$D$20&lt;&gt;"")*($D$2:$D$20="Professor"),ROW($A$2:$A$20)-1),ROW(B5))),"")</f>
        <v>OFA-O</v>
      </c>
      <c r="AF6" s="1" t="str" cm="1">
        <f t="array" ref="AF6">IFERROR(INDEX($A$2:$A$20,SMALL(IF(($D$2:$D$20&lt;&gt;"")*($D$2:$D$20="Professor")*($B$2:$B$20="Efetivo"),ROW($A$2:$A$20)-1),ROW(A5))),"")</f>
        <v/>
      </c>
      <c r="AG6" s="1" t="str" cm="1">
        <f t="array" ref="AG6">IFERROR(INDEX($B$2:$B$20,SMALL(IF(($D$2:$D$20&lt;&gt;"")*($D$2:$D$20="Professor")*($B$2:$B$20="Efetivo"),ROW($A$2:$A$20)-1),ROW(B5))),"")</f>
        <v/>
      </c>
      <c r="AJ6" s="1" t="str" cm="1">
        <f t="array" ref="AJ6">IFERROR(INDEX($A$2:$A$20,SMALL(IF(($D$2:$D$20&lt;&gt;"")*($D$2:$D$20="Professor")*($B$2:$B$20&lt;&gt;"Efetivo"),ROW($A$2:$A$20)-1),ROW(A5))),"")</f>
        <v>MONICA</v>
      </c>
      <c r="AK6" s="1" t="str" cm="1">
        <f t="array" ref="AK6">IFERROR(INDEX($B$2:$B$20,SMALL(IF(($D$2:$D$20&lt;&gt;"")*($D$2:$D$20="Professor")*($B$2:$B$20&lt;&gt;"Efetivo"),ROW($A$2:$A$20)-1),ROW(B5))),"")</f>
        <v>CTD-O</v>
      </c>
    </row>
    <row r="7" spans="1:37" x14ac:dyDescent="0.25">
      <c r="A7" s="1" t="s">
        <v>13</v>
      </c>
      <c r="B7" s="1" t="s">
        <v>7</v>
      </c>
      <c r="C7" s="1" t="s">
        <v>24</v>
      </c>
      <c r="D7" s="1" t="s">
        <v>27</v>
      </c>
      <c r="E7" t="s">
        <v>28</v>
      </c>
      <c r="H7" s="1" t="str" cm="1">
        <f t="array" ref="H7">IFERROR(INDEX($A$2:$A$20,SMALL(IF($B$2:$B$20&lt;&gt;"",ROW($A$2:$A$20)-1),ROW(A6))),"")</f>
        <v>EDGAR</v>
      </c>
      <c r="I7" s="1" t="str" cm="1">
        <f t="array" ref="I7">IFERROR(INDEX($B$2:$B$20,SMALL(IF($B$2:$B$20&lt;&gt;"",ROW($A$2:$A$20)-1),ROW(B6))),"")</f>
        <v>EFETIVO</v>
      </c>
      <c r="L7" s="1" t="str" cm="1">
        <f t="array" ref="L7">IFERROR(INDEX($A$2:$A$20,SMALL(IF(($B$2:$B$20&lt;&gt;"")*($B$2:$B$20=$K$2),ROW($A$2:$A$20)-1),ROW(A6))),"")</f>
        <v/>
      </c>
      <c r="M7" s="1" t="str" cm="1">
        <f t="array" ref="M7">IFERROR(INDEX($B$2:$B$20,SMALL(IF(($B$2:$B$20&lt;&gt;"")*($B$2:$B$20=$K$2),ROW($A$2:$A$20)-1),ROW(B6))),"")</f>
        <v/>
      </c>
      <c r="P7" s="1" t="str" cm="1">
        <f t="array" ref="P7">IFERROR(INDEX($A$2:$A$20,SMALL(IF(($B$2:$B$20&lt;&gt;"")*($B$2:$B$20&lt;&gt;"Efetivo"),ROW($A$2:$A$20)-1),ROW(A6))),"")</f>
        <v>MONICA</v>
      </c>
      <c r="Q7" s="1" t="str" cm="1">
        <f t="array" ref="Q7">IFERROR(INDEX($B$2:$B$20,SMALL(IF(($B$2:$B$20&lt;&gt;"")*($B$2:$B$20&lt;&gt;"Efetivo"),ROW($A$2:$A$20)-1),ROW(B6))),"")</f>
        <v>CTD-O</v>
      </c>
      <c r="T7" s="1" t="str">
        <f t="array" ref="T7">IFERROR(INDEX($A$2:$A$20,SMALL(IF(($D$2:$D$20&lt;&gt;"")*($D$2:$D$20=$S$2),ROW($A$2:$A$20)-1),ROW(A6))),"")</f>
        <v>MONICA</v>
      </c>
      <c r="U7" t="str">
        <f t="array" ref="U7">IFERROR(INDEX($B$2:$B$20,SMALL(IF(($D$2:$D$20&lt;&gt;"")*($D$2:$D$20=$S$2),ROW($A$2:$A$20)-1),ROW(A6))),"")</f>
        <v>CTD-O</v>
      </c>
      <c r="X7" s="1">
        <f t="array" ref="X7">IFERROR(INDEX($A$2:$A$20,SMALL(IF(($D$2:$D$20&lt;&gt;"PROFESSOR"),ROW($A$2:$A$20)-1),ROW(A6))),"")</f>
        <v>0</v>
      </c>
      <c r="Y7">
        <f t="array" ref="Y7">IFERROR(INDEX($B$2:$B$20,SMALL(IF(($D$2:$D$20&lt;&gt;"PROFESSOR"),ROW($A$2:$A$20)-1),ROW(A6))),"")</f>
        <v>0</v>
      </c>
      <c r="AB7" s="1" t="str" cm="1">
        <f t="array" ref="AB7">IFERROR(INDEX($A$2:$A$20,SMALL(IF(($D$2:$D$20&lt;&gt;"")*($D$2:$D$20="Professor"),ROW($A$2:$A$20)-1),ROW(A6))),"")</f>
        <v>MONICA</v>
      </c>
      <c r="AC7" s="1" t="str" cm="1">
        <f t="array" ref="AC7">IFERROR(INDEX($B$2:$B$20,SMALL(IF(($D$2:$D$20&lt;&gt;"")*($D$2:$D$20="Professor"),ROW($A$2:$A$20)-1),ROW(B6))),"")</f>
        <v>CTD-O</v>
      </c>
      <c r="AF7" s="1" t="str" cm="1">
        <f t="array" ref="AF7">IFERROR(INDEX($A$2:$A$20,SMALL(IF(($D$2:$D$20&lt;&gt;"")*($D$2:$D$20="Professor")*($B$2:$B$20="Efetivo"),ROW($A$2:$A$20)-1),ROW(A6))),"")</f>
        <v/>
      </c>
      <c r="AG7" s="1" t="str" cm="1">
        <f t="array" ref="AG7">IFERROR(INDEX($B$2:$B$20,SMALL(IF(($D$2:$D$20&lt;&gt;"")*($D$2:$D$20="Professor")*($B$2:$B$20="Efetivo"),ROW($A$2:$A$20)-1),ROW(B6))),"")</f>
        <v/>
      </c>
      <c r="AJ7" s="1" t="str" cm="1">
        <f t="array" ref="AJ7">IFERROR(INDEX($A$2:$A$20,SMALL(IF(($D$2:$D$20&lt;&gt;"")*($D$2:$D$20="Professor")*($B$2:$B$20&lt;&gt;"Efetivo"),ROW($A$2:$A$20)-1),ROW(A6))),"")</f>
        <v/>
      </c>
      <c r="AK7" s="1" t="str" cm="1">
        <f t="array" ref="AK7">IFERROR(INDEX($B$2:$B$20,SMALL(IF(($D$2:$D$20&lt;&gt;"")*($D$2:$D$20="Professor")*($B$2:$B$20&lt;&gt;"Efetivo"),ROW($A$2:$A$20)-1),ROW(B6))),"")</f>
        <v/>
      </c>
    </row>
    <row r="8" spans="1:37" x14ac:dyDescent="0.25">
      <c r="A8" s="1" t="s">
        <v>14</v>
      </c>
      <c r="B8" s="1" t="s">
        <v>7</v>
      </c>
      <c r="C8" s="1" t="s">
        <v>24</v>
      </c>
      <c r="D8" s="1" t="s">
        <v>27</v>
      </c>
      <c r="E8" t="s">
        <v>29</v>
      </c>
      <c r="H8" s="1" t="str" cm="1">
        <f t="array" ref="H8">IFERROR(INDEX($A$2:$A$20,SMALL(IF($B$2:$B$20&lt;&gt;"",ROW($A$2:$A$20)-1),ROW(A7))),"")</f>
        <v>LUZIA</v>
      </c>
      <c r="I8" s="1" t="str" cm="1">
        <f t="array" ref="I8">IFERROR(INDEX($B$2:$B$20,SMALL(IF($B$2:$B$20&lt;&gt;"",ROW($A$2:$A$20)-1),ROW(B7))),"")</f>
        <v>EFETIVO</v>
      </c>
      <c r="L8" s="1" t="str" cm="1">
        <f t="array" ref="L8">IFERROR(INDEX($A$2:$A$20,SMALL(IF(($B$2:$B$20&lt;&gt;"")*($B$2:$B$20=$K$2),ROW($A$2:$A$20)-1),ROW(A7))),"")</f>
        <v/>
      </c>
      <c r="M8" s="1" t="str" cm="1">
        <f t="array" ref="M8">IFERROR(INDEX($B$2:$B$20,SMALL(IF(($B$2:$B$20&lt;&gt;"")*($B$2:$B$20=$K$2),ROW($A$2:$A$20)-1),ROW(B7))),"")</f>
        <v/>
      </c>
      <c r="P8" s="1" t="str" cm="1">
        <f t="array" ref="P8">IFERROR(INDEX($A$2:$A$20,SMALL(IF(($B$2:$B$20&lt;&gt;"")*($B$2:$B$20&lt;&gt;"Efetivo"),ROW($A$2:$A$20)-1),ROW(A7))),"")</f>
        <v>MARCEL</v>
      </c>
      <c r="Q8" s="1" t="str" cm="1">
        <f t="array" ref="Q8">IFERROR(INDEX($B$2:$B$20,SMALL(IF(($B$2:$B$20&lt;&gt;"")*($B$2:$B$20&lt;&gt;"Efetivo"),ROW($A$2:$A$20)-1),ROW(B7))),"")</f>
        <v>OFA-F</v>
      </c>
      <c r="T8" s="1" t="str">
        <f t="array" ref="T8">IFERROR(INDEX($A$2:$A$20,SMALL(IF(($D$2:$D$20&lt;&gt;"")*($D$2:$D$20=$S$2),ROW($A$2:$A$20)-1),ROW(A7))),"")</f>
        <v>SONIA</v>
      </c>
      <c r="U8" t="str">
        <f t="array" ref="U8">IFERROR(INDEX($B$2:$B$20,SMALL(IF(($D$2:$D$20&lt;&gt;"")*($D$2:$D$20=$S$2),ROW($A$2:$A$20)-1),ROW(A7))),"")</f>
        <v>EFETIVO</v>
      </c>
      <c r="X8" s="1">
        <f t="array" ref="X8">IFERROR(INDEX($A$2:$A$20,SMALL(IF(($D$2:$D$20&lt;&gt;"PROFESSOR"),ROW($A$2:$A$20)-1),ROW(A7))),"")</f>
        <v>0</v>
      </c>
      <c r="Y8">
        <f t="array" ref="Y8">IFERROR(INDEX($B$2:$B$20,SMALL(IF(($D$2:$D$20&lt;&gt;"PROFESSOR"),ROW($A$2:$A$20)-1),ROW(A7))),"")</f>
        <v>0</v>
      </c>
      <c r="AB8" s="1" t="str" cm="1">
        <f t="array" ref="AB8">IFERROR(INDEX($A$2:$A$20,SMALL(IF(($D$2:$D$20&lt;&gt;"")*($D$2:$D$20="Professor"),ROW($A$2:$A$20)-1),ROW(A7))),"")</f>
        <v>SONIA</v>
      </c>
      <c r="AC8" s="1" t="str" cm="1">
        <f t="array" ref="AC8">IFERROR(INDEX($B$2:$B$20,SMALL(IF(($D$2:$D$20&lt;&gt;"")*($D$2:$D$20="Professor"),ROW($A$2:$A$20)-1),ROW(B7))),"")</f>
        <v>EFETIVO</v>
      </c>
      <c r="AF8" s="1" t="str" cm="1">
        <f t="array" ref="AF8">IFERROR(INDEX($A$2:$A$20,SMALL(IF(($D$2:$D$20&lt;&gt;"")*($D$2:$D$20="Professor")*($B$2:$B$20="Efetivo"),ROW($A$2:$A$20)-1),ROW(A7))),"")</f>
        <v/>
      </c>
      <c r="AG8" s="1" t="str" cm="1">
        <f t="array" ref="AG8">IFERROR(INDEX($B$2:$B$20,SMALL(IF(($D$2:$D$20&lt;&gt;"")*($D$2:$D$20="Professor")*($B$2:$B$20="Efetivo"),ROW($A$2:$A$20)-1),ROW(B7))),"")</f>
        <v/>
      </c>
      <c r="AJ8" s="1" t="str" cm="1">
        <f t="array" ref="AJ8">IFERROR(INDEX($A$2:$A$20,SMALL(IF(($D$2:$D$20&lt;&gt;"")*($D$2:$D$20="Professor")*($B$2:$B$20&lt;&gt;"Efetivo"),ROW($A$2:$A$20)-1),ROW(A7))),"")</f>
        <v/>
      </c>
      <c r="AK8" s="1" t="str" cm="1">
        <f t="array" ref="AK8">IFERROR(INDEX($B$2:$B$20,SMALL(IF(($D$2:$D$20&lt;&gt;"")*($D$2:$D$20="Professor")*($B$2:$B$20&lt;&gt;"Efetivo"),ROW($A$2:$A$20)-1),ROW(B7))),"")</f>
        <v/>
      </c>
    </row>
    <row r="9" spans="1:37" x14ac:dyDescent="0.25">
      <c r="A9" s="1" t="s">
        <v>15</v>
      </c>
      <c r="B9" s="1" t="s">
        <v>7</v>
      </c>
      <c r="C9" s="1" t="s">
        <v>24</v>
      </c>
      <c r="D9" s="1" t="s">
        <v>27</v>
      </c>
      <c r="E9" t="s">
        <v>30</v>
      </c>
      <c r="H9" s="1" t="str" cm="1">
        <f t="array" ref="H9">IFERROR(INDEX($A$2:$A$20,SMALL(IF($B$2:$B$20&lt;&gt;"",ROW($A$2:$A$20)-1),ROW(A8))),"")</f>
        <v>MAURICIO</v>
      </c>
      <c r="I9" s="1" t="str" cm="1">
        <f t="array" ref="I9">IFERROR(INDEX($B$2:$B$20,SMALL(IF($B$2:$B$20&lt;&gt;"",ROW($A$2:$A$20)-1),ROW(B8))),"")</f>
        <v>EFETIVO</v>
      </c>
      <c r="L9" s="1" t="str" cm="1">
        <f t="array" ref="L9">IFERROR(INDEX($A$2:$A$20,SMALL(IF(($B$2:$B$20&lt;&gt;"")*($B$2:$B$20=$K$2),ROW($A$2:$A$20)-1),ROW(A8))),"")</f>
        <v/>
      </c>
      <c r="M9" s="1" t="str" cm="1">
        <f t="array" ref="M9">IFERROR(INDEX($B$2:$B$20,SMALL(IF(($B$2:$B$20&lt;&gt;"")*($B$2:$B$20=$K$2),ROW($A$2:$A$20)-1),ROW(B8))),"")</f>
        <v/>
      </c>
      <c r="P9" s="1" t="str" cm="1">
        <f t="array" ref="P9">IFERROR(INDEX($A$2:$A$20,SMALL(IF(($B$2:$B$20&lt;&gt;"")*($B$2:$B$20&lt;&gt;"Efetivo"),ROW($A$2:$A$20)-1),ROW(A8))),"")</f>
        <v/>
      </c>
      <c r="Q9" s="1" t="str" cm="1">
        <f t="array" ref="Q9">IFERROR(INDEX($B$2:$B$20,SMALL(IF(($B$2:$B$20&lt;&gt;"")*($B$2:$B$20&lt;&gt;"Efetivo"),ROW($A$2:$A$20)-1),ROW(B8))),"")</f>
        <v/>
      </c>
      <c r="T9" s="1" t="str">
        <f t="array" ref="T9">IFERROR(INDEX($A$2:$A$20,SMALL(IF(($D$2:$D$20&lt;&gt;"")*($D$2:$D$20=$S$2),ROW($A$2:$A$20)-1),ROW(A8))),"")</f>
        <v/>
      </c>
      <c r="U9" t="str">
        <f t="array" ref="U9">IFERROR(INDEX($B$2:$B$20,SMALL(IF(($D$2:$D$20&lt;&gt;"")*($D$2:$D$20=$S$2),ROW($A$2:$A$20)-1),ROW(A8))),"")</f>
        <v/>
      </c>
      <c r="X9" s="1">
        <f t="array" ref="X9">IFERROR(INDEX($A$2:$A$20,SMALL(IF(($D$2:$D$20&lt;&gt;"PROFESSOR"),ROW($A$2:$A$20)-1),ROW(A8))),"")</f>
        <v>0</v>
      </c>
      <c r="Y9">
        <f t="array" ref="Y9">IFERROR(INDEX($B$2:$B$20,SMALL(IF(($D$2:$D$20&lt;&gt;"PROFESSOR"),ROW($A$2:$A$20)-1),ROW(A8))),"")</f>
        <v>0</v>
      </c>
      <c r="AB9" s="1" t="str" cm="1">
        <f t="array" ref="AB9">IFERROR(INDEX($A$2:$A$20,SMALL(IF(($D$2:$D$20&lt;&gt;"")*($D$2:$D$20="Professor"),ROW($A$2:$A$20)-1),ROW(A8))),"")</f>
        <v/>
      </c>
      <c r="AC9" s="1" t="str" cm="1">
        <f t="array" ref="AC9">IFERROR(INDEX($B$2:$B$20,SMALL(IF(($D$2:$D$20&lt;&gt;"")*($D$2:$D$20="Professor"),ROW($A$2:$A$20)-1),ROW(B8))),"")</f>
        <v/>
      </c>
      <c r="AF9" s="1" t="str" cm="1">
        <f t="array" ref="AF9">IFERROR(INDEX($A$2:$A$20,SMALL(IF(($D$2:$D$20&lt;&gt;"")*($D$2:$D$20="Professor")*($B$2:$B$20="Efetivo"),ROW($A$2:$A$20)-1),ROW(A8))),"")</f>
        <v/>
      </c>
      <c r="AG9" s="1" t="str" cm="1">
        <f t="array" ref="AG9">IFERROR(INDEX($B$2:$B$20,SMALL(IF(($D$2:$D$20&lt;&gt;"")*($D$2:$D$20="Professor")*($B$2:$B$20="Efetivo"),ROW($A$2:$A$20)-1),ROW(B8))),"")</f>
        <v/>
      </c>
      <c r="AJ9" s="1" t="str" cm="1">
        <f t="array" ref="AJ9">IFERROR(INDEX($A$2:$A$20,SMALL(IF(($D$2:$D$20&lt;&gt;"")*($D$2:$D$20="Professor")*($B$2:$B$20&lt;&gt;"Efetivo"),ROW($A$2:$A$20)-1),ROW(A8))),"")</f>
        <v/>
      </c>
      <c r="AK9" s="1" t="str" cm="1">
        <f t="array" ref="AK9">IFERROR(INDEX($B$2:$B$20,SMALL(IF(($D$2:$D$20&lt;&gt;"")*($D$2:$D$20="Professor")*($B$2:$B$20&lt;&gt;"Efetivo"),ROW($A$2:$A$20)-1),ROW(B8))),"")</f>
        <v/>
      </c>
    </row>
    <row r="10" spans="1:37" x14ac:dyDescent="0.25">
      <c r="A10" s="1" t="s">
        <v>16</v>
      </c>
      <c r="B10" s="1" t="s">
        <v>22</v>
      </c>
      <c r="C10" s="1" t="s">
        <v>23</v>
      </c>
      <c r="D10" s="1" t="s">
        <v>25</v>
      </c>
      <c r="H10" s="1" t="str" cm="1">
        <f t="array" ref="H10">IFERROR(INDEX($A$2:$A$20,SMALL(IF($B$2:$B$20&lt;&gt;"",ROW($A$2:$A$20)-1),ROW(A9))),"")</f>
        <v>LIZ</v>
      </c>
      <c r="I10" s="1" t="str" cm="1">
        <f t="array" ref="I10">IFERROR(INDEX($B$2:$B$20,SMALL(IF($B$2:$B$20&lt;&gt;"",ROW($A$2:$A$20)-1),ROW(B9))),"")</f>
        <v>OFA-O</v>
      </c>
      <c r="L10" s="1" t="str" cm="1">
        <f t="array" ref="L10">IFERROR(INDEX($A$2:$A$20,SMALL(IF(($B$2:$B$20&lt;&gt;"")*($B$2:$B$20=$K$2),ROW($A$2:$A$20)-1),ROW(A9))),"")</f>
        <v/>
      </c>
      <c r="M10" s="1" t="str" cm="1">
        <f t="array" ref="M10">IFERROR(INDEX($B$2:$B$20,SMALL(IF(($B$2:$B$20&lt;&gt;"")*($B$2:$B$20=$K$2),ROW($A$2:$A$20)-1),ROW(B9))),"")</f>
        <v/>
      </c>
      <c r="P10" s="1" t="str" cm="1">
        <f t="array" ref="P10">IFERROR(INDEX($A$2:$A$20,SMALL(IF(($B$2:$B$20&lt;&gt;"")*($B$2:$B$20&lt;&gt;"Efetivo"),ROW($A$2:$A$20)-1),ROW(A9))),"")</f>
        <v/>
      </c>
      <c r="Q10" s="1" t="str" cm="1">
        <f t="array" ref="Q10">IFERROR(INDEX($B$2:$B$20,SMALL(IF(($B$2:$B$20&lt;&gt;"")*($B$2:$B$20&lt;&gt;"Efetivo"),ROW($A$2:$A$20)-1),ROW(B9))),"")</f>
        <v/>
      </c>
      <c r="T10" s="1" t="str">
        <f t="array" ref="T10">IFERROR(INDEX($A$2:$A$20,SMALL(IF(($D$2:$D$20&lt;&gt;"")*($D$2:$D$20=$S$2),ROW($A$2:$A$20)-1),ROW(A9))),"")</f>
        <v/>
      </c>
      <c r="U10" t="str">
        <f t="array" ref="U10">IFERROR(INDEX($B$2:$B$20,SMALL(IF(($D$2:$D$20&lt;&gt;"")*($D$2:$D$20=$S$2),ROW($A$2:$A$20)-1),ROW(A9))),"")</f>
        <v/>
      </c>
      <c r="X10" s="1">
        <f t="array" ref="X10">IFERROR(INDEX($A$2:$A$20,SMALL(IF(($D$2:$D$20&lt;&gt;"PROFESSOR"),ROW($A$2:$A$20)-1),ROW(A9))),"")</f>
        <v>0</v>
      </c>
      <c r="Y10">
        <f t="array" ref="Y10">IFERROR(INDEX($B$2:$B$20,SMALL(IF(($D$2:$D$20&lt;&gt;"PROFESSOR"),ROW($A$2:$A$20)-1),ROW(A9))),"")</f>
        <v>0</v>
      </c>
      <c r="AB10" s="1" t="str" cm="1">
        <f t="array" ref="AB10">IFERROR(INDEX($A$2:$A$20,SMALL(IF(($D$2:$D$20&lt;&gt;"")*($D$2:$D$20="Professor"),ROW($A$2:$A$20)-1),ROW(A9))),"")</f>
        <v/>
      </c>
      <c r="AC10" s="1" t="str" cm="1">
        <f t="array" ref="AC10">IFERROR(INDEX($B$2:$B$20,SMALL(IF(($D$2:$D$20&lt;&gt;"")*($D$2:$D$20="Professor"),ROW($A$2:$A$20)-1),ROW(B9))),"")</f>
        <v/>
      </c>
      <c r="AF10" s="1" t="str" cm="1">
        <f t="array" ref="AF10">IFERROR(INDEX($A$2:$A$20,SMALL(IF(($D$2:$D$20&lt;&gt;"")*($D$2:$D$20="Professor")*($B$2:$B$20="Efetivo"),ROW($A$2:$A$20)-1),ROW(A9))),"")</f>
        <v/>
      </c>
      <c r="AG10" s="1" t="str" cm="1">
        <f t="array" ref="AG10">IFERROR(INDEX($B$2:$B$20,SMALL(IF(($D$2:$D$20&lt;&gt;"")*($D$2:$D$20="Professor")*($B$2:$B$20="Efetivo"),ROW($A$2:$A$20)-1),ROW(B9))),"")</f>
        <v/>
      </c>
      <c r="AJ10" s="1" t="str" cm="1">
        <f t="array" ref="AJ10">IFERROR(INDEX($A$2:$A$20,SMALL(IF(($D$2:$D$20&lt;&gt;"")*($D$2:$D$20="Professor")*($B$2:$B$20&lt;&gt;"Efetivo"),ROW($A$2:$A$20)-1),ROW(A9))),"")</f>
        <v/>
      </c>
      <c r="AK10" s="1" t="str" cm="1">
        <f t="array" ref="AK10">IFERROR(INDEX($B$2:$B$20,SMALL(IF(($D$2:$D$20&lt;&gt;"")*($D$2:$D$20="Professor")*($B$2:$B$20&lt;&gt;"Efetivo"),ROW($A$2:$A$20)-1),ROW(B9))),"")</f>
        <v/>
      </c>
    </row>
    <row r="11" spans="1:37" x14ac:dyDescent="0.25">
      <c r="A11" s="1" t="s">
        <v>17</v>
      </c>
      <c r="B11" s="1" t="s">
        <v>20</v>
      </c>
      <c r="C11" s="1" t="s">
        <v>23</v>
      </c>
      <c r="D11" s="1" t="s">
        <v>25</v>
      </c>
      <c r="H11" s="1" t="str" cm="1">
        <f t="array" ref="H11">IFERROR(INDEX($A$2:$A$20,SMALL(IF($B$2:$B$20&lt;&gt;"",ROW($A$2:$A$20)-1),ROW(A10))),"")</f>
        <v>MONICA</v>
      </c>
      <c r="I11" s="1" t="str" cm="1">
        <f t="array" ref="I11">IFERROR(INDEX($B$2:$B$20,SMALL(IF($B$2:$B$20&lt;&gt;"",ROW($A$2:$A$20)-1),ROW(B10))),"")</f>
        <v>CTD-O</v>
      </c>
      <c r="L11" s="1" t="str" cm="1">
        <f t="array" ref="L11">IFERROR(INDEX($A$2:$A$20,SMALL(IF(($B$2:$B$20&lt;&gt;"")*($B$2:$B$20=$K$2),ROW($A$2:$A$20)-1),ROW(A10))),"")</f>
        <v/>
      </c>
      <c r="M11" s="1" t="str" cm="1">
        <f t="array" ref="M11">IFERROR(INDEX($B$2:$B$20,SMALL(IF(($B$2:$B$20&lt;&gt;"")*($B$2:$B$20=$K$2),ROW($A$2:$A$20)-1),ROW(B10))),"")</f>
        <v/>
      </c>
      <c r="P11" s="1" t="str" cm="1">
        <f t="array" ref="P11">IFERROR(INDEX($A$2:$A$20,SMALL(IF(($B$2:$B$20&lt;&gt;"")*($B$2:$B$20&lt;&gt;"Efetivo"),ROW($A$2:$A$20)-1),ROW(A10))),"")</f>
        <v/>
      </c>
      <c r="Q11" s="1" t="str" cm="1">
        <f t="array" ref="Q11">IFERROR(INDEX($B$2:$B$20,SMALL(IF(($B$2:$B$20&lt;&gt;"")*($B$2:$B$20&lt;&gt;"Efetivo"),ROW($A$2:$A$20)-1),ROW(B10))),"")</f>
        <v/>
      </c>
      <c r="T11" s="1" t="str">
        <f t="array" ref="T11">IFERROR(INDEX($A$2:$A$20,SMALL(IF(($D$2:$D$20&lt;&gt;"")*($D$2:$D$20=$S$2),ROW($A$2:$A$20)-1),ROW(A10))),"")</f>
        <v/>
      </c>
      <c r="U11" t="str">
        <f t="array" ref="U11">IFERROR(INDEX($B$2:$B$20,SMALL(IF(($D$2:$D$20&lt;&gt;"")*($D$2:$D$20=$S$2),ROW($A$2:$A$20)-1),ROW(A10))),"")</f>
        <v/>
      </c>
      <c r="X11" s="1">
        <f t="array" ref="X11">IFERROR(INDEX($A$2:$A$20,SMALL(IF(($D$2:$D$20&lt;&gt;"PROFESSOR"),ROW($A$2:$A$20)-1),ROW(A10))),"")</f>
        <v>0</v>
      </c>
      <c r="Y11">
        <f t="array" ref="Y11">IFERROR(INDEX($B$2:$B$20,SMALL(IF(($D$2:$D$20&lt;&gt;"PROFESSOR"),ROW($A$2:$A$20)-1),ROW(A10))),"")</f>
        <v>0</v>
      </c>
      <c r="AB11" s="1" t="str" cm="1">
        <f t="array" ref="AB11">IFERROR(INDEX($A$2:$A$20,SMALL(IF(($D$2:$D$20&lt;&gt;"")*($D$2:$D$20="Professor"),ROW($A$2:$A$20)-1),ROW(A10))),"")</f>
        <v/>
      </c>
      <c r="AC11" s="1" t="str" cm="1">
        <f t="array" ref="AC11">IFERROR(INDEX($B$2:$B$20,SMALL(IF(($D$2:$D$20&lt;&gt;"")*($D$2:$D$20="Professor"),ROW($A$2:$A$20)-1),ROW(B10))),"")</f>
        <v/>
      </c>
      <c r="AF11" s="1" t="str" cm="1">
        <f t="array" ref="AF11">IFERROR(INDEX($A$2:$A$20,SMALL(IF(($D$2:$D$20&lt;&gt;"")*($D$2:$D$20="Professor")*($B$2:$B$20="Efetivo"),ROW($A$2:$A$20)-1),ROW(A10))),"")</f>
        <v/>
      </c>
      <c r="AG11" s="1" t="str" cm="1">
        <f t="array" ref="AG11">IFERROR(INDEX($B$2:$B$20,SMALL(IF(($D$2:$D$20&lt;&gt;"")*($D$2:$D$20="Professor")*($B$2:$B$20="Efetivo"),ROW($A$2:$A$20)-1),ROW(B10))),"")</f>
        <v/>
      </c>
      <c r="AJ11" s="1" t="str" cm="1">
        <f t="array" ref="AJ11">IFERROR(INDEX($A$2:$A$20,SMALL(IF(($D$2:$D$20&lt;&gt;"")*($D$2:$D$20="Professor")*($B$2:$B$20&lt;&gt;"Efetivo"),ROW($A$2:$A$20)-1),ROW(A10))),"")</f>
        <v/>
      </c>
      <c r="AK11" s="1" t="str" cm="1">
        <f t="array" ref="AK11">IFERROR(INDEX($B$2:$B$20,SMALL(IF(($D$2:$D$20&lt;&gt;"")*($D$2:$D$20="Professor")*($B$2:$B$20&lt;&gt;"Efetivo"),ROW($A$2:$A$20)-1),ROW(B10))),"")</f>
        <v/>
      </c>
    </row>
    <row r="12" spans="1:37" x14ac:dyDescent="0.25">
      <c r="A12" s="1" t="s">
        <v>18</v>
      </c>
      <c r="B12" s="1" t="s">
        <v>21</v>
      </c>
      <c r="C12" s="1" t="s">
        <v>26</v>
      </c>
      <c r="D12" s="1" t="s">
        <v>27</v>
      </c>
      <c r="H12" s="1" t="str" cm="1">
        <f t="array" ref="H12">IFERROR(INDEX($A$2:$A$20,SMALL(IF($B$2:$B$20&lt;&gt;"",ROW($A$2:$A$20)-1),ROW(A11))),"")</f>
        <v>MARCEL</v>
      </c>
      <c r="I12" s="1" t="str" cm="1">
        <f t="array" ref="I12">IFERROR(INDEX($B$2:$B$20,SMALL(IF($B$2:$B$20&lt;&gt;"",ROW($A$2:$A$20)-1),ROW(B11))),"")</f>
        <v>OFA-F</v>
      </c>
      <c r="L12" s="1" t="str" cm="1">
        <f t="array" ref="L12">IFERROR(INDEX($A$2:$A$20,SMALL(IF(($B$2:$B$20&lt;&gt;"")*($B$2:$B$20=$K$2),ROW($A$2:$A$20)-1),ROW(A11))),"")</f>
        <v/>
      </c>
      <c r="M12" s="1" t="str" cm="1">
        <f t="array" ref="M12">IFERROR(INDEX($B$2:$B$20,SMALL(IF(($B$2:$B$20&lt;&gt;"")*($B$2:$B$20=$K$2),ROW($A$2:$A$20)-1),ROW(B11))),"")</f>
        <v/>
      </c>
      <c r="P12" s="1" t="str" cm="1">
        <f t="array" ref="P12">IFERROR(INDEX($A$2:$A$20,SMALL(IF(($B$2:$B$20&lt;&gt;"")*($B$2:$B$20&lt;&gt;"Efetivo"),ROW($A$2:$A$20)-1),ROW(A11))),"")</f>
        <v/>
      </c>
      <c r="Q12" s="1" t="str" cm="1">
        <f t="array" ref="Q12">IFERROR(INDEX($B$2:$B$20,SMALL(IF(($B$2:$B$20&lt;&gt;"")*($B$2:$B$20&lt;&gt;"Efetivo"),ROW($A$2:$A$20)-1),ROW(B11))),"")</f>
        <v/>
      </c>
      <c r="T12" s="1" t="str">
        <f t="array" ref="T12">IFERROR(INDEX($A$2:$A$20,SMALL(IF(($D$2:$D$20&lt;&gt;"")*($D$2:$D$20=$S$2),ROW($A$2:$A$20)-1),ROW(A11))),"")</f>
        <v/>
      </c>
      <c r="U12" t="str">
        <f t="array" ref="U12">IFERROR(INDEX($B$2:$B$20,SMALL(IF(($D$2:$D$20&lt;&gt;"")*($D$2:$D$20=$S$2),ROW($A$2:$A$20)-1),ROW(A11))),"")</f>
        <v/>
      </c>
      <c r="X12" s="1">
        <f t="array" ref="X12">IFERROR(INDEX($A$2:$A$20,SMALL(IF(($D$2:$D$20&lt;&gt;"PROFESSOR"),ROW($A$2:$A$20)-1),ROW(A11))),"")</f>
        <v>0</v>
      </c>
      <c r="Y12">
        <f t="array" ref="Y12">IFERROR(INDEX($B$2:$B$20,SMALL(IF(($D$2:$D$20&lt;&gt;"PROFESSOR"),ROW($A$2:$A$20)-1),ROW(A11))),"")</f>
        <v>0</v>
      </c>
      <c r="AB12" s="1" t="str" cm="1">
        <f t="array" ref="AB12">IFERROR(INDEX($A$2:$A$20,SMALL(IF(($D$2:$D$20&lt;&gt;"")*($D$2:$D$20="Professor"),ROW($A$2:$A$20)-1),ROW(A11))),"")</f>
        <v/>
      </c>
      <c r="AC12" s="1" t="str" cm="1">
        <f t="array" ref="AC12">IFERROR(INDEX($B$2:$B$20,SMALL(IF(($D$2:$D$20&lt;&gt;"")*($D$2:$D$20="Professor"),ROW($A$2:$A$20)-1),ROW(B11))),"")</f>
        <v/>
      </c>
      <c r="AF12" s="1" t="str" cm="1">
        <f t="array" ref="AF12">IFERROR(INDEX($A$2:$A$20,SMALL(IF(($D$2:$D$20&lt;&gt;"")*($D$2:$D$20="Professor")*($B$2:$B$20="Efetivo"),ROW($A$2:$A$20)-1),ROW(A11))),"")</f>
        <v/>
      </c>
      <c r="AG12" s="1" t="str" cm="1">
        <f t="array" ref="AG12">IFERROR(INDEX($B$2:$B$20,SMALL(IF(($D$2:$D$20&lt;&gt;"")*($D$2:$D$20="Professor")*($B$2:$B$20="Efetivo"),ROW($A$2:$A$20)-1),ROW(B11))),"")</f>
        <v/>
      </c>
      <c r="AJ12" s="1" t="str" cm="1">
        <f t="array" ref="AJ12">IFERROR(INDEX($A$2:$A$20,SMALL(IF(($D$2:$D$20&lt;&gt;"")*($D$2:$D$20="Professor")*($B$2:$B$20&lt;&gt;"Efetivo"),ROW($A$2:$A$20)-1),ROW(A11))),"")</f>
        <v/>
      </c>
      <c r="AK12" s="1" t="str" cm="1">
        <f t="array" ref="AK12">IFERROR(INDEX($B$2:$B$20,SMALL(IF(($D$2:$D$20&lt;&gt;"")*($D$2:$D$20="Professor")*($B$2:$B$20&lt;&gt;"Efetivo"),ROW($A$2:$A$20)-1),ROW(B11))),"")</f>
        <v/>
      </c>
    </row>
    <row r="13" spans="1:37" x14ac:dyDescent="0.25">
      <c r="A13" s="1" t="s">
        <v>19</v>
      </c>
      <c r="B13" s="1" t="s">
        <v>7</v>
      </c>
      <c r="C13" s="1" t="s">
        <v>23</v>
      </c>
      <c r="D13" s="1" t="s">
        <v>25</v>
      </c>
      <c r="H13" s="1" t="str" cm="1">
        <f t="array" ref="H13">IFERROR(INDEX($A$2:$A$20,SMALL(IF($B$2:$B$20&lt;&gt;"",ROW($A$2:$A$20)-1),ROW(A12))),"")</f>
        <v>SONIA</v>
      </c>
      <c r="I13" s="1" t="str" cm="1">
        <f t="array" ref="I13">IFERROR(INDEX($B$2:$B$20,SMALL(IF($B$2:$B$20&lt;&gt;"",ROW($A$2:$A$20)-1),ROW(B12))),"")</f>
        <v>EFETIVO</v>
      </c>
      <c r="L13" s="1" t="str" cm="1">
        <f t="array" ref="L13">IFERROR(INDEX($A$2:$A$20,SMALL(IF(($B$2:$B$20&lt;&gt;"")*($B$2:$B$20=$K$2),ROW($A$2:$A$20)-1),ROW(A12))),"")</f>
        <v/>
      </c>
      <c r="M13" s="1" t="str" cm="1">
        <f t="array" ref="M13">IFERROR(INDEX($B$2:$B$20,SMALL(IF(($B$2:$B$20&lt;&gt;"")*($B$2:$B$20=$K$2),ROW($A$2:$A$20)-1),ROW(B12))),"")</f>
        <v/>
      </c>
      <c r="P13" s="1" t="str" cm="1">
        <f t="array" ref="P13">IFERROR(INDEX($A$2:$A$20,SMALL(IF(($B$2:$B$20&lt;&gt;"")*($B$2:$B$20&lt;&gt;"Efetivo"),ROW($A$2:$A$20)-1),ROW(A12))),"")</f>
        <v/>
      </c>
      <c r="Q13" s="1" t="str" cm="1">
        <f t="array" ref="Q13">IFERROR(INDEX($B$2:$B$20,SMALL(IF(($B$2:$B$20&lt;&gt;"")*($B$2:$B$20&lt;&gt;"Efetivo"),ROW($A$2:$A$20)-1),ROW(B12))),"")</f>
        <v/>
      </c>
      <c r="T13" s="1" t="str">
        <f t="array" ref="T13">IFERROR(INDEX($A$2:$A$20,SMALL(IF(($D$2:$D$20&lt;&gt;"")*($D$2:$D$20=$S$2),ROW($A$2:$A$20)-1),ROW(A12))),"")</f>
        <v/>
      </c>
      <c r="U13" t="str">
        <f t="array" ref="U13">IFERROR(INDEX($B$2:$B$20,SMALL(IF(($D$2:$D$20&lt;&gt;"")*($D$2:$D$20=$S$2),ROW($A$2:$A$20)-1),ROW(A12))),"")</f>
        <v/>
      </c>
      <c r="X13" s="1">
        <f t="array" ref="X13">IFERROR(INDEX($A$2:$A$20,SMALL(IF(($D$2:$D$20&lt;&gt;"PROFESSOR"),ROW($A$2:$A$20)-1),ROW(A12))),"")</f>
        <v>0</v>
      </c>
      <c r="Y13">
        <f t="array" ref="Y13">IFERROR(INDEX($B$2:$B$20,SMALL(IF(($D$2:$D$20&lt;&gt;"PROFESSOR"),ROW($A$2:$A$20)-1),ROW(A12))),"")</f>
        <v>0</v>
      </c>
      <c r="AB13" s="1" t="str" cm="1">
        <f t="array" ref="AB13">IFERROR(INDEX($A$2:$A$20,SMALL(IF(($D$2:$D$20&lt;&gt;"")*($D$2:$D$20="Professor"),ROW($A$2:$A$20)-1),ROW(A12))),"")</f>
        <v/>
      </c>
      <c r="AC13" s="1" t="str" cm="1">
        <f t="array" ref="AC13">IFERROR(INDEX($B$2:$B$20,SMALL(IF(($D$2:$D$20&lt;&gt;"")*($D$2:$D$20="Professor"),ROW($A$2:$A$20)-1),ROW(B12))),"")</f>
        <v/>
      </c>
      <c r="AF13" s="1" t="str" cm="1">
        <f t="array" ref="AF13">IFERROR(INDEX($A$2:$A$20,SMALL(IF(($D$2:$D$20&lt;&gt;"")*($D$2:$D$20="Professor")*($B$2:$B$20="Efetivo"),ROW($A$2:$A$20)-1),ROW(A12))),"")</f>
        <v/>
      </c>
      <c r="AG13" s="1" t="str" cm="1">
        <f t="array" ref="AG13">IFERROR(INDEX($B$2:$B$20,SMALL(IF(($D$2:$D$20&lt;&gt;"")*($D$2:$D$20="Professor")*($B$2:$B$20="Efetivo"),ROW($A$2:$A$20)-1),ROW(B12))),"")</f>
        <v/>
      </c>
      <c r="AJ13" s="1" t="str" cm="1">
        <f t="array" ref="AJ13">IFERROR(INDEX($A$2:$A$20,SMALL(IF(($D$2:$D$20&lt;&gt;"")*($D$2:$D$20="Professor")*($B$2:$B$20&lt;&gt;"Efetivo"),ROW($A$2:$A$20)-1),ROW(A12))),"")</f>
        <v/>
      </c>
      <c r="AK13" s="1" t="str" cm="1">
        <f t="array" ref="AK13">IFERROR(INDEX($B$2:$B$20,SMALL(IF(($D$2:$D$20&lt;&gt;"")*($D$2:$D$20="Professor")*($B$2:$B$20&lt;&gt;"Efetivo"),ROW($A$2:$A$20)-1),ROW(B12))),"")</f>
        <v/>
      </c>
    </row>
    <row r="19" spans="19:25" x14ac:dyDescent="0.25">
      <c r="S19" s="7"/>
      <c r="T19" s="7"/>
      <c r="U19" s="7"/>
      <c r="V19" s="7"/>
      <c r="W19" s="7"/>
      <c r="X19" s="7"/>
      <c r="Y19" s="7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LG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cynira.stocco.fausto@outlook.com</dc:creator>
  <cp:lastModifiedBy>JSCOPA Santos</cp:lastModifiedBy>
  <dcterms:created xsi:type="dcterms:W3CDTF">2020-11-23T14:46:06Z</dcterms:created>
  <dcterms:modified xsi:type="dcterms:W3CDTF">2020-11-23T18:01:25Z</dcterms:modified>
</cp:coreProperties>
</file>