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stev\Downloads\"/>
    </mc:Choice>
  </mc:AlternateContent>
  <xr:revisionPtr revIDLastSave="0" documentId="13_ncr:1_{308D874D-E0D3-4CD1-BA85-69747B335A2E}" xr6:coauthVersionLast="46" xr6:coauthVersionMax="46" xr10:uidLastSave="{00000000-0000-0000-0000-000000000000}"/>
  <bookViews>
    <workbookView xWindow="-108" yWindow="-108" windowWidth="23256" windowHeight="13176" activeTab="1" xr2:uid="{00000000-000D-0000-FFFF-FFFF00000000}"/>
  </bookViews>
  <sheets>
    <sheet name="Resumo" sheetId="1" r:id="rId1"/>
    <sheet name="Resumo_formulas" sheetId="12" r:id="rId2"/>
    <sheet name="Entrada" sheetId="10" r:id="rId3"/>
    <sheet name="Saida" sheetId="11" r:id="rId4"/>
  </sheets>
  <definedNames>
    <definedName name="SUBIU" localSheetId="2">#REF!</definedName>
    <definedName name="SUBIU" localSheetId="3">#REF!</definedName>
    <definedName name="SUBI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2" l="1"/>
  <c r="E28" i="12"/>
  <c r="E27" i="12"/>
  <c r="E26" i="12"/>
  <c r="F26" i="12" s="1"/>
  <c r="E25" i="12"/>
  <c r="F25" i="12" s="1"/>
  <c r="E24" i="12"/>
  <c r="E23" i="12"/>
  <c r="E22" i="12"/>
  <c r="F22" i="12" s="1"/>
  <c r="B27" i="12"/>
  <c r="C27" i="12" s="1"/>
  <c r="B26" i="12"/>
  <c r="C26" i="12" s="1"/>
  <c r="B25" i="12"/>
  <c r="B24" i="12"/>
  <c r="C24" i="12" s="1"/>
  <c r="B23" i="12"/>
  <c r="C23" i="12" s="1"/>
  <c r="C25" i="12"/>
  <c r="B22" i="12"/>
  <c r="C22" i="12" s="1"/>
  <c r="E11" i="12"/>
  <c r="F11" i="12" s="1"/>
  <c r="E12" i="12"/>
  <c r="E13" i="12"/>
  <c r="E14" i="12"/>
  <c r="E15" i="12"/>
  <c r="F15" i="12" s="1"/>
  <c r="E16" i="12"/>
  <c r="F16" i="12" s="1"/>
  <c r="E10" i="12"/>
  <c r="F10" i="12" s="1"/>
  <c r="B11" i="12"/>
  <c r="B12" i="12"/>
  <c r="C12" i="12" s="1"/>
  <c r="B13" i="12"/>
  <c r="C13" i="12" s="1"/>
  <c r="B14" i="12"/>
  <c r="B15" i="12"/>
  <c r="B10" i="12"/>
  <c r="F12" i="12"/>
  <c r="F14" i="12"/>
  <c r="F13" i="12"/>
  <c r="C15" i="12"/>
  <c r="C11" i="12"/>
  <c r="C14" i="12"/>
  <c r="F28" i="12"/>
  <c r="F27" i="12"/>
  <c r="F24" i="12"/>
  <c r="F23" i="12"/>
  <c r="F6" i="11"/>
  <c r="E8" i="10"/>
  <c r="F5" i="11"/>
  <c r="F4" i="11"/>
  <c r="E7" i="10"/>
  <c r="E6" i="10"/>
  <c r="E5" i="10"/>
  <c r="E29" i="12" l="1"/>
  <c r="C10" i="1"/>
  <c r="C11" i="1"/>
  <c r="C12" i="1"/>
  <c r="C13" i="1"/>
  <c r="C14" i="1"/>
  <c r="C15" i="1"/>
  <c r="C22" i="1"/>
  <c r="C23" i="1"/>
  <c r="C24" i="1"/>
  <c r="C25" i="1"/>
  <c r="C26" i="1"/>
  <c r="C27" i="1"/>
  <c r="F10" i="1"/>
  <c r="F11" i="1"/>
  <c r="F12" i="1"/>
  <c r="F13" i="1"/>
  <c r="F14" i="1"/>
  <c r="F15" i="1"/>
  <c r="F16" i="1"/>
  <c r="F22" i="1"/>
  <c r="F23" i="1"/>
  <c r="F24" i="1"/>
  <c r="F25" i="1"/>
  <c r="F26" i="1"/>
  <c r="F27" i="1"/>
  <c r="F28" i="1"/>
  <c r="E17" i="1" l="1"/>
  <c r="E29" i="1"/>
  <c r="C2" i="1" l="1"/>
  <c r="C10" i="12"/>
  <c r="E17" i="12" s="1"/>
</calcChain>
</file>

<file path=xl/sharedStrings.xml><?xml version="1.0" encoding="utf-8"?>
<sst xmlns="http://schemas.openxmlformats.org/spreadsheetml/2006/main" count="63" uniqueCount="25">
  <si>
    <t>Total</t>
  </si>
  <si>
    <t>MOEDAS</t>
  </si>
  <si>
    <t>NOTAS</t>
  </si>
  <si>
    <t>Valor</t>
  </si>
  <si>
    <t>Qtd</t>
  </si>
  <si>
    <t>TOTAL DE TROCO DISPONIVEL</t>
  </si>
  <si>
    <t>DATA ENTRADA</t>
  </si>
  <si>
    <t>QTDE</t>
  </si>
  <si>
    <t>TIPO (BOX COM OS VALORES)</t>
  </si>
  <si>
    <t>SOMA TOTAL</t>
  </si>
  <si>
    <t>RESUMO (COM AS INFORMAÇÕES LANÇADAS NA ENTRADA)</t>
  </si>
  <si>
    <t>CONTROLE DE ENTRADA DE TROCO</t>
  </si>
  <si>
    <t>MOTIVO (BOX COM LOJA OU TROCO)</t>
  </si>
  <si>
    <t>TROCO INICIAL</t>
  </si>
  <si>
    <t>DIFERENÇA TROCO ENTRADAX SAIDA (SE FOR NEGATIVO OU POSITIVO FICAR EM VERMELHO E SE ZERADO EM AZUL)</t>
  </si>
  <si>
    <t>BOX COM AS QUANTIDADES DISPONIVEIS</t>
  </si>
  <si>
    <t>DATA SAIDA</t>
  </si>
  <si>
    <t>LOCAL DA ONDE VEIO O TROCO</t>
  </si>
  <si>
    <t>RESUMO DE TROCO NA LOJA (COM AS INFORMAÇÕES LANÇADAS NA SAIDA, SENDO QUE A MESMA TEM QUE DAR BAIXA AUTOMATICAMENTE NO RESUMO DA ENTRADA)</t>
  </si>
  <si>
    <t>banco</t>
  </si>
  <si>
    <t>doceria</t>
  </si>
  <si>
    <t>CONTROLE DE SAIDA DE TROCO</t>
  </si>
  <si>
    <t>LOJA</t>
  </si>
  <si>
    <t>TROCO</t>
  </si>
  <si>
    <t>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</si>
</sst>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79998168889431442"/>
      </top>
      <bottom/>
      <diagonal/>
    </border>
    <border>
      <left/>
      <right style="thin">
        <color indexed="64"/>
      </right>
      <top style="thin">
        <color theme="6" tint="0.7999816888943144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8168889431442"/>
      </left>
      <right/>
      <top style="thin">
        <color indexed="64"/>
      </top>
      <bottom style="thin">
        <color indexed="64"/>
      </bottom>
      <diagonal/>
    </border>
    <border>
      <left style="thin">
        <color theme="6" tint="0.79998168889431442"/>
      </left>
      <right/>
      <top style="thin">
        <color indexed="64"/>
      </top>
      <bottom/>
      <diagonal/>
    </border>
    <border>
      <left style="thin">
        <color theme="6" tint="0.79998168889431442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6" tint="0.7999816888943144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Border="1"/>
    <xf numFmtId="44" fontId="0" fillId="0" borderId="1" xfId="1" applyFont="1" applyBorder="1" applyAlignment="1">
      <alignment horizontal="center"/>
    </xf>
    <xf numFmtId="16" fontId="0" fillId="0" borderId="4" xfId="0" applyNumberFormat="1" applyFont="1" applyBorder="1" applyAlignment="1">
      <alignment horizontal="center"/>
    </xf>
    <xf numFmtId="44" fontId="5" fillId="3" borderId="3" xfId="2" applyNumberFormat="1" applyFont="1" applyFill="1" applyBorder="1"/>
    <xf numFmtId="44" fontId="5" fillId="3" borderId="3" xfId="1" applyFont="1" applyFill="1" applyBorder="1"/>
    <xf numFmtId="0" fontId="5" fillId="3" borderId="3" xfId="0" applyFont="1" applyFill="1" applyBorder="1"/>
    <xf numFmtId="0" fontId="4" fillId="3" borderId="3" xfId="0" applyFont="1" applyFill="1" applyBorder="1"/>
    <xf numFmtId="1" fontId="5" fillId="3" borderId="3" xfId="2" applyNumberFormat="1" applyFont="1" applyFill="1" applyBorder="1"/>
    <xf numFmtId="1" fontId="5" fillId="3" borderId="3" xfId="0" applyNumberFormat="1" applyFont="1" applyFill="1" applyBorder="1"/>
    <xf numFmtId="44" fontId="2" fillId="0" borderId="14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/>
    <xf numFmtId="44" fontId="2" fillId="0" borderId="2" xfId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1" fontId="0" fillId="0" borderId="1" xfId="1" applyNumberFormat="1" applyFon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" fontId="3" fillId="0" borderId="2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44" fontId="0" fillId="0" borderId="0" xfId="1" applyFont="1" applyAlignment="1">
      <alignment horizontal="center" vertical="top"/>
    </xf>
    <xf numFmtId="44" fontId="7" fillId="0" borderId="0" xfId="1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44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44" fontId="6" fillId="3" borderId="5" xfId="0" applyNumberFormat="1" applyFont="1" applyFill="1" applyBorder="1" applyAlignment="1">
      <alignment horizontal="center"/>
    </xf>
    <xf numFmtId="44" fontId="6" fillId="3" borderId="6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" fontId="3" fillId="0" borderId="12" xfId="0" applyNumberFormat="1" applyFont="1" applyBorder="1" applyAlignment="1">
      <alignment horizontal="center" wrapText="1"/>
    </xf>
    <xf numFmtId="16" fontId="3" fillId="0" borderId="13" xfId="0" applyNumberFormat="1" applyFont="1" applyBorder="1" applyAlignment="1">
      <alignment horizontal="center" wrapText="1"/>
    </xf>
    <xf numFmtId="44" fontId="2" fillId="0" borderId="14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1" fontId="0" fillId="0" borderId="14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3">
    <cellStyle name="Ênfase2" xfId="2" builtinId="33"/>
    <cellStyle name="Moeda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colors>
    <mruColors>
      <color rgb="FFDA2684"/>
      <color rgb="FFDB6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F29"/>
  <sheetViews>
    <sheetView topLeftCell="A3" workbookViewId="0">
      <selection activeCell="D23" sqref="D23"/>
    </sheetView>
  </sheetViews>
  <sheetFormatPr defaultRowHeight="14.4" x14ac:dyDescent="0.3"/>
  <cols>
    <col min="1" max="1" width="9.33203125" bestFit="1" customWidth="1"/>
    <col min="2" max="2" width="12" customWidth="1"/>
    <col min="3" max="3" width="14.33203125" bestFit="1" customWidth="1"/>
    <col min="4" max="5" width="14.33203125" customWidth="1"/>
    <col min="6" max="6" width="13.33203125" bestFit="1" customWidth="1"/>
  </cols>
  <sheetData>
    <row r="1" spans="1:6" ht="33" customHeight="1" x14ac:dyDescent="0.3">
      <c r="A1" s="25" t="s">
        <v>13</v>
      </c>
      <c r="B1" s="25"/>
      <c r="C1" s="27" t="s">
        <v>14</v>
      </c>
      <c r="D1" s="27"/>
      <c r="E1" s="27"/>
      <c r="F1" s="27"/>
    </row>
    <row r="2" spans="1:6" x14ac:dyDescent="0.3">
      <c r="A2" s="26">
        <v>6000</v>
      </c>
      <c r="B2" s="26"/>
      <c r="C2" s="28">
        <f>E17+E29-A2</f>
        <v>-5712.2</v>
      </c>
      <c r="D2" s="29"/>
      <c r="E2" s="29"/>
      <c r="F2" s="29"/>
    </row>
    <row r="3" spans="1:6" x14ac:dyDescent="0.3">
      <c r="A3" s="26"/>
      <c r="B3" s="26"/>
      <c r="C3" s="29"/>
      <c r="D3" s="29"/>
      <c r="E3" s="29"/>
      <c r="F3" s="29"/>
    </row>
    <row r="4" spans="1:6" x14ac:dyDescent="0.3">
      <c r="A4" s="26"/>
      <c r="B4" s="26"/>
      <c r="C4" s="29"/>
      <c r="D4" s="29"/>
      <c r="E4" s="29"/>
      <c r="F4" s="29"/>
    </row>
    <row r="5" spans="1:6" x14ac:dyDescent="0.3">
      <c r="A5" s="26"/>
      <c r="B5" s="26"/>
      <c r="C5" s="29"/>
      <c r="D5" s="29"/>
      <c r="E5" s="29"/>
      <c r="F5" s="29"/>
    </row>
    <row r="7" spans="1:6" x14ac:dyDescent="0.3">
      <c r="A7" s="23" t="s">
        <v>10</v>
      </c>
      <c r="B7" s="23"/>
      <c r="C7" s="23"/>
      <c r="D7" s="23"/>
      <c r="E7" s="23"/>
      <c r="F7" s="23"/>
    </row>
    <row r="8" spans="1:6" x14ac:dyDescent="0.3">
      <c r="A8" s="30" t="s">
        <v>1</v>
      </c>
      <c r="B8" s="30"/>
      <c r="C8" s="30"/>
      <c r="D8" s="31" t="s">
        <v>2</v>
      </c>
      <c r="E8" s="32"/>
      <c r="F8" s="33"/>
    </row>
    <row r="9" spans="1:6" x14ac:dyDescent="0.3">
      <c r="A9" s="7" t="s">
        <v>3</v>
      </c>
      <c r="B9" s="7" t="s">
        <v>4</v>
      </c>
      <c r="C9" s="7" t="s">
        <v>0</v>
      </c>
      <c r="D9" s="7" t="s">
        <v>3</v>
      </c>
      <c r="E9" s="7" t="s">
        <v>4</v>
      </c>
      <c r="F9" s="7" t="s">
        <v>0</v>
      </c>
    </row>
    <row r="10" spans="1:6" x14ac:dyDescent="0.3">
      <c r="A10" s="4">
        <v>0.01</v>
      </c>
      <c r="B10" s="8">
        <v>0</v>
      </c>
      <c r="C10" s="4">
        <f t="shared" ref="C10:C15" si="0">B10*A10</f>
        <v>0</v>
      </c>
      <c r="D10" s="5">
        <v>2</v>
      </c>
      <c r="E10" s="9">
        <v>20</v>
      </c>
      <c r="F10" s="5">
        <f t="shared" ref="F10:F16" si="1">E10*D10</f>
        <v>40</v>
      </c>
    </row>
    <row r="11" spans="1:6" x14ac:dyDescent="0.3">
      <c r="A11" s="4">
        <v>0.05</v>
      </c>
      <c r="B11" s="8">
        <v>0</v>
      </c>
      <c r="C11" s="4">
        <f t="shared" si="0"/>
        <v>0</v>
      </c>
      <c r="D11" s="5">
        <v>5</v>
      </c>
      <c r="E11" s="9">
        <v>20</v>
      </c>
      <c r="F11" s="5">
        <f t="shared" si="1"/>
        <v>100</v>
      </c>
    </row>
    <row r="12" spans="1:6" x14ac:dyDescent="0.3">
      <c r="A12" s="4">
        <v>0.1</v>
      </c>
      <c r="B12" s="8">
        <v>8</v>
      </c>
      <c r="C12" s="4">
        <f t="shared" si="0"/>
        <v>0.8</v>
      </c>
      <c r="D12" s="5">
        <v>10</v>
      </c>
      <c r="E12" s="9">
        <v>10</v>
      </c>
      <c r="F12" s="5">
        <f t="shared" si="1"/>
        <v>100</v>
      </c>
    </row>
    <row r="13" spans="1:6" x14ac:dyDescent="0.3">
      <c r="A13" s="4">
        <v>0.25</v>
      </c>
      <c r="B13" s="8">
        <v>0</v>
      </c>
      <c r="C13" s="4">
        <f t="shared" si="0"/>
        <v>0</v>
      </c>
      <c r="D13" s="5">
        <v>20</v>
      </c>
      <c r="E13" s="9">
        <v>0</v>
      </c>
      <c r="F13" s="5">
        <f t="shared" si="1"/>
        <v>0</v>
      </c>
    </row>
    <row r="14" spans="1:6" x14ac:dyDescent="0.3">
      <c r="A14" s="4">
        <v>0.5</v>
      </c>
      <c r="B14" s="8">
        <v>0</v>
      </c>
      <c r="C14" s="4">
        <f t="shared" si="0"/>
        <v>0</v>
      </c>
      <c r="D14" s="5">
        <v>50</v>
      </c>
      <c r="E14" s="9">
        <v>0</v>
      </c>
      <c r="F14" s="5">
        <f t="shared" si="1"/>
        <v>0</v>
      </c>
    </row>
    <row r="15" spans="1:6" x14ac:dyDescent="0.3">
      <c r="A15" s="4">
        <v>1</v>
      </c>
      <c r="B15" s="8">
        <v>0</v>
      </c>
      <c r="C15" s="4">
        <f t="shared" si="0"/>
        <v>0</v>
      </c>
      <c r="D15" s="5">
        <v>100</v>
      </c>
      <c r="E15" s="9">
        <v>0</v>
      </c>
      <c r="F15" s="5">
        <f t="shared" si="1"/>
        <v>0</v>
      </c>
    </row>
    <row r="16" spans="1:6" x14ac:dyDescent="0.3">
      <c r="A16" s="6"/>
      <c r="B16" s="9"/>
      <c r="C16" s="6"/>
      <c r="D16" s="5">
        <v>200</v>
      </c>
      <c r="E16" s="9">
        <v>0</v>
      </c>
      <c r="F16" s="5">
        <f t="shared" si="1"/>
        <v>0</v>
      </c>
    </row>
    <row r="17" spans="1:6" ht="15.6" x14ac:dyDescent="0.3">
      <c r="A17" s="34" t="s">
        <v>5</v>
      </c>
      <c r="B17" s="34"/>
      <c r="C17" s="34"/>
      <c r="D17" s="34"/>
      <c r="E17" s="35">
        <f>C10+C11+C12+C13+C14+F10+F11+F12+F13+F14+F15+F16+C15</f>
        <v>240.8</v>
      </c>
      <c r="F17" s="36"/>
    </row>
    <row r="18" spans="1:6" x14ac:dyDescent="0.3">
      <c r="F18" s="1"/>
    </row>
    <row r="19" spans="1:6" ht="45.75" customHeight="1" x14ac:dyDescent="0.3">
      <c r="A19" s="24" t="s">
        <v>18</v>
      </c>
      <c r="B19" s="24"/>
      <c r="C19" s="24"/>
      <c r="D19" s="24"/>
      <c r="E19" s="24"/>
      <c r="F19" s="24"/>
    </row>
    <row r="20" spans="1:6" x14ac:dyDescent="0.3">
      <c r="A20" s="30" t="s">
        <v>1</v>
      </c>
      <c r="B20" s="30"/>
      <c r="C20" s="30"/>
      <c r="D20" s="31" t="s">
        <v>2</v>
      </c>
      <c r="E20" s="32"/>
      <c r="F20" s="33"/>
    </row>
    <row r="21" spans="1:6" x14ac:dyDescent="0.3">
      <c r="A21" s="7" t="s">
        <v>3</v>
      </c>
      <c r="B21" s="7" t="s">
        <v>4</v>
      </c>
      <c r="C21" s="7" t="s">
        <v>0</v>
      </c>
      <c r="D21" s="7" t="s">
        <v>3</v>
      </c>
      <c r="E21" s="7" t="s">
        <v>4</v>
      </c>
      <c r="F21" s="7" t="s">
        <v>0</v>
      </c>
    </row>
    <row r="22" spans="1:6" x14ac:dyDescent="0.3">
      <c r="A22" s="4">
        <v>0.01</v>
      </c>
      <c r="B22" s="8">
        <v>0</v>
      </c>
      <c r="C22" s="4">
        <f t="shared" ref="C22:C27" si="2">B22*A22</f>
        <v>0</v>
      </c>
      <c r="D22" s="5">
        <v>2</v>
      </c>
      <c r="E22" s="9">
        <v>20</v>
      </c>
      <c r="F22" s="5">
        <f t="shared" ref="F22:F28" si="3">E22*D22</f>
        <v>40</v>
      </c>
    </row>
    <row r="23" spans="1:6" x14ac:dyDescent="0.3">
      <c r="A23" s="4">
        <v>0.05</v>
      </c>
      <c r="B23" s="8">
        <v>0</v>
      </c>
      <c r="C23" s="4">
        <f t="shared" si="2"/>
        <v>0</v>
      </c>
      <c r="D23" s="5">
        <v>5</v>
      </c>
      <c r="E23" s="9">
        <v>0</v>
      </c>
      <c r="F23" s="5">
        <f t="shared" si="3"/>
        <v>0</v>
      </c>
    </row>
    <row r="24" spans="1:6" x14ac:dyDescent="0.3">
      <c r="A24" s="4">
        <v>0.1</v>
      </c>
      <c r="B24" s="8">
        <v>70</v>
      </c>
      <c r="C24" s="4">
        <f t="shared" si="2"/>
        <v>7</v>
      </c>
      <c r="D24" s="5">
        <v>10</v>
      </c>
      <c r="E24" s="9">
        <v>0</v>
      </c>
      <c r="F24" s="5">
        <f t="shared" si="3"/>
        <v>0</v>
      </c>
    </row>
    <row r="25" spans="1:6" x14ac:dyDescent="0.3">
      <c r="A25" s="4">
        <v>0.25</v>
      </c>
      <c r="B25" s="8">
        <v>0</v>
      </c>
      <c r="C25" s="4">
        <f t="shared" si="2"/>
        <v>0</v>
      </c>
      <c r="D25" s="5">
        <v>20</v>
      </c>
      <c r="E25" s="9">
        <v>0</v>
      </c>
      <c r="F25" s="5">
        <f t="shared" si="3"/>
        <v>0</v>
      </c>
    </row>
    <row r="26" spans="1:6" x14ac:dyDescent="0.3">
      <c r="A26" s="4">
        <v>0.5</v>
      </c>
      <c r="B26" s="8">
        <v>0</v>
      </c>
      <c r="C26" s="4">
        <f t="shared" si="2"/>
        <v>0</v>
      </c>
      <c r="D26" s="5">
        <v>50</v>
      </c>
      <c r="E26" s="9"/>
      <c r="F26" s="5">
        <f t="shared" si="3"/>
        <v>0</v>
      </c>
    </row>
    <row r="27" spans="1:6" x14ac:dyDescent="0.3">
      <c r="A27" s="4">
        <v>1</v>
      </c>
      <c r="B27" s="8">
        <v>0</v>
      </c>
      <c r="C27" s="4">
        <f t="shared" si="2"/>
        <v>0</v>
      </c>
      <c r="D27" s="5">
        <v>100</v>
      </c>
      <c r="E27" s="9"/>
      <c r="F27" s="5">
        <f t="shared" si="3"/>
        <v>0</v>
      </c>
    </row>
    <row r="28" spans="1:6" x14ac:dyDescent="0.3">
      <c r="A28" s="6"/>
      <c r="B28" s="9"/>
      <c r="C28" s="6"/>
      <c r="D28" s="5">
        <v>200</v>
      </c>
      <c r="E28" s="9"/>
      <c r="F28" s="5">
        <f t="shared" si="3"/>
        <v>0</v>
      </c>
    </row>
    <row r="29" spans="1:6" ht="15.6" x14ac:dyDescent="0.3">
      <c r="A29" s="34" t="s">
        <v>5</v>
      </c>
      <c r="B29" s="34"/>
      <c r="C29" s="34"/>
      <c r="D29" s="34"/>
      <c r="E29" s="35">
        <f>C22+C23+C24+C25+C26+F22+F23+F24+F25+F26+F27+F28+C27</f>
        <v>47</v>
      </c>
      <c r="F29" s="36"/>
    </row>
  </sheetData>
  <mergeCells count="14">
    <mergeCell ref="A20:C20"/>
    <mergeCell ref="D20:F20"/>
    <mergeCell ref="A29:D29"/>
    <mergeCell ref="E29:F29"/>
    <mergeCell ref="A8:C8"/>
    <mergeCell ref="A17:D17"/>
    <mergeCell ref="E17:F17"/>
    <mergeCell ref="D8:F8"/>
    <mergeCell ref="A7:F7"/>
    <mergeCell ref="A19:F19"/>
    <mergeCell ref="A1:B1"/>
    <mergeCell ref="A2:B5"/>
    <mergeCell ref="C1:F1"/>
    <mergeCell ref="C2:F5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6660-555F-49A8-B9B9-8DE1D5307DB2}">
  <dimension ref="A1:F29"/>
  <sheetViews>
    <sheetView tabSelected="1" zoomScale="90" zoomScaleNormal="90" workbookViewId="0">
      <selection activeCell="B22" sqref="B22"/>
    </sheetView>
  </sheetViews>
  <sheetFormatPr defaultRowHeight="14.4" x14ac:dyDescent="0.3"/>
  <cols>
    <col min="1" max="1" width="9.33203125" bestFit="1" customWidth="1"/>
    <col min="2" max="2" width="12" customWidth="1"/>
    <col min="3" max="3" width="14.33203125" bestFit="1" customWidth="1"/>
    <col min="4" max="5" width="14.33203125" customWidth="1"/>
    <col min="6" max="6" width="13.33203125" bestFit="1" customWidth="1"/>
  </cols>
  <sheetData>
    <row r="1" spans="1:6" ht="33" customHeight="1" x14ac:dyDescent="0.3">
      <c r="A1" s="25" t="s">
        <v>13</v>
      </c>
      <c r="B1" s="25"/>
      <c r="C1" s="27" t="s">
        <v>14</v>
      </c>
      <c r="D1" s="27"/>
      <c r="E1" s="27"/>
      <c r="F1" s="27"/>
    </row>
    <row r="2" spans="1:6" x14ac:dyDescent="0.3">
      <c r="A2" s="26">
        <v>6000</v>
      </c>
      <c r="B2" s="26"/>
      <c r="C2" s="47">
        <f>E17+E29-A2</f>
        <v>-5712.2</v>
      </c>
      <c r="D2" s="48"/>
      <c r="E2" s="48"/>
      <c r="F2" s="48"/>
    </row>
    <row r="3" spans="1:6" x14ac:dyDescent="0.3">
      <c r="A3" s="26"/>
      <c r="B3" s="26"/>
      <c r="C3" s="48"/>
      <c r="D3" s="48"/>
      <c r="E3" s="48"/>
      <c r="F3" s="48"/>
    </row>
    <row r="4" spans="1:6" x14ac:dyDescent="0.3">
      <c r="A4" s="26"/>
      <c r="B4" s="26"/>
      <c r="C4" s="48"/>
      <c r="D4" s="48"/>
      <c r="E4" s="48"/>
      <c r="F4" s="48"/>
    </row>
    <row r="5" spans="1:6" x14ac:dyDescent="0.3">
      <c r="A5" s="26"/>
      <c r="B5" s="26"/>
      <c r="C5" s="48"/>
      <c r="D5" s="48"/>
      <c r="E5" s="48"/>
      <c r="F5" s="48"/>
    </row>
    <row r="7" spans="1:6" x14ac:dyDescent="0.3">
      <c r="A7" s="23" t="s">
        <v>10</v>
      </c>
      <c r="B7" s="23"/>
      <c r="C7" s="23"/>
      <c r="D7" s="23"/>
      <c r="E7" s="23"/>
      <c r="F7" s="23"/>
    </row>
    <row r="8" spans="1:6" x14ac:dyDescent="0.3">
      <c r="A8" s="30" t="s">
        <v>1</v>
      </c>
      <c r="B8" s="30"/>
      <c r="C8" s="30"/>
      <c r="D8" s="31" t="s">
        <v>2</v>
      </c>
      <c r="E8" s="32"/>
      <c r="F8" s="33"/>
    </row>
    <row r="9" spans="1:6" x14ac:dyDescent="0.3">
      <c r="A9" s="7" t="s">
        <v>3</v>
      </c>
      <c r="B9" s="7" t="s">
        <v>4</v>
      </c>
      <c r="C9" s="7" t="s">
        <v>0</v>
      </c>
      <c r="D9" s="7" t="s">
        <v>3</v>
      </c>
      <c r="E9" s="7" t="s">
        <v>4</v>
      </c>
      <c r="F9" s="7" t="s">
        <v>0</v>
      </c>
    </row>
    <row r="10" spans="1:6" x14ac:dyDescent="0.3">
      <c r="A10" s="4">
        <v>0.01</v>
      </c>
      <c r="B10" s="8">
        <f>IFERROR(VLOOKUP(A10,Entrada!$B$4:$C$100,2,0),0)-IFERROR(VLOOKUP(A10,Saida!$B$4:$C$100,2,0),0)</f>
        <v>0</v>
      </c>
      <c r="C10" s="4">
        <f t="shared" ref="C10:C15" si="0">B10*A10</f>
        <v>0</v>
      </c>
      <c r="D10" s="5">
        <v>2</v>
      </c>
      <c r="E10" s="8">
        <f>IFERROR(VLOOKUP(D10,Entrada!$B$4:$C$100,2,0),0)-IFERROR(VLOOKUP(D10,Saida!$B$4:$C$100,2,0),0)</f>
        <v>20</v>
      </c>
      <c r="F10" s="5">
        <f t="shared" ref="F10:F16" si="1">E10*D10</f>
        <v>40</v>
      </c>
    </row>
    <row r="11" spans="1:6" x14ac:dyDescent="0.3">
      <c r="A11" s="4">
        <v>0.05</v>
      </c>
      <c r="B11" s="8">
        <f>IFERROR(VLOOKUP(A11,Entrada!$B$4:$C$100,2,0),0)-IFERROR(VLOOKUP(A11,Saida!$B$4:$C$100,2,0),0)</f>
        <v>0</v>
      </c>
      <c r="C11" s="4">
        <f t="shared" si="0"/>
        <v>0</v>
      </c>
      <c r="D11" s="5">
        <v>5</v>
      </c>
      <c r="E11" s="8">
        <f>IFERROR(VLOOKUP(D11,Entrada!$B$4:$C$100,2,0),0)-IFERROR(VLOOKUP(D11,Saida!$B$4:$C$100,2,0),0)</f>
        <v>20</v>
      </c>
      <c r="F11" s="5">
        <f t="shared" si="1"/>
        <v>100</v>
      </c>
    </row>
    <row r="12" spans="1:6" x14ac:dyDescent="0.3">
      <c r="A12" s="4">
        <v>0.1</v>
      </c>
      <c r="B12" s="8">
        <f>IFERROR(VLOOKUP(A12,Entrada!$B$4:$C$100,2,0),0)-IFERROR(VLOOKUP(A12,Saida!$B$4:$C$100,2,0),0)</f>
        <v>8</v>
      </c>
      <c r="C12" s="4">
        <f t="shared" si="0"/>
        <v>0.8</v>
      </c>
      <c r="D12" s="5">
        <v>10</v>
      </c>
      <c r="E12" s="8">
        <f>IFERROR(VLOOKUP(D12,Entrada!$B$4:$C$100,2,0),0)-IFERROR(VLOOKUP(D12,Saida!$B$4:$C$100,2,0),0)</f>
        <v>10</v>
      </c>
      <c r="F12" s="5">
        <f t="shared" si="1"/>
        <v>100</v>
      </c>
    </row>
    <row r="13" spans="1:6" x14ac:dyDescent="0.3">
      <c r="A13" s="4">
        <v>0.25</v>
      </c>
      <c r="B13" s="8">
        <f>IFERROR(VLOOKUP(A13,Entrada!$B$4:$C$100,2,0),0)-IFERROR(VLOOKUP(A13,Saida!$B$4:$C$100,2,0),0)</f>
        <v>0</v>
      </c>
      <c r="C13" s="4">
        <f t="shared" si="0"/>
        <v>0</v>
      </c>
      <c r="D13" s="5">
        <v>20</v>
      </c>
      <c r="E13" s="8">
        <f>IFERROR(VLOOKUP(D13,Entrada!$B$4:$C$100,2,0),0)-IFERROR(VLOOKUP(D13,Saida!$B$4:$C$100,2,0),0)</f>
        <v>0</v>
      </c>
      <c r="F13" s="5">
        <f t="shared" si="1"/>
        <v>0</v>
      </c>
    </row>
    <row r="14" spans="1:6" x14ac:dyDescent="0.3">
      <c r="A14" s="4">
        <v>0.5</v>
      </c>
      <c r="B14" s="8">
        <f>IFERROR(VLOOKUP(A14,Entrada!$B$4:$C$100,2,0),0)-IFERROR(VLOOKUP(A14,Saida!$B$4:$C$100,2,0),0)</f>
        <v>0</v>
      </c>
      <c r="C14" s="4">
        <f t="shared" si="0"/>
        <v>0</v>
      </c>
      <c r="D14" s="5">
        <v>50</v>
      </c>
      <c r="E14" s="8">
        <f>IFERROR(VLOOKUP(D14,Entrada!$B$4:$C$100,2,0),0)-IFERROR(VLOOKUP(D14,Saida!$B$4:$C$100,2,0),0)</f>
        <v>0</v>
      </c>
      <c r="F14" s="5">
        <f t="shared" si="1"/>
        <v>0</v>
      </c>
    </row>
    <row r="15" spans="1:6" x14ac:dyDescent="0.3">
      <c r="A15" s="4">
        <v>1</v>
      </c>
      <c r="B15" s="8">
        <f>IFERROR(VLOOKUP(A15,Entrada!$B$4:$C$100,2,0),0)-IFERROR(VLOOKUP(A15,Saida!$B$4:$C$100,2,0),0)</f>
        <v>0</v>
      </c>
      <c r="C15" s="4">
        <f t="shared" si="0"/>
        <v>0</v>
      </c>
      <c r="D15" s="5">
        <v>100</v>
      </c>
      <c r="E15" s="8">
        <f>IFERROR(VLOOKUP(D15,Entrada!$B$4:$C$100,2,0),0)-IFERROR(VLOOKUP(D15,Saida!$B$4:$C$100,2,0),0)</f>
        <v>-1</v>
      </c>
      <c r="F15" s="5">
        <f t="shared" si="1"/>
        <v>-100</v>
      </c>
    </row>
    <row r="16" spans="1:6" x14ac:dyDescent="0.3">
      <c r="A16" s="6"/>
      <c r="B16" s="9"/>
      <c r="C16" s="6"/>
      <c r="D16" s="5">
        <v>200</v>
      </c>
      <c r="E16" s="8">
        <f>IFERROR(VLOOKUP(D16,Entrada!$B$4:$C$100,2,0),0)-IFERROR(VLOOKUP(D16,Saida!$B$4:$C$100,2,0),0)</f>
        <v>0</v>
      </c>
      <c r="F16" s="5">
        <f t="shared" si="1"/>
        <v>0</v>
      </c>
    </row>
    <row r="17" spans="1:6" ht="15.6" x14ac:dyDescent="0.3">
      <c r="A17" s="34" t="s">
        <v>5</v>
      </c>
      <c r="B17" s="34"/>
      <c r="C17" s="34"/>
      <c r="D17" s="34"/>
      <c r="E17" s="35">
        <f>C10+C11+C12+C13+C14+F10+F11+F12+F13+F14+F15+F16+C15</f>
        <v>140.80000000000001</v>
      </c>
      <c r="F17" s="36"/>
    </row>
    <row r="18" spans="1:6" x14ac:dyDescent="0.3">
      <c r="F18" s="1"/>
    </row>
    <row r="19" spans="1:6" ht="45.75" customHeight="1" x14ac:dyDescent="0.3">
      <c r="A19" s="24" t="s">
        <v>18</v>
      </c>
      <c r="B19" s="24"/>
      <c r="C19" s="24"/>
      <c r="D19" s="24"/>
      <c r="E19" s="24"/>
      <c r="F19" s="24"/>
    </row>
    <row r="20" spans="1:6" x14ac:dyDescent="0.3">
      <c r="A20" s="30" t="s">
        <v>1</v>
      </c>
      <c r="B20" s="30"/>
      <c r="C20" s="30"/>
      <c r="D20" s="31" t="s">
        <v>2</v>
      </c>
      <c r="E20" s="32"/>
      <c r="F20" s="33"/>
    </row>
    <row r="21" spans="1:6" x14ac:dyDescent="0.3">
      <c r="A21" s="7" t="s">
        <v>3</v>
      </c>
      <c r="B21" s="7" t="s">
        <v>4</v>
      </c>
      <c r="C21" s="7" t="s">
        <v>0</v>
      </c>
      <c r="D21" s="7" t="s">
        <v>3</v>
      </c>
      <c r="E21" s="7" t="s">
        <v>4</v>
      </c>
      <c r="F21" s="7" t="s">
        <v>0</v>
      </c>
    </row>
    <row r="22" spans="1:6" x14ac:dyDescent="0.3">
      <c r="A22" s="4">
        <v>0.01</v>
      </c>
      <c r="B22" s="8">
        <f>IFERROR(VLOOKUP(A10,Saida!$B$4:$C$100,2,0),0)</f>
        <v>0</v>
      </c>
      <c r="C22" s="4">
        <f t="shared" ref="C22:C27" si="2">B22*A22</f>
        <v>0</v>
      </c>
      <c r="D22" s="5">
        <v>2</v>
      </c>
      <c r="E22" s="8">
        <f>IFERROR(VLOOKUP(D10,Saida!$B$4:$C$100,2,0),0)</f>
        <v>20</v>
      </c>
      <c r="F22" s="5">
        <f t="shared" ref="F22:F28" si="3">E22*D22</f>
        <v>40</v>
      </c>
    </row>
    <row r="23" spans="1:6" x14ac:dyDescent="0.3">
      <c r="A23" s="4">
        <v>0.05</v>
      </c>
      <c r="B23" s="8">
        <f>IFERROR(VLOOKUP(A11,Saida!$B$4:$C$100,2,0),0)</f>
        <v>0</v>
      </c>
      <c r="C23" s="4">
        <f t="shared" si="2"/>
        <v>0</v>
      </c>
      <c r="D23" s="5">
        <v>5</v>
      </c>
      <c r="E23" s="8">
        <f>IFERROR(VLOOKUP(D11,Saida!$B$4:$C$100,2,0),0)</f>
        <v>0</v>
      </c>
      <c r="F23" s="5">
        <f t="shared" si="3"/>
        <v>0</v>
      </c>
    </row>
    <row r="24" spans="1:6" x14ac:dyDescent="0.3">
      <c r="A24" s="4">
        <v>0.1</v>
      </c>
      <c r="B24" s="8">
        <f>IFERROR(VLOOKUP(A12,Saida!$B$4:$C$100,2,0),0)</f>
        <v>70</v>
      </c>
      <c r="C24" s="4">
        <f t="shared" si="2"/>
        <v>7</v>
      </c>
      <c r="D24" s="5">
        <v>10</v>
      </c>
      <c r="E24" s="8">
        <f>IFERROR(VLOOKUP(D12,Saida!$B$4:$C$100,2,0),0)</f>
        <v>0</v>
      </c>
      <c r="F24" s="5">
        <f t="shared" si="3"/>
        <v>0</v>
      </c>
    </row>
    <row r="25" spans="1:6" x14ac:dyDescent="0.3">
      <c r="A25" s="4">
        <v>0.25</v>
      </c>
      <c r="B25" s="8">
        <f>IFERROR(VLOOKUP(A13,Saida!$B$4:$C$100,2,0),0)</f>
        <v>0</v>
      </c>
      <c r="C25" s="4">
        <f t="shared" si="2"/>
        <v>0</v>
      </c>
      <c r="D25" s="5">
        <v>20</v>
      </c>
      <c r="E25" s="8">
        <f>IFERROR(VLOOKUP(D13,Saida!$B$4:$C$100,2,0),0)</f>
        <v>0</v>
      </c>
      <c r="F25" s="5">
        <f t="shared" si="3"/>
        <v>0</v>
      </c>
    </row>
    <row r="26" spans="1:6" x14ac:dyDescent="0.3">
      <c r="A26" s="4">
        <v>0.5</v>
      </c>
      <c r="B26" s="8">
        <f>IFERROR(VLOOKUP(A14,Saida!$B$4:$C$100,2,0),0)</f>
        <v>0</v>
      </c>
      <c r="C26" s="4">
        <f t="shared" si="2"/>
        <v>0</v>
      </c>
      <c r="D26" s="5">
        <v>50</v>
      </c>
      <c r="E26" s="8">
        <f>IFERROR(VLOOKUP(D14,Saida!$B$4:$C$100,2,0),0)</f>
        <v>0</v>
      </c>
      <c r="F26" s="5">
        <f t="shared" si="3"/>
        <v>0</v>
      </c>
    </row>
    <row r="27" spans="1:6" x14ac:dyDescent="0.3">
      <c r="A27" s="4">
        <v>1</v>
      </c>
      <c r="B27" s="8">
        <f>IFERROR(VLOOKUP(A15,Saida!$B$4:$C$100,2,0),0)</f>
        <v>0</v>
      </c>
      <c r="C27" s="4">
        <f t="shared" si="2"/>
        <v>0</v>
      </c>
      <c r="D27" s="5">
        <v>100</v>
      </c>
      <c r="E27" s="8">
        <f>IFERROR(VLOOKUP(D15,Saida!$B$4:$C$100,2,0),0)</f>
        <v>1</v>
      </c>
      <c r="F27" s="5">
        <f t="shared" si="3"/>
        <v>100</v>
      </c>
    </row>
    <row r="28" spans="1:6" x14ac:dyDescent="0.3">
      <c r="A28" s="6"/>
      <c r="B28" s="9"/>
      <c r="C28" s="6"/>
      <c r="D28" s="5">
        <v>200</v>
      </c>
      <c r="E28" s="8">
        <f>IFERROR(VLOOKUP(D16,Saida!$B$4:$C$100,2,0),0)</f>
        <v>0</v>
      </c>
      <c r="F28" s="5">
        <f t="shared" si="3"/>
        <v>0</v>
      </c>
    </row>
    <row r="29" spans="1:6" ht="15.6" x14ac:dyDescent="0.3">
      <c r="A29" s="34" t="s">
        <v>5</v>
      </c>
      <c r="B29" s="34"/>
      <c r="C29" s="34"/>
      <c r="D29" s="34"/>
      <c r="E29" s="35">
        <f>C22+C23+C24+C25+C26+F22+F23+F24+F25+F26+F27+F28+C27</f>
        <v>147</v>
      </c>
      <c r="F29" s="36"/>
    </row>
  </sheetData>
  <mergeCells count="14">
    <mergeCell ref="A17:D17"/>
    <mergeCell ref="E17:F17"/>
    <mergeCell ref="A19:F19"/>
    <mergeCell ref="A20:C20"/>
    <mergeCell ref="D20:F20"/>
    <mergeCell ref="A29:D29"/>
    <mergeCell ref="E29:F29"/>
    <mergeCell ref="A1:B1"/>
    <mergeCell ref="C1:F1"/>
    <mergeCell ref="A2:B5"/>
    <mergeCell ref="C2:F5"/>
    <mergeCell ref="A7:F7"/>
    <mergeCell ref="A8:C8"/>
    <mergeCell ref="D8:F8"/>
  </mergeCells>
  <conditionalFormatting sqref="C2:F5">
    <cfRule type="expression" dxfId="1" priority="2">
      <formula>$C$2=0</formula>
    </cfRule>
    <cfRule type="expression" dxfId="0" priority="1">
      <formula>$C$2&lt;&gt;0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2"/>
  <sheetViews>
    <sheetView topLeftCell="A4" workbookViewId="0">
      <selection activeCell="E5" sqref="E5"/>
    </sheetView>
  </sheetViews>
  <sheetFormatPr defaultRowHeight="14.4" x14ac:dyDescent="0.3"/>
  <cols>
    <col min="1" max="1" width="14.88671875" bestFit="1" customWidth="1"/>
    <col min="2" max="2" width="27.88671875" bestFit="1" customWidth="1"/>
    <col min="3" max="3" width="10.5546875" style="13" bestFit="1" customWidth="1"/>
    <col min="4" max="4" width="28.88671875" bestFit="1" customWidth="1"/>
    <col min="5" max="5" width="13.109375" bestFit="1" customWidth="1"/>
  </cols>
  <sheetData>
    <row r="1" spans="1:5" x14ac:dyDescent="0.3">
      <c r="A1" s="37" t="s">
        <v>11</v>
      </c>
      <c r="B1" s="38"/>
      <c r="C1" s="38"/>
      <c r="D1" s="38"/>
      <c r="E1" s="38"/>
    </row>
    <row r="2" spans="1:5" x14ac:dyDescent="0.3">
      <c r="A2" s="39" t="s">
        <v>6</v>
      </c>
      <c r="B2" s="41" t="s">
        <v>8</v>
      </c>
      <c r="C2" s="43" t="s">
        <v>7</v>
      </c>
      <c r="D2" s="45" t="s">
        <v>17</v>
      </c>
      <c r="E2" s="41" t="s">
        <v>9</v>
      </c>
    </row>
    <row r="3" spans="1:5" x14ac:dyDescent="0.3">
      <c r="A3" s="40"/>
      <c r="B3" s="42"/>
      <c r="C3" s="44"/>
      <c r="D3" s="46"/>
      <c r="E3" s="42"/>
    </row>
    <row r="4" spans="1:5" x14ac:dyDescent="0.3">
      <c r="A4" s="22"/>
      <c r="B4" s="14"/>
      <c r="C4" s="15"/>
      <c r="D4" s="16"/>
      <c r="E4" s="14"/>
    </row>
    <row r="5" spans="1:5" x14ac:dyDescent="0.3">
      <c r="A5" s="3">
        <v>44256</v>
      </c>
      <c r="B5" s="2">
        <v>10</v>
      </c>
      <c r="C5" s="12">
        <v>10</v>
      </c>
      <c r="D5" s="2" t="s">
        <v>19</v>
      </c>
      <c r="E5" s="2">
        <f>C5*B5</f>
        <v>100</v>
      </c>
    </row>
    <row r="6" spans="1:5" x14ac:dyDescent="0.3">
      <c r="A6" s="3">
        <v>44256</v>
      </c>
      <c r="B6" s="2">
        <v>0.1</v>
      </c>
      <c r="C6" s="12">
        <v>78</v>
      </c>
      <c r="D6" s="2" t="s">
        <v>19</v>
      </c>
      <c r="E6" s="2">
        <f>C6*B6</f>
        <v>7.8000000000000007</v>
      </c>
    </row>
    <row r="7" spans="1:5" x14ac:dyDescent="0.3">
      <c r="A7" s="3">
        <v>44257</v>
      </c>
      <c r="B7" s="2">
        <v>2</v>
      </c>
      <c r="C7" s="12">
        <v>40</v>
      </c>
      <c r="D7" s="2" t="s">
        <v>20</v>
      </c>
      <c r="E7" s="2">
        <f>C7*B7</f>
        <v>80</v>
      </c>
    </row>
    <row r="8" spans="1:5" x14ac:dyDescent="0.3">
      <c r="A8" s="3">
        <v>44261</v>
      </c>
      <c r="B8" s="2">
        <v>5</v>
      </c>
      <c r="C8" s="12">
        <v>20</v>
      </c>
      <c r="D8" s="2" t="s">
        <v>24</v>
      </c>
      <c r="E8" s="2">
        <f>C8*B8</f>
        <v>100</v>
      </c>
    </row>
    <row r="9" spans="1:5" x14ac:dyDescent="0.3">
      <c r="A9" s="3"/>
      <c r="B9" s="2"/>
      <c r="C9" s="12"/>
      <c r="D9" s="2"/>
      <c r="E9" s="2"/>
    </row>
    <row r="10" spans="1:5" x14ac:dyDescent="0.3">
      <c r="A10" s="3"/>
      <c r="B10" s="2"/>
      <c r="C10" s="12"/>
      <c r="D10" s="2"/>
      <c r="E10" s="2"/>
    </row>
    <row r="11" spans="1:5" x14ac:dyDescent="0.3">
      <c r="A11" s="3"/>
      <c r="B11" s="2"/>
      <c r="C11" s="12"/>
      <c r="D11" s="2"/>
      <c r="E11" s="2"/>
    </row>
    <row r="12" spans="1:5" x14ac:dyDescent="0.3">
      <c r="A12" s="3"/>
      <c r="B12" s="2"/>
      <c r="C12" s="12"/>
      <c r="D12" s="2"/>
      <c r="E12" s="2"/>
    </row>
  </sheetData>
  <mergeCells count="6">
    <mergeCell ref="A1:E1"/>
    <mergeCell ref="A2:A3"/>
    <mergeCell ref="B2:B3"/>
    <mergeCell ref="C2:C3"/>
    <mergeCell ref="E2:E3"/>
    <mergeCell ref="D2:D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F6"/>
  <sheetViews>
    <sheetView workbookViewId="0">
      <selection activeCell="C4" sqref="C4"/>
    </sheetView>
  </sheetViews>
  <sheetFormatPr defaultRowHeight="14.4" x14ac:dyDescent="0.3"/>
  <cols>
    <col min="1" max="1" width="14.88671875" bestFit="1" customWidth="1"/>
    <col min="2" max="2" width="27.88671875" bestFit="1" customWidth="1"/>
    <col min="3" max="4" width="27.88671875" customWidth="1"/>
    <col min="5" max="5" width="38.109375" bestFit="1" customWidth="1"/>
    <col min="6" max="6" width="13.109375" bestFit="1" customWidth="1"/>
  </cols>
  <sheetData>
    <row r="1" spans="1:6" x14ac:dyDescent="0.3">
      <c r="A1" s="37" t="s">
        <v>21</v>
      </c>
      <c r="B1" s="38"/>
      <c r="C1" s="38"/>
      <c r="D1" s="38"/>
      <c r="E1" s="38"/>
      <c r="F1" s="38"/>
    </row>
    <row r="2" spans="1:6" x14ac:dyDescent="0.3">
      <c r="A2" s="39" t="s">
        <v>16</v>
      </c>
      <c r="B2" s="41" t="s">
        <v>8</v>
      </c>
      <c r="C2" s="10"/>
      <c r="D2" s="41" t="s">
        <v>12</v>
      </c>
      <c r="E2" s="45" t="s">
        <v>15</v>
      </c>
      <c r="F2" s="41" t="s">
        <v>9</v>
      </c>
    </row>
    <row r="3" spans="1:6" x14ac:dyDescent="0.3">
      <c r="A3" s="40"/>
      <c r="B3" s="42"/>
      <c r="C3" s="11"/>
      <c r="D3" s="42"/>
      <c r="E3" s="46"/>
      <c r="F3" s="42"/>
    </row>
    <row r="4" spans="1:6" x14ac:dyDescent="0.3">
      <c r="A4" s="17">
        <v>44259</v>
      </c>
      <c r="B4" s="18">
        <v>2</v>
      </c>
      <c r="C4" s="19">
        <v>20</v>
      </c>
      <c r="D4" s="18" t="s">
        <v>22</v>
      </c>
      <c r="E4" s="18">
        <v>80</v>
      </c>
      <c r="F4" s="18">
        <f>C4*B4</f>
        <v>40</v>
      </c>
    </row>
    <row r="5" spans="1:6" x14ac:dyDescent="0.3">
      <c r="A5" s="17">
        <v>44259</v>
      </c>
      <c r="B5" s="18">
        <v>0.1</v>
      </c>
      <c r="C5" s="19">
        <v>70</v>
      </c>
      <c r="D5" s="18" t="s">
        <v>22</v>
      </c>
      <c r="E5" s="18">
        <v>0.8</v>
      </c>
      <c r="F5" s="18">
        <f>C5*B5</f>
        <v>7</v>
      </c>
    </row>
    <row r="6" spans="1:6" x14ac:dyDescent="0.3">
      <c r="A6" s="20">
        <v>44261</v>
      </c>
      <c r="B6" s="18">
        <v>100</v>
      </c>
      <c r="C6" s="21">
        <v>1</v>
      </c>
      <c r="D6" s="21" t="s">
        <v>23</v>
      </c>
      <c r="E6" s="18">
        <v>0</v>
      </c>
      <c r="F6" s="18">
        <f>C6*B6</f>
        <v>100</v>
      </c>
    </row>
  </sheetData>
  <mergeCells count="6">
    <mergeCell ref="A1:F1"/>
    <mergeCell ref="A2:A3"/>
    <mergeCell ref="B2:B3"/>
    <mergeCell ref="E2:E3"/>
    <mergeCell ref="F2:F3"/>
    <mergeCell ref="D2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Resumo_formulas</vt:lpstr>
      <vt:lpstr>Entrada</vt:lpstr>
      <vt:lpstr>Saida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Estevao Almeida</cp:lastModifiedBy>
  <dcterms:created xsi:type="dcterms:W3CDTF">2016-03-23T19:46:53Z</dcterms:created>
  <dcterms:modified xsi:type="dcterms:W3CDTF">2021-03-18T00:56:22Z</dcterms:modified>
</cp:coreProperties>
</file>