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za\OneDrive\Área de Trabalho\Planilhas Projetos\"/>
    </mc:Choice>
  </mc:AlternateContent>
  <xr:revisionPtr revIDLastSave="0" documentId="13_ncr:1_{017403FE-C640-44C9-B670-72CE55E56EB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adastros" sheetId="6" r:id="rId1"/>
    <sheet name="Lançamentos" sheetId="5" r:id="rId2"/>
  </sheets>
  <definedNames>
    <definedName name="_xlnm._FilterDatabase" localSheetId="0" hidden="1">Cadastros!$A$1:$D$1324</definedName>
    <definedName name="_xlnm._FilterDatabase" localSheetId="1" hidden="1">Lançamentos!$A$5:$H$70</definedName>
  </definedNames>
  <calcPr calcId="181029"/>
  <fileRecoveryPr repairLoad="1"/>
</workbook>
</file>

<file path=xl/calcChain.xml><?xml version="1.0" encoding="utf-8"?>
<calcChain xmlns="http://schemas.openxmlformats.org/spreadsheetml/2006/main">
  <c r="C7" i="5" l="1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6" i="5"/>
  <c r="I5" i="5" a="1"/>
  <c r="I1" i="5" l="1" a="1"/>
  <c r="I1" i="5" s="1"/>
  <c r="C3" i="5" s="1"/>
  <c r="I5" i="5"/>
  <c r="G3" i="5"/>
  <c r="C975" i="6" l="1"/>
  <c r="D975" i="6" s="1"/>
  <c r="C755" i="6"/>
  <c r="D755" i="6" s="1"/>
  <c r="C178" i="6"/>
  <c r="D178" i="6" s="1"/>
  <c r="C1059" i="6"/>
  <c r="D1059" i="6" s="1"/>
  <c r="C213" i="6"/>
  <c r="D213" i="6" s="1"/>
  <c r="C1132" i="6"/>
  <c r="D1132" i="6" s="1"/>
  <c r="C821" i="6"/>
  <c r="D821" i="6" s="1"/>
  <c r="C835" i="6"/>
  <c r="D835" i="6" s="1"/>
  <c r="C681" i="6"/>
  <c r="D681" i="6" s="1"/>
  <c r="C1094" i="6"/>
  <c r="D1094" i="6" s="1"/>
  <c r="C772" i="6"/>
  <c r="D772" i="6" s="1"/>
  <c r="C720" i="6"/>
  <c r="D720" i="6" s="1"/>
  <c r="C974" i="6"/>
  <c r="D974" i="6" s="1"/>
  <c r="C1079" i="6"/>
  <c r="D1079" i="6" s="1"/>
  <c r="C1306" i="6"/>
  <c r="D1306" i="6" s="1"/>
  <c r="C709" i="6"/>
  <c r="D709" i="6" s="1"/>
  <c r="C594" i="6"/>
  <c r="D594" i="6" s="1"/>
  <c r="C451" i="6"/>
  <c r="D451" i="6" s="1"/>
  <c r="C889" i="6"/>
  <c r="D889" i="6" s="1"/>
  <c r="C531" i="6"/>
  <c r="D531" i="6" s="1"/>
  <c r="C129" i="6"/>
  <c r="D129" i="6" s="1"/>
  <c r="C1108" i="6"/>
  <c r="D1108" i="6" s="1"/>
  <c r="C920" i="6"/>
  <c r="D920" i="6" s="1"/>
  <c r="C1284" i="6"/>
  <c r="D1284" i="6" s="1"/>
  <c r="C406" i="6"/>
  <c r="D406" i="6" s="1"/>
  <c r="C503" i="6"/>
  <c r="D503" i="6" s="1"/>
  <c r="C1307" i="6"/>
  <c r="D1307" i="6" s="1"/>
  <c r="C1313" i="6"/>
  <c r="D1313" i="6" s="1"/>
  <c r="C1233" i="6"/>
  <c r="D1233" i="6" s="1"/>
  <c r="C964" i="6"/>
  <c r="D964" i="6" s="1"/>
  <c r="C545" i="6"/>
  <c r="D545" i="6" s="1"/>
  <c r="C370" i="6"/>
  <c r="D370" i="6" s="1"/>
  <c r="C1237" i="6"/>
  <c r="D1237" i="6" s="1"/>
  <c r="C695" i="6"/>
  <c r="D695" i="6" s="1"/>
  <c r="C965" i="6"/>
  <c r="D965" i="6" s="1"/>
  <c r="C741" i="6"/>
  <c r="D741" i="6" s="1"/>
  <c r="C1056" i="6"/>
  <c r="D1056" i="6" s="1"/>
  <c r="C38" i="6"/>
  <c r="D38" i="6" s="1"/>
  <c r="C548" i="6"/>
  <c r="D548" i="6" s="1"/>
  <c r="C134" i="6"/>
  <c r="D134" i="6" s="1"/>
  <c r="C628" i="6"/>
  <c r="D628" i="6" s="1"/>
  <c r="C32" i="6"/>
  <c r="D32" i="6" s="1"/>
  <c r="C468" i="6"/>
  <c r="D468" i="6" s="1"/>
  <c r="C45" i="6"/>
  <c r="D45" i="6" s="1"/>
  <c r="C571" i="6"/>
  <c r="D571" i="6" s="1"/>
  <c r="C891" i="6"/>
  <c r="D891" i="6" s="1"/>
  <c r="C595" i="6"/>
  <c r="D595" i="6" s="1"/>
  <c r="C1143" i="6"/>
  <c r="D1143" i="6" s="1"/>
  <c r="C857" i="6"/>
  <c r="D857" i="6" s="1"/>
  <c r="C752" i="6"/>
  <c r="D752" i="6" s="1"/>
  <c r="C621" i="6"/>
  <c r="D621" i="6" s="1"/>
  <c r="C380" i="6"/>
  <c r="D380" i="6" s="1"/>
  <c r="C919" i="6"/>
  <c r="D919" i="6" s="1"/>
  <c r="C842" i="6"/>
  <c r="D842" i="6" s="1"/>
  <c r="C95" i="6"/>
  <c r="D95" i="6" s="1"/>
  <c r="C968" i="6"/>
  <c r="D968" i="6" s="1"/>
  <c r="C249" i="6"/>
  <c r="D249" i="6" s="1"/>
  <c r="C1221" i="6"/>
  <c r="D1221" i="6" s="1"/>
  <c r="C836" i="6"/>
  <c r="D836" i="6" s="1"/>
  <c r="C284" i="6"/>
  <c r="D284" i="6" s="1"/>
  <c r="C593" i="6"/>
  <c r="D593" i="6" s="1"/>
  <c r="C976" i="6"/>
  <c r="D976" i="6" s="1"/>
  <c r="C1008" i="6"/>
  <c r="D1008" i="6" s="1"/>
  <c r="C785" i="6"/>
  <c r="D785" i="6" s="1"/>
  <c r="C1098" i="6"/>
  <c r="D1098" i="6" s="1"/>
  <c r="C731" i="6"/>
  <c r="D731" i="6" s="1"/>
  <c r="C344" i="6"/>
  <c r="D344" i="6" s="1"/>
  <c r="C1223" i="6"/>
  <c r="D1223" i="6" s="1"/>
  <c r="C1114" i="6"/>
  <c r="D1114" i="6" s="1"/>
  <c r="C1040" i="6"/>
  <c r="D1040" i="6" s="1"/>
  <c r="C871" i="6"/>
  <c r="D871" i="6" s="1"/>
  <c r="C250" i="6"/>
  <c r="D250" i="6" s="1"/>
  <c r="C930" i="6"/>
  <c r="D930" i="6" s="1"/>
  <c r="C361" i="6"/>
  <c r="D361" i="6" s="1"/>
  <c r="C42" i="6"/>
  <c r="D42" i="6" s="1"/>
  <c r="C1283" i="6"/>
  <c r="D1283" i="6" s="1"/>
  <c r="C1066" i="6"/>
  <c r="D1066" i="6" s="1"/>
  <c r="C1184" i="6"/>
  <c r="D1184" i="6" s="1"/>
  <c r="C67" i="6"/>
  <c r="D67" i="6" s="1"/>
  <c r="C655" i="6"/>
  <c r="D655" i="6" s="1"/>
  <c r="C980" i="6"/>
  <c r="D980" i="6" s="1"/>
  <c r="C1053" i="6"/>
  <c r="D1053" i="6" s="1"/>
  <c r="C549" i="6"/>
  <c r="D549" i="6" s="1"/>
  <c r="C1000" i="6"/>
  <c r="D1000" i="6" s="1"/>
  <c r="C742" i="6"/>
  <c r="D742" i="6" s="1"/>
  <c r="C542" i="6"/>
  <c r="D542" i="6" s="1"/>
  <c r="C1082" i="6"/>
  <c r="D1082" i="6" s="1"/>
  <c r="C886" i="6"/>
  <c r="D886" i="6" s="1"/>
  <c r="C1298" i="6"/>
  <c r="D1298" i="6" s="1"/>
  <c r="C404" i="6"/>
  <c r="D404" i="6" s="1"/>
  <c r="C988" i="6"/>
  <c r="D988" i="6" s="1"/>
  <c r="C936" i="6"/>
  <c r="D936" i="6" s="1"/>
  <c r="C480" i="6"/>
  <c r="D480" i="6" s="1"/>
  <c r="C948" i="6"/>
  <c r="D948" i="6" s="1"/>
  <c r="C943" i="6"/>
  <c r="D943" i="6" s="1"/>
  <c r="C1162" i="6"/>
  <c r="D1162" i="6" s="1"/>
  <c r="C849" i="6"/>
  <c r="D849" i="6" s="1"/>
  <c r="C1265" i="6"/>
  <c r="D1265" i="6" s="1"/>
  <c r="C626" i="6"/>
  <c r="D626" i="6" s="1"/>
  <c r="C1155" i="6"/>
  <c r="D1155" i="6" s="1"/>
  <c r="C1236" i="6"/>
  <c r="D1236" i="6" s="1"/>
  <c r="C750" i="6"/>
  <c r="D750" i="6" s="1"/>
  <c r="C600" i="6"/>
  <c r="D600" i="6" s="1"/>
  <c r="C664" i="6"/>
  <c r="D664" i="6" s="1"/>
  <c r="C680" i="6"/>
  <c r="D680" i="6" s="1"/>
  <c r="C566" i="6"/>
  <c r="D566" i="6" s="1"/>
  <c r="C1065" i="6"/>
  <c r="D1065" i="6" s="1"/>
  <c r="C635" i="6"/>
  <c r="D635" i="6" s="1"/>
  <c r="C1024" i="6"/>
  <c r="D1024" i="6" s="1"/>
  <c r="C1070" i="6"/>
  <c r="D1070" i="6" s="1"/>
  <c r="C938" i="6"/>
  <c r="D938" i="6" s="1"/>
  <c r="C839" i="6"/>
  <c r="D839" i="6" s="1"/>
  <c r="C606" i="6"/>
  <c r="D606" i="6" s="1"/>
  <c r="C1273" i="6"/>
  <c r="D1273" i="6" s="1"/>
  <c r="C292" i="6"/>
  <c r="D292" i="6" s="1"/>
  <c r="C409" i="6"/>
  <c r="D409" i="6" s="1"/>
  <c r="C363" i="6"/>
  <c r="D363" i="6" s="1"/>
  <c r="C110" i="6"/>
  <c r="D110" i="6" s="1"/>
  <c r="C802" i="6"/>
  <c r="D802" i="6" s="1"/>
  <c r="C1294" i="6"/>
  <c r="D1294" i="6" s="1"/>
  <c r="C771" i="6"/>
  <c r="D771" i="6" s="1"/>
  <c r="C526" i="6"/>
  <c r="D526" i="6" s="1"/>
  <c r="C489" i="6"/>
  <c r="D489" i="6" s="1"/>
  <c r="C865" i="6"/>
  <c r="D865" i="6" s="1"/>
  <c r="C721" i="6"/>
  <c r="D721" i="6" s="1"/>
  <c r="C119" i="6"/>
  <c r="D119" i="6" s="1"/>
  <c r="C527" i="6"/>
  <c r="D527" i="6" s="1"/>
  <c r="C1243" i="6"/>
  <c r="D1243" i="6" s="1"/>
  <c r="C1216" i="6"/>
  <c r="D1216" i="6" s="1"/>
  <c r="C972" i="6"/>
  <c r="D972" i="6" s="1"/>
  <c r="C1062" i="6"/>
  <c r="D1062" i="6" s="1"/>
  <c r="C488" i="6"/>
  <c r="D488" i="6" s="1"/>
  <c r="C1002" i="6"/>
  <c r="D1002" i="6" s="1"/>
  <c r="C1300" i="6"/>
  <c r="D1300" i="6" s="1"/>
  <c r="C993" i="6"/>
  <c r="D993" i="6" s="1"/>
  <c r="C441" i="6"/>
  <c r="D441" i="6" s="1"/>
  <c r="C541" i="6"/>
  <c r="D541" i="6" s="1"/>
  <c r="C773" i="6"/>
  <c r="D773" i="6" s="1"/>
  <c r="C538" i="6"/>
  <c r="D538" i="6" s="1"/>
  <c r="C514" i="6"/>
  <c r="D514" i="6" s="1"/>
  <c r="C1186" i="6"/>
  <c r="D1186" i="6" s="1"/>
  <c r="C1209" i="6"/>
  <c r="D1209" i="6" s="1"/>
  <c r="C1285" i="6"/>
  <c r="D1285" i="6" s="1"/>
  <c r="C991" i="6"/>
  <c r="D991" i="6" s="1"/>
  <c r="C236" i="6"/>
  <c r="D236" i="6" s="1"/>
  <c r="C553" i="6"/>
  <c r="D553" i="6" s="1"/>
  <c r="C1106" i="6"/>
  <c r="D1106" i="6" s="1"/>
  <c r="C153" i="6"/>
  <c r="D153" i="6" s="1"/>
  <c r="C1211" i="6"/>
  <c r="D1211" i="6" s="1"/>
  <c r="C309" i="6"/>
  <c r="D309" i="6" s="1"/>
  <c r="C826" i="6"/>
  <c r="D826" i="6" s="1"/>
  <c r="C1037" i="6"/>
  <c r="D1037" i="6" s="1"/>
  <c r="C958" i="6"/>
  <c r="D958" i="6" s="1"/>
  <c r="C924" i="6"/>
  <c r="D924" i="6" s="1"/>
  <c r="C767" i="6"/>
  <c r="D767" i="6" s="1"/>
  <c r="C84" i="6"/>
  <c r="D84" i="6" s="1"/>
  <c r="C1244" i="6"/>
  <c r="D1244" i="6" s="1"/>
  <c r="C141" i="6"/>
  <c r="D141" i="6" s="1"/>
  <c r="C979" i="6"/>
  <c r="D979" i="6" s="1"/>
  <c r="C1073" i="6"/>
  <c r="D1073" i="6" s="1"/>
  <c r="C792" i="6"/>
  <c r="D792" i="6" s="1"/>
  <c r="C257" i="6"/>
  <c r="D257" i="6" s="1"/>
  <c r="C1081" i="6"/>
  <c r="D1081" i="6" s="1"/>
  <c r="C1039" i="6"/>
  <c r="D1039" i="6" s="1"/>
  <c r="C893" i="6"/>
  <c r="D893" i="6" s="1"/>
  <c r="C698" i="6"/>
  <c r="D698" i="6" s="1"/>
  <c r="C591" i="6"/>
  <c r="D591" i="6" s="1"/>
  <c r="C122" i="6"/>
  <c r="D122" i="6" s="1"/>
  <c r="C34" i="6"/>
  <c r="D34" i="6" s="1"/>
  <c r="C540" i="6"/>
  <c r="D540" i="6" s="1"/>
  <c r="C1282" i="6"/>
  <c r="D1282" i="6" s="1"/>
  <c r="C894" i="6"/>
  <c r="D894" i="6" s="1"/>
  <c r="C1029" i="6"/>
  <c r="D1029" i="6" s="1"/>
  <c r="C62" i="6"/>
  <c r="D62" i="6" s="1"/>
  <c r="C1147" i="6"/>
  <c r="D1147" i="6" s="1"/>
  <c r="C1156" i="6"/>
  <c r="D1156" i="6" s="1"/>
  <c r="C314" i="6"/>
  <c r="D314" i="6" s="1"/>
  <c r="C472" i="6"/>
  <c r="D472" i="6" s="1"/>
  <c r="C822" i="6"/>
  <c r="D822" i="6" s="1"/>
  <c r="C1096" i="6"/>
  <c r="D1096" i="6" s="1"/>
  <c r="C932" i="6"/>
  <c r="D932" i="6" s="1"/>
  <c r="C1324" i="6"/>
  <c r="D1324" i="6" s="1"/>
  <c r="C1021" i="6"/>
  <c r="D1021" i="6" s="1"/>
  <c r="C61" i="6"/>
  <c r="D61" i="6" s="1"/>
  <c r="C1295" i="6"/>
  <c r="D1295" i="6" s="1"/>
  <c r="C945" i="6"/>
  <c r="D945" i="6" s="1"/>
  <c r="C862" i="6"/>
  <c r="D862" i="6" s="1"/>
  <c r="C678" i="6"/>
  <c r="D678" i="6" s="1"/>
  <c r="C913" i="6"/>
  <c r="D913" i="6" s="1"/>
  <c r="C597" i="6"/>
  <c r="D597" i="6" s="1"/>
  <c r="C544" i="6"/>
  <c r="D544" i="6" s="1"/>
  <c r="C1015" i="6"/>
  <c r="D1015" i="6" s="1"/>
  <c r="C911" i="6"/>
  <c r="D911" i="6" s="1"/>
  <c r="C475" i="6"/>
  <c r="D475" i="6" s="1"/>
  <c r="C357" i="6"/>
  <c r="D357" i="6" s="1"/>
  <c r="C501" i="6"/>
  <c r="D501" i="6" s="1"/>
  <c r="C182" i="6"/>
  <c r="D182" i="6" s="1"/>
  <c r="C331" i="6"/>
  <c r="D331" i="6" s="1"/>
  <c r="C840" i="6"/>
  <c r="D840" i="6" s="1"/>
  <c r="C286" i="6"/>
  <c r="D286" i="6" s="1"/>
  <c r="C1280" i="6"/>
  <c r="D1280" i="6" s="1"/>
  <c r="C627" i="6"/>
  <c r="D627" i="6" s="1"/>
  <c r="C1047" i="6"/>
  <c r="D1047" i="6" s="1"/>
  <c r="C1084" i="6"/>
  <c r="D1084" i="6" s="1"/>
  <c r="C116" i="6"/>
  <c r="D116" i="6" s="1"/>
  <c r="C645" i="6"/>
  <c r="D645" i="6" s="1"/>
  <c r="C793" i="6"/>
  <c r="D793" i="6" s="1"/>
  <c r="C869" i="6"/>
  <c r="D869" i="6" s="1"/>
  <c r="C1061" i="6"/>
  <c r="D1061" i="6" s="1"/>
  <c r="C93" i="6"/>
  <c r="D93" i="6" s="1"/>
  <c r="C1198" i="6"/>
  <c r="D1198" i="6" s="1"/>
  <c r="C337" i="6"/>
  <c r="D337" i="6" s="1"/>
  <c r="C798" i="6"/>
  <c r="D798" i="6" s="1"/>
  <c r="C618" i="6"/>
  <c r="D618" i="6" s="1"/>
  <c r="C136" i="6"/>
  <c r="D136" i="6" s="1"/>
  <c r="C386" i="6"/>
  <c r="D386" i="6" s="1"/>
  <c r="C899" i="6"/>
  <c r="D899" i="6" s="1"/>
  <c r="C400" i="6"/>
  <c r="D400" i="6" s="1"/>
  <c r="C241" i="6"/>
  <c r="D241" i="6" s="1"/>
  <c r="C181" i="6"/>
  <c r="D181" i="6" s="1"/>
  <c r="C925" i="6"/>
  <c r="D925" i="6" s="1"/>
  <c r="C966" i="6"/>
  <c r="D966" i="6" s="1"/>
  <c r="C815" i="6"/>
  <c r="D815" i="6" s="1"/>
  <c r="C204" i="6"/>
  <c r="D204" i="6" s="1"/>
  <c r="C186" i="6"/>
  <c r="D186" i="6" s="1"/>
  <c r="C588" i="6"/>
  <c r="D588" i="6" s="1"/>
  <c r="C504" i="6"/>
  <c r="D504" i="6" s="1"/>
  <c r="C535" i="6"/>
  <c r="D535" i="6" s="1"/>
  <c r="C355" i="6"/>
  <c r="D355" i="6" s="1"/>
  <c r="C275" i="6"/>
  <c r="D275" i="6" s="1"/>
  <c r="C841" i="6"/>
  <c r="D841" i="6" s="1"/>
  <c r="C47" i="6"/>
  <c r="D47" i="6" s="1"/>
  <c r="C1310" i="6"/>
  <c r="D1310" i="6" s="1"/>
  <c r="C160" i="6"/>
  <c r="D160" i="6" s="1"/>
  <c r="C1175" i="6"/>
  <c r="D1175" i="6" s="1"/>
  <c r="C1259" i="6"/>
  <c r="D1259" i="6" s="1"/>
  <c r="C12" i="6"/>
  <c r="D12" i="6" s="1"/>
  <c r="C132" i="6"/>
  <c r="D132" i="6" s="1"/>
  <c r="C456" i="6"/>
  <c r="D456" i="6" s="1"/>
  <c r="C607" i="6"/>
  <c r="D607" i="6" s="1"/>
  <c r="C933" i="6"/>
  <c r="D933" i="6" s="1"/>
  <c r="C691" i="6"/>
  <c r="D691" i="6" s="1"/>
  <c r="C371" i="6"/>
  <c r="D371" i="6" s="1"/>
  <c r="C283" i="6"/>
  <c r="D283" i="6" s="1"/>
  <c r="C1117" i="6"/>
  <c r="D1117" i="6" s="1"/>
  <c r="C1281" i="6"/>
  <c r="D1281" i="6" s="1"/>
  <c r="C1203" i="6"/>
  <c r="D1203" i="6" s="1"/>
  <c r="C100" i="6"/>
  <c r="D100" i="6" s="1"/>
  <c r="C677" i="6"/>
  <c r="D677" i="6" s="1"/>
  <c r="C487" i="6"/>
  <c r="D487" i="6" s="1"/>
  <c r="C159" i="6"/>
  <c r="D159" i="6" s="1"/>
  <c r="C1299" i="6"/>
  <c r="D1299" i="6" s="1"/>
  <c r="C1095" i="6"/>
  <c r="D1095" i="6" s="1"/>
  <c r="C817" i="6"/>
  <c r="D817" i="6" s="1"/>
  <c r="C152" i="6"/>
  <c r="D152" i="6" s="1"/>
  <c r="C1267" i="6"/>
  <c r="D1267" i="6" s="1"/>
  <c r="C434" i="6"/>
  <c r="D434" i="6" s="1"/>
  <c r="C1149" i="6"/>
  <c r="D1149" i="6" s="1"/>
  <c r="C454" i="6"/>
  <c r="D454" i="6" s="1"/>
  <c r="C328" i="6"/>
  <c r="D328" i="6" s="1"/>
  <c r="C211" i="6"/>
  <c r="D211" i="6" s="1"/>
  <c r="C111" i="6"/>
  <c r="D111" i="6" s="1"/>
  <c r="C872" i="6"/>
  <c r="D872" i="6" s="1"/>
  <c r="C1153" i="6"/>
  <c r="D1153" i="6" s="1"/>
  <c r="C463" i="6"/>
  <c r="D463" i="6" s="1"/>
  <c r="C144" i="6"/>
  <c r="D144" i="6" s="1"/>
  <c r="C1038" i="6"/>
  <c r="D1038" i="6" s="1"/>
  <c r="C5" i="6"/>
  <c r="D5" i="6" s="1"/>
  <c r="C957" i="6"/>
  <c r="D957" i="6" s="1"/>
  <c r="C439" i="6"/>
  <c r="D439" i="6" s="1"/>
  <c r="C322" i="6"/>
  <c r="D322" i="6" s="1"/>
  <c r="C885" i="6"/>
  <c r="D885" i="6" s="1"/>
  <c r="C1255" i="6"/>
  <c r="D1255" i="6" s="1"/>
  <c r="C13" i="6"/>
  <c r="D13" i="6" s="1"/>
  <c r="C137" i="6"/>
  <c r="D137" i="6" s="1"/>
  <c r="C1158" i="6"/>
  <c r="D1158" i="6" s="1"/>
  <c r="C853" i="6"/>
  <c r="D853" i="6" s="1"/>
  <c r="C1279" i="6"/>
  <c r="D1279" i="6" s="1"/>
  <c r="C1043" i="6"/>
  <c r="D1043" i="6" s="1"/>
  <c r="C405" i="6"/>
  <c r="D405" i="6" s="1"/>
  <c r="C201" i="6"/>
  <c r="D201" i="6" s="1"/>
  <c r="C679" i="6"/>
  <c r="D679" i="6" s="1"/>
  <c r="C103" i="6"/>
  <c r="D103" i="6" s="1"/>
  <c r="C256" i="6"/>
  <c r="D256" i="6" s="1"/>
  <c r="C917" i="6"/>
  <c r="D917" i="6" s="1"/>
  <c r="C716" i="6"/>
  <c r="D716" i="6" s="1"/>
  <c r="C166" i="6"/>
  <c r="D166" i="6" s="1"/>
  <c r="C558" i="6"/>
  <c r="D558" i="6" s="1"/>
  <c r="C1161" i="6"/>
  <c r="D1161" i="6" s="1"/>
  <c r="C613" i="6"/>
  <c r="D613" i="6" s="1"/>
  <c r="C411" i="6"/>
  <c r="D411" i="6" s="1"/>
  <c r="C523" i="6"/>
  <c r="D523" i="6" s="1"/>
  <c r="C654" i="6"/>
  <c r="D654" i="6" s="1"/>
  <c r="C424" i="6"/>
  <c r="D424" i="6" s="1"/>
  <c r="C224" i="6"/>
  <c r="D224" i="6" s="1"/>
  <c r="C1287" i="6"/>
  <c r="D1287" i="6" s="1"/>
  <c r="C823" i="6"/>
  <c r="D823" i="6" s="1"/>
  <c r="C703" i="6"/>
  <c r="D703" i="6" s="1"/>
  <c r="C140" i="6"/>
  <c r="D140" i="6" s="1"/>
  <c r="C289" i="6"/>
  <c r="D289" i="6" s="1"/>
  <c r="C1148" i="6"/>
  <c r="D1148" i="6" s="1"/>
  <c r="C10" i="6"/>
  <c r="D10" i="6" s="1"/>
  <c r="C339" i="6"/>
  <c r="D339" i="6" s="1"/>
  <c r="C801" i="6"/>
  <c r="D801" i="6" s="1"/>
  <c r="C30" i="6"/>
  <c r="D30" i="6" s="1"/>
  <c r="C1080" i="6"/>
  <c r="D1080" i="6" s="1"/>
  <c r="C782" i="6"/>
  <c r="D782" i="6" s="1"/>
  <c r="C138" i="6"/>
  <c r="D138" i="6" s="1"/>
  <c r="C442" i="6"/>
  <c r="D442" i="6" s="1"/>
  <c r="C216" i="6"/>
  <c r="D216" i="6" s="1"/>
  <c r="C881" i="6"/>
  <c r="D881" i="6" s="1"/>
  <c r="C519" i="6"/>
  <c r="D519" i="6" s="1"/>
  <c r="C101" i="6"/>
  <c r="D101" i="6" s="1"/>
  <c r="C951" i="6"/>
  <c r="D951" i="6" s="1"/>
  <c r="C512" i="6"/>
  <c r="D512" i="6" s="1"/>
  <c r="C485" i="6"/>
  <c r="D485" i="6" s="1"/>
  <c r="C832" i="6"/>
  <c r="D832" i="6" s="1"/>
  <c r="C557" i="6"/>
  <c r="D557" i="6" s="1"/>
  <c r="C646" i="6"/>
  <c r="D646" i="6" s="1"/>
  <c r="C848" i="6"/>
  <c r="D848" i="6" s="1"/>
  <c r="C807" i="6"/>
  <c r="D807" i="6" s="1"/>
  <c r="C517" i="6"/>
  <c r="D517" i="6" s="1"/>
  <c r="C1166" i="6"/>
  <c r="D1166" i="6" s="1"/>
  <c r="C870" i="6"/>
  <c r="D870" i="6" s="1"/>
  <c r="C1017" i="6"/>
  <c r="D1017" i="6" s="1"/>
  <c r="C770" i="6"/>
  <c r="D770" i="6" s="1"/>
  <c r="C151" i="6"/>
  <c r="D151" i="6" s="1"/>
  <c r="C641" i="6"/>
  <c r="D641" i="6" s="1"/>
  <c r="C1046" i="6"/>
  <c r="D1046" i="6" s="1"/>
  <c r="C518" i="6"/>
  <c r="D518" i="6" s="1"/>
  <c r="C1097" i="6"/>
  <c r="D1097" i="6" s="1"/>
  <c r="C384" i="6"/>
  <c r="D384" i="6" s="1"/>
  <c r="C806" i="6"/>
  <c r="D806" i="6" s="1"/>
  <c r="C431" i="6"/>
  <c r="D431" i="6" s="1"/>
  <c r="C391" i="6"/>
  <c r="D391" i="6" s="1"/>
  <c r="C154" i="6"/>
  <c r="D154" i="6" s="1"/>
  <c r="C659" i="6"/>
  <c r="D659" i="6" s="1"/>
  <c r="C165" i="6"/>
  <c r="D165" i="6" s="1"/>
  <c r="C447" i="6"/>
  <c r="D447" i="6" s="1"/>
  <c r="C352" i="6"/>
  <c r="D352" i="6" s="1"/>
  <c r="C971" i="6"/>
  <c r="D971" i="6" s="1"/>
  <c r="C1250" i="6"/>
  <c r="D1250" i="6" s="1"/>
  <c r="C175" i="6"/>
  <c r="D175" i="6" s="1"/>
  <c r="C24" i="6"/>
  <c r="D24" i="6" s="1"/>
  <c r="C467" i="6"/>
  <c r="D467" i="6" s="1"/>
  <c r="C892" i="6"/>
  <c r="D892" i="6" s="1"/>
  <c r="C1297" i="6"/>
  <c r="D1297" i="6" s="1"/>
  <c r="C699" i="6"/>
  <c r="D699" i="6" s="1"/>
  <c r="C809" i="6"/>
  <c r="D809" i="6" s="1"/>
  <c r="C683" i="6"/>
  <c r="D683" i="6" s="1"/>
  <c r="C1309" i="6"/>
  <c r="D1309" i="6" s="1"/>
  <c r="C1063" i="6"/>
  <c r="D1063" i="6" s="1"/>
  <c r="C271" i="6"/>
  <c r="D271" i="6" s="1"/>
  <c r="C1034" i="6"/>
  <c r="D1034" i="6" s="1"/>
  <c r="C106" i="6"/>
  <c r="D106" i="6" s="1"/>
  <c r="C1109" i="6"/>
  <c r="D1109" i="6" s="1"/>
  <c r="C577" i="6"/>
  <c r="D577" i="6" s="1"/>
  <c r="C107" i="6"/>
  <c r="D107" i="6" s="1"/>
  <c r="C1316" i="6"/>
  <c r="D1316" i="6" s="1"/>
  <c r="C1009" i="6"/>
  <c r="D1009" i="6" s="1"/>
  <c r="C656" i="6"/>
  <c r="D656" i="6" s="1"/>
  <c r="C449" i="6"/>
  <c r="D449" i="6" s="1"/>
  <c r="C229" i="6"/>
  <c r="D229" i="6" s="1"/>
  <c r="C805" i="6"/>
  <c r="D805" i="6" s="1"/>
  <c r="C1085" i="6"/>
  <c r="D1085" i="6" s="1"/>
  <c r="C381" i="6"/>
  <c r="D381" i="6" s="1"/>
  <c r="C887" i="6"/>
  <c r="D887" i="6" s="1"/>
  <c r="C1051" i="6"/>
  <c r="D1051" i="6" s="1"/>
  <c r="C1116" i="6"/>
  <c r="D1116" i="6" s="1"/>
  <c r="C915" i="6"/>
  <c r="D915" i="6" s="1"/>
  <c r="C507" i="6"/>
  <c r="D507" i="6" s="1"/>
  <c r="C1074" i="6"/>
  <c r="D1074" i="6" s="1"/>
  <c r="C202" i="6"/>
  <c r="D202" i="6" s="1"/>
  <c r="C115" i="6"/>
  <c r="D115" i="6" s="1"/>
  <c r="C350" i="6"/>
  <c r="D350" i="6" s="1"/>
  <c r="C643" i="6"/>
  <c r="D643" i="6" s="1"/>
  <c r="C688" i="6"/>
  <c r="D688" i="6" s="1"/>
  <c r="C25" i="6"/>
  <c r="D25" i="6" s="1"/>
  <c r="C796" i="6"/>
  <c r="D796" i="6" s="1"/>
  <c r="C1230" i="6"/>
  <c r="D1230" i="6" s="1"/>
  <c r="C375" i="6"/>
  <c r="D375" i="6" s="1"/>
  <c r="C97" i="6"/>
  <c r="D97" i="6" s="1"/>
  <c r="C1052" i="6"/>
  <c r="D1052" i="6" s="1"/>
  <c r="C443" i="6"/>
  <c r="D443" i="6" s="1"/>
  <c r="C433" i="6"/>
  <c r="D433" i="6" s="1"/>
  <c r="C769" i="6"/>
  <c r="D769" i="6" s="1"/>
  <c r="C727" i="6"/>
  <c r="D727" i="6" s="1"/>
  <c r="C33" i="6"/>
  <c r="D33" i="6" s="1"/>
  <c r="C650" i="6"/>
  <c r="D650" i="6" s="1"/>
  <c r="C950" i="6"/>
  <c r="D950" i="6" s="1"/>
  <c r="C1041" i="6"/>
  <c r="D1041" i="6" s="1"/>
  <c r="C17" i="6"/>
  <c r="D17" i="6" s="1"/>
  <c r="C464" i="6"/>
  <c r="D464" i="6" s="1"/>
  <c r="C222" i="6"/>
  <c r="D222" i="6" s="1"/>
  <c r="C412" i="6"/>
  <c r="D412" i="6" s="1"/>
  <c r="C895" i="6"/>
  <c r="D895" i="6" s="1"/>
  <c r="C353" i="6"/>
  <c r="D353" i="6" s="1"/>
  <c r="C866" i="6"/>
  <c r="D866" i="6" s="1"/>
  <c r="C194" i="6"/>
  <c r="D194" i="6" s="1"/>
  <c r="C510" i="6"/>
  <c r="D510" i="6" s="1"/>
  <c r="C190" i="6"/>
  <c r="D190" i="6" s="1"/>
  <c r="C1193" i="6"/>
  <c r="D1193" i="6" s="1"/>
  <c r="C973" i="6"/>
  <c r="D973" i="6" s="1"/>
  <c r="C65" i="6"/>
  <c r="D65" i="6" s="1"/>
  <c r="C207" i="6"/>
  <c r="D207" i="6" s="1"/>
  <c r="C227" i="6"/>
  <c r="D227" i="6" s="1"/>
  <c r="C1139" i="6"/>
  <c r="D1139" i="6" s="1"/>
  <c r="C428" i="6"/>
  <c r="D428" i="6" s="1"/>
  <c r="C1176" i="6"/>
  <c r="D1176" i="6" s="1"/>
  <c r="C1266" i="6"/>
  <c r="D1266" i="6" s="1"/>
  <c r="C981" i="6"/>
  <c r="D981" i="6" s="1"/>
  <c r="C589" i="6"/>
  <c r="D589" i="6" s="1"/>
  <c r="C245" i="6"/>
  <c r="D245" i="6" s="1"/>
  <c r="C131" i="6"/>
  <c r="D131" i="6" s="1"/>
  <c r="C1218" i="6"/>
  <c r="D1218" i="6" s="1"/>
  <c r="C1171" i="6"/>
  <c r="D1171" i="6" s="1"/>
  <c r="C300" i="6"/>
  <c r="D300" i="6" s="1"/>
  <c r="C1219" i="6"/>
  <c r="D1219" i="6" s="1"/>
  <c r="C327" i="6"/>
  <c r="D327" i="6" s="1"/>
  <c r="C653" i="6"/>
  <c r="D653" i="6" s="1"/>
  <c r="C923" i="6"/>
  <c r="D923" i="6" s="1"/>
  <c r="C561" i="6"/>
  <c r="D561" i="6" s="1"/>
  <c r="C22" i="6"/>
  <c r="D22" i="6" s="1"/>
  <c r="C281" i="6"/>
  <c r="D281" i="6" s="1"/>
  <c r="C1131" i="6"/>
  <c r="D1131" i="6" s="1"/>
  <c r="C551" i="6"/>
  <c r="D551" i="6" s="1"/>
  <c r="C615" i="6"/>
  <c r="D615" i="6" s="1"/>
  <c r="C1028" i="6"/>
  <c r="D1028" i="6" s="1"/>
  <c r="C78" i="6"/>
  <c r="D78" i="6" s="1"/>
  <c r="C1054" i="6"/>
  <c r="D1054" i="6" s="1"/>
  <c r="C121" i="6"/>
  <c r="D121" i="6" s="1"/>
  <c r="C247" i="6"/>
  <c r="D247" i="6" s="1"/>
  <c r="C1192" i="6"/>
  <c r="D1192" i="6" s="1"/>
  <c r="C581" i="6"/>
  <c r="D581" i="6" s="1"/>
  <c r="C169" i="6"/>
  <c r="D169" i="6" s="1"/>
  <c r="C459" i="6"/>
  <c r="D459" i="6" s="1"/>
  <c r="C52" i="6"/>
  <c r="D52" i="6" s="1"/>
  <c r="C663" i="6"/>
  <c r="D663" i="6" s="1"/>
  <c r="C719" i="6"/>
  <c r="D719" i="6" s="1"/>
  <c r="C537" i="6"/>
  <c r="D537" i="6" s="1"/>
  <c r="C124" i="6"/>
  <c r="D124" i="6" s="1"/>
  <c r="C1222" i="6"/>
  <c r="D1222" i="6" s="1"/>
  <c r="C1302" i="6"/>
  <c r="D1302" i="6" s="1"/>
  <c r="C298" i="6"/>
  <c r="D298" i="6" s="1"/>
  <c r="C602" i="6"/>
  <c r="D602" i="6" s="1"/>
  <c r="C693" i="6"/>
  <c r="D693" i="6" s="1"/>
  <c r="C499" i="6"/>
  <c r="D499" i="6" s="1"/>
  <c r="C429" i="6"/>
  <c r="D429" i="6" s="1"/>
  <c r="C956" i="6"/>
  <c r="D956" i="6" s="1"/>
  <c r="C1089" i="6"/>
  <c r="D1089" i="6" s="1"/>
  <c r="C471" i="6"/>
  <c r="D471" i="6" s="1"/>
  <c r="C419" i="6"/>
  <c r="D419" i="6" s="1"/>
  <c r="C513" i="6"/>
  <c r="D513" i="6" s="1"/>
  <c r="C383" i="6"/>
  <c r="D383" i="6" s="1"/>
  <c r="C326" i="6"/>
  <c r="D326" i="6" s="1"/>
  <c r="C916" i="6"/>
  <c r="D916" i="6" s="1"/>
  <c r="C208" i="6"/>
  <c r="D208" i="6" s="1"/>
  <c r="C804" i="6"/>
  <c r="D804" i="6" s="1"/>
  <c r="C416" i="6"/>
  <c r="D416" i="6" s="1"/>
  <c r="C334" i="6"/>
  <c r="D334" i="6" s="1"/>
  <c r="C629" i="6"/>
  <c r="D629" i="6" s="1"/>
  <c r="C414" i="6"/>
  <c r="D414" i="6" s="1"/>
  <c r="C91" i="6"/>
  <c r="D91" i="6" s="1"/>
  <c r="C2" i="6"/>
  <c r="D2" i="6" s="1"/>
  <c r="C744" i="6"/>
  <c r="D744" i="6" s="1"/>
  <c r="C417" i="6"/>
  <c r="D417" i="6" s="1"/>
  <c r="C317" i="6"/>
  <c r="D317" i="6" s="1"/>
  <c r="C295" i="6"/>
  <c r="D295" i="6" s="1"/>
  <c r="C592" i="6"/>
  <c r="D592" i="6" s="1"/>
  <c r="C248" i="6"/>
  <c r="D248" i="6" s="1"/>
  <c r="C48" i="6"/>
  <c r="D48" i="6" s="1"/>
  <c r="C509" i="6"/>
  <c r="D509" i="6" s="1"/>
  <c r="C636" i="6"/>
  <c r="D636" i="6" s="1"/>
  <c r="C1030" i="6"/>
  <c r="D1030" i="6" s="1"/>
  <c r="C909" i="6"/>
  <c r="D909" i="6" s="1"/>
  <c r="C1088" i="6"/>
  <c r="D1088" i="6" s="1"/>
  <c r="C522" i="6"/>
  <c r="D522" i="6" s="1"/>
  <c r="C970" i="6"/>
  <c r="D970" i="6" s="1"/>
  <c r="C387" i="6"/>
  <c r="D387" i="6" s="1"/>
  <c r="C150" i="6"/>
  <c r="D150" i="6" s="1"/>
  <c r="C1010" i="6"/>
  <c r="D1010" i="6" s="1"/>
  <c r="C143" i="6"/>
  <c r="D143" i="6" s="1"/>
  <c r="C399" i="6"/>
  <c r="D399" i="6" s="1"/>
  <c r="C1019" i="6"/>
  <c r="D1019" i="6" s="1"/>
  <c r="C1278" i="6"/>
  <c r="D1278" i="6" s="1"/>
  <c r="C777" i="6"/>
  <c r="D777" i="6" s="1"/>
  <c r="C670" i="6"/>
  <c r="D670" i="6" s="1"/>
  <c r="C1181" i="6"/>
  <c r="D1181" i="6" s="1"/>
  <c r="C820" i="6"/>
  <c r="D820" i="6" s="1"/>
  <c r="C272" i="6"/>
  <c r="D272" i="6" s="1"/>
  <c r="C1111" i="6"/>
  <c r="D1111" i="6" s="1"/>
  <c r="C868" i="6"/>
  <c r="D868" i="6" s="1"/>
  <c r="C390" i="6"/>
  <c r="D390" i="6" s="1"/>
  <c r="C612" i="6"/>
  <c r="D612" i="6" s="1"/>
  <c r="C765" i="6"/>
  <c r="D765" i="6" s="1"/>
  <c r="C685" i="6"/>
  <c r="D685" i="6" s="1"/>
  <c r="C937" i="6"/>
  <c r="D937" i="6" s="1"/>
  <c r="C713" i="6"/>
  <c r="D713" i="6" s="1"/>
  <c r="C1178" i="6"/>
  <c r="D1178" i="6" s="1"/>
  <c r="C397" i="6"/>
  <c r="D397" i="6" s="1"/>
  <c r="C855" i="6"/>
  <c r="D855" i="6" s="1"/>
  <c r="C1032" i="6"/>
  <c r="D1032" i="6" s="1"/>
  <c r="C29" i="6"/>
  <c r="D29" i="6" s="1"/>
  <c r="C611" i="6"/>
  <c r="D611" i="6" s="1"/>
  <c r="C1124" i="6"/>
  <c r="D1124" i="6" s="1"/>
  <c r="C80" i="6"/>
  <c r="D80" i="6" s="1"/>
  <c r="C1044" i="6"/>
  <c r="D1044" i="6" s="1"/>
  <c r="C746" i="6"/>
  <c r="D746" i="6" s="1"/>
  <c r="C53" i="6"/>
  <c r="D53" i="6" s="1"/>
  <c r="C697" i="6"/>
  <c r="D697" i="6" s="1"/>
  <c r="C430" i="6"/>
  <c r="D430" i="6" s="1"/>
  <c r="C1172" i="6"/>
  <c r="D1172" i="6" s="1"/>
  <c r="C1138" i="6"/>
  <c r="D1138" i="6" s="1"/>
  <c r="C900" i="6"/>
  <c r="D900" i="6" s="1"/>
  <c r="C56" i="6"/>
  <c r="D56" i="6" s="1"/>
  <c r="C1042" i="6"/>
  <c r="D1042" i="6" s="1"/>
  <c r="C1206" i="6"/>
  <c r="D1206" i="6" s="1"/>
  <c r="C75" i="6"/>
  <c r="D75" i="6" s="1"/>
  <c r="C477" i="6"/>
  <c r="D477" i="6" s="1"/>
  <c r="C128" i="6"/>
  <c r="D128" i="6" s="1"/>
  <c r="C206" i="6"/>
  <c r="D206" i="6" s="1"/>
  <c r="C155" i="6"/>
  <c r="D155" i="6" s="1"/>
  <c r="C630" i="6"/>
  <c r="D630" i="6" s="1"/>
  <c r="C145" i="6"/>
  <c r="D145" i="6" s="1"/>
  <c r="C1067" i="6"/>
  <c r="D1067" i="6" s="1"/>
  <c r="C161" i="6"/>
  <c r="D161" i="6" s="1"/>
  <c r="C1224" i="6"/>
  <c r="D1224" i="6" s="1"/>
  <c r="C1125" i="6"/>
  <c r="D1125" i="6" s="1"/>
  <c r="C620" i="6"/>
  <c r="D620" i="6" s="1"/>
  <c r="C1060" i="6"/>
  <c r="D1060" i="6" s="1"/>
  <c r="C567" i="6"/>
  <c r="D567" i="6" s="1"/>
  <c r="C1136" i="6"/>
  <c r="D1136" i="6" s="1"/>
  <c r="C180" i="6"/>
  <c r="D180" i="6" s="1"/>
  <c r="C834" i="6"/>
  <c r="D834" i="6" s="1"/>
  <c r="C1110" i="6"/>
  <c r="D1110" i="6" s="1"/>
  <c r="C737" i="6"/>
  <c r="D737" i="6" s="1"/>
  <c r="C481" i="6"/>
  <c r="D481" i="6" s="1"/>
  <c r="C269" i="6"/>
  <c r="D269" i="6" s="1"/>
  <c r="C1134" i="6"/>
  <c r="D1134" i="6" s="1"/>
  <c r="C562" i="6"/>
  <c r="D562" i="6" s="1"/>
  <c r="C1252" i="6"/>
  <c r="D1252" i="6" s="1"/>
  <c r="C1142" i="6"/>
  <c r="D1142" i="6" s="1"/>
  <c r="C270" i="6"/>
  <c r="D270" i="6" s="1"/>
  <c r="C633" i="6"/>
  <c r="D633" i="6" s="1"/>
  <c r="C825" i="6"/>
  <c r="D825" i="6" s="1"/>
  <c r="C1196" i="6"/>
  <c r="D1196" i="6" s="1"/>
  <c r="C1202" i="6"/>
  <c r="D1202" i="6" s="1"/>
  <c r="C638" i="6"/>
  <c r="D638" i="6" s="1"/>
  <c r="C882" i="6"/>
  <c r="D882" i="6" s="1"/>
  <c r="C19" i="6"/>
  <c r="D19" i="6" s="1"/>
  <c r="C279" i="6"/>
  <c r="D279" i="6" s="1"/>
  <c r="C41" i="6"/>
  <c r="D41" i="6" s="1"/>
  <c r="C1130" i="6"/>
  <c r="D1130" i="6" s="1"/>
  <c r="C263" i="6"/>
  <c r="D263" i="6" s="1"/>
  <c r="C125" i="6"/>
  <c r="D125" i="6" s="1"/>
  <c r="C377" i="6"/>
  <c r="D377" i="6" s="1"/>
  <c r="C64" i="6"/>
  <c r="D64" i="6" s="1"/>
  <c r="C575" i="6"/>
  <c r="D575" i="6" s="1"/>
  <c r="C167" i="6"/>
  <c r="D167" i="6" s="1"/>
  <c r="C1290" i="6"/>
  <c r="D1290" i="6" s="1"/>
  <c r="C992" i="6"/>
  <c r="D992" i="6" s="1"/>
  <c r="C1075" i="6"/>
  <c r="D1075" i="6" s="1"/>
  <c r="C114" i="6"/>
  <c r="D114" i="6" s="1"/>
  <c r="C766" i="6"/>
  <c r="D766" i="6" s="1"/>
  <c r="C1122" i="6"/>
  <c r="D1122" i="6" s="1"/>
  <c r="C675" i="6"/>
  <c r="D675" i="6" s="1"/>
  <c r="C563" i="6"/>
  <c r="D563" i="6" s="1"/>
  <c r="C203" i="6"/>
  <c r="D203" i="6" s="1"/>
  <c r="C1247" i="6"/>
  <c r="D1247" i="6" s="1"/>
  <c r="C51" i="6"/>
  <c r="D51" i="6" s="1"/>
  <c r="C1194" i="6"/>
  <c r="D1194" i="6" s="1"/>
  <c r="C320" i="6"/>
  <c r="D320" i="6" s="1"/>
  <c r="C784" i="6"/>
  <c r="D784" i="6" s="1"/>
  <c r="C759" i="6"/>
  <c r="D759" i="6" s="1"/>
  <c r="C990" i="6"/>
  <c r="D990" i="6" s="1"/>
  <c r="C660" i="6"/>
  <c r="D660" i="6" s="1"/>
  <c r="C217" i="6"/>
  <c r="D217" i="6" s="1"/>
  <c r="C1262" i="6"/>
  <c r="D1262" i="6" s="1"/>
  <c r="C354" i="6"/>
  <c r="D354" i="6" s="1"/>
  <c r="C266" i="6"/>
  <c r="D266" i="6" s="1"/>
  <c r="C706" i="6"/>
  <c r="D706" i="6" s="1"/>
  <c r="C139" i="6"/>
  <c r="D139" i="6" s="1"/>
  <c r="C423" i="6"/>
  <c r="D423" i="6" s="1"/>
  <c r="C362" i="6"/>
  <c r="D362" i="6" s="1"/>
  <c r="C552" i="6"/>
  <c r="D552" i="6" s="1"/>
  <c r="C969" i="6"/>
  <c r="D969" i="6" s="1"/>
  <c r="C135" i="6"/>
  <c r="D135" i="6" s="1"/>
  <c r="C682" i="6"/>
  <c r="D682" i="6" s="1"/>
  <c r="C1141" i="6"/>
  <c r="D1141" i="6" s="1"/>
  <c r="C55" i="6"/>
  <c r="D55" i="6" s="1"/>
  <c r="C262" i="6"/>
  <c r="D262" i="6" s="1"/>
  <c r="C1253" i="6"/>
  <c r="D1253" i="6" s="1"/>
  <c r="C102" i="6"/>
  <c r="D102" i="6" s="1"/>
  <c r="C748" i="6"/>
  <c r="D748" i="6" s="1"/>
  <c r="C358" i="6"/>
  <c r="D358" i="6" s="1"/>
  <c r="C1200" i="6"/>
  <c r="D1200" i="6" s="1"/>
  <c r="C212" i="6"/>
  <c r="D212" i="6" s="1"/>
  <c r="C1276" i="6"/>
  <c r="D1276" i="6" s="1"/>
  <c r="C303" i="6"/>
  <c r="D303" i="6" s="1"/>
  <c r="C218" i="6"/>
  <c r="D218" i="6" s="1"/>
  <c r="C619" i="6"/>
  <c r="D619" i="6" s="1"/>
  <c r="C729" i="6"/>
  <c r="D729" i="6" s="1"/>
  <c r="C330" i="6"/>
  <c r="D330" i="6" s="1"/>
  <c r="C884" i="6"/>
  <c r="D884" i="6" s="1"/>
  <c r="C824" i="6"/>
  <c r="D824" i="6" s="1"/>
  <c r="C189" i="6"/>
  <c r="D189" i="6" s="1"/>
  <c r="C775" i="6"/>
  <c r="D775" i="6" s="1"/>
  <c r="C1049" i="6"/>
  <c r="D1049" i="6" s="1"/>
  <c r="C847" i="6"/>
  <c r="D847" i="6" s="1"/>
  <c r="C700" i="6"/>
  <c r="D700" i="6" s="1"/>
  <c r="C296" i="6"/>
  <c r="D296" i="6" s="1"/>
  <c r="C944" i="6"/>
  <c r="D944" i="6" s="1"/>
  <c r="C1064" i="6"/>
  <c r="D1064" i="6" s="1"/>
  <c r="C1179" i="6"/>
  <c r="D1179" i="6" s="1"/>
  <c r="C1022" i="6"/>
  <c r="D1022" i="6" s="1"/>
  <c r="C673" i="6"/>
  <c r="D673" i="6" s="1"/>
  <c r="C934" i="6"/>
  <c r="D934" i="6" s="1"/>
  <c r="C1011" i="6"/>
  <c r="D1011" i="6" s="1"/>
  <c r="C704" i="6"/>
  <c r="D704" i="6" s="1"/>
  <c r="C539" i="6"/>
  <c r="D539" i="6" s="1"/>
  <c r="C142" i="6"/>
  <c r="D142" i="6" s="1"/>
  <c r="C254" i="6"/>
  <c r="D254" i="6" s="1"/>
  <c r="C40" i="6"/>
  <c r="D40" i="6" s="1"/>
  <c r="C781" i="6"/>
  <c r="D781" i="6" s="1"/>
  <c r="C318" i="6"/>
  <c r="D318" i="6" s="1"/>
  <c r="C608" i="6"/>
  <c r="D608" i="6" s="1"/>
  <c r="C192" i="6"/>
  <c r="D192" i="6" s="1"/>
  <c r="C365" i="6"/>
  <c r="D365" i="6" s="1"/>
  <c r="C1126" i="6"/>
  <c r="D1126" i="6" s="1"/>
  <c r="C223" i="6"/>
  <c r="D223" i="6" s="1"/>
  <c r="C978" i="6"/>
  <c r="D978" i="6" s="1"/>
  <c r="C1137" i="6"/>
  <c r="D1137" i="6" s="1"/>
  <c r="C1215" i="6"/>
  <c r="D1215" i="6" s="1"/>
  <c r="C819" i="6"/>
  <c r="D819" i="6" s="1"/>
  <c r="C651" i="6"/>
  <c r="D651" i="6" s="1"/>
  <c r="C983" i="6"/>
  <c r="D983" i="6" s="1"/>
  <c r="C676" i="6"/>
  <c r="D676" i="6" s="1"/>
  <c r="C657" i="6"/>
  <c r="D657" i="6" s="1"/>
  <c r="C130" i="6"/>
  <c r="D130" i="6" s="1"/>
  <c r="C228" i="6"/>
  <c r="D228" i="6" s="1"/>
  <c r="C221" i="6"/>
  <c r="D221" i="6" s="1"/>
  <c r="C1190" i="6"/>
  <c r="D1190" i="6" s="1"/>
  <c r="C1104" i="6"/>
  <c r="D1104" i="6" s="1"/>
  <c r="C1145" i="6"/>
  <c r="D1145" i="6" s="1"/>
  <c r="C707" i="6"/>
  <c r="D707" i="6" s="1"/>
  <c r="C92" i="6"/>
  <c r="D92" i="6" s="1"/>
  <c r="C569" i="6"/>
  <c r="D569" i="6" s="1"/>
  <c r="C1014" i="6"/>
  <c r="D1014" i="6" s="1"/>
  <c r="C98" i="6"/>
  <c r="D98" i="6" s="1"/>
  <c r="C1005" i="6"/>
  <c r="D1005" i="6" s="1"/>
  <c r="C584" i="6"/>
  <c r="D584" i="6" s="1"/>
  <c r="C1152" i="6"/>
  <c r="D1152" i="6" s="1"/>
  <c r="C1174" i="6"/>
  <c r="D1174" i="6" s="1"/>
  <c r="C1271" i="6"/>
  <c r="D1271" i="6" s="1"/>
  <c r="C1102" i="6"/>
  <c r="D1102" i="6" s="1"/>
  <c r="C73" i="6"/>
  <c r="D73" i="6" s="1"/>
  <c r="C21" i="6"/>
  <c r="D21" i="6" s="1"/>
  <c r="C1101" i="6"/>
  <c r="D1101" i="6" s="1"/>
  <c r="C903" i="6"/>
  <c r="D903" i="6" s="1"/>
  <c r="C1292" i="6"/>
  <c r="D1292" i="6" s="1"/>
  <c r="C493" i="6"/>
  <c r="D493" i="6" s="1"/>
  <c r="C717" i="6"/>
  <c r="D717" i="6" s="1"/>
  <c r="C345" i="6"/>
  <c r="D345" i="6" s="1"/>
  <c r="C776" i="6"/>
  <c r="D776" i="6" s="1"/>
  <c r="C346" i="6"/>
  <c r="D346" i="6" s="1"/>
  <c r="C994" i="6"/>
  <c r="D994" i="6" s="1"/>
  <c r="C942" i="6"/>
  <c r="D942" i="6" s="1"/>
  <c r="C736" i="6"/>
  <c r="D736" i="6" s="1"/>
  <c r="C494" i="6"/>
  <c r="D494" i="6" s="1"/>
  <c r="C85" i="6"/>
  <c r="D85" i="6" s="1"/>
  <c r="C1187" i="6"/>
  <c r="D1187" i="6" s="1"/>
  <c r="C46" i="6"/>
  <c r="D46" i="6" s="1"/>
  <c r="C810" i="6"/>
  <c r="D810" i="6" s="1"/>
  <c r="C1231" i="6"/>
  <c r="D1231" i="6" s="1"/>
  <c r="C1167" i="6"/>
  <c r="D1167" i="6" s="1"/>
  <c r="C658" i="6"/>
  <c r="D658" i="6" s="1"/>
  <c r="C745" i="6"/>
  <c r="D745" i="6" s="1"/>
  <c r="C450" i="6"/>
  <c r="D450" i="6" s="1"/>
  <c r="C427" i="6"/>
  <c r="D427" i="6" s="1"/>
  <c r="C104" i="6"/>
  <c r="D104" i="6" s="1"/>
  <c r="C1123" i="6"/>
  <c r="D1123" i="6" s="1"/>
  <c r="C421" i="6"/>
  <c r="D421" i="6" s="1"/>
  <c r="C811" i="6"/>
  <c r="D811" i="6" s="1"/>
  <c r="C157" i="6"/>
  <c r="D157" i="6" s="1"/>
  <c r="C601" i="6"/>
  <c r="D601" i="6" s="1"/>
  <c r="C63" i="6"/>
  <c r="D63" i="6" s="1"/>
  <c r="C68" i="6"/>
  <c r="D68" i="6" s="1"/>
  <c r="C315" i="6"/>
  <c r="D315" i="6" s="1"/>
  <c r="C1093" i="6"/>
  <c r="D1093" i="6" s="1"/>
  <c r="C554" i="6"/>
  <c r="D554" i="6" s="1"/>
  <c r="C453" i="6"/>
  <c r="D453" i="6" s="1"/>
  <c r="C319" i="6"/>
  <c r="D319" i="6" s="1"/>
  <c r="C506" i="6"/>
  <c r="D506" i="6" s="1"/>
  <c r="C818" i="6"/>
  <c r="D818" i="6" s="1"/>
  <c r="C502" i="6"/>
  <c r="D502" i="6" s="1"/>
  <c r="C1246" i="6"/>
  <c r="D1246" i="6" s="1"/>
  <c r="C470" i="6"/>
  <c r="D470" i="6" s="1"/>
  <c r="C1164" i="6"/>
  <c r="D1164" i="6" s="1"/>
  <c r="C684" i="6"/>
  <c r="D684" i="6" s="1"/>
  <c r="C666" i="6"/>
  <c r="D666" i="6" s="1"/>
  <c r="C702" i="6"/>
  <c r="D702" i="6" s="1"/>
  <c r="C1177" i="6"/>
  <c r="D1177" i="6" s="1"/>
  <c r="C1270" i="6"/>
  <c r="D1270" i="6" s="1"/>
  <c r="C1260" i="6"/>
  <c r="D1260" i="6" s="1"/>
  <c r="C610" i="6"/>
  <c r="D610" i="6" s="1"/>
  <c r="C1001" i="6"/>
  <c r="D1001" i="6" s="1"/>
  <c r="C1301" i="6"/>
  <c r="D1301" i="6" s="1"/>
  <c r="C905" i="6"/>
  <c r="D905" i="6" s="1"/>
  <c r="C219" i="6"/>
  <c r="D219" i="6" s="1"/>
  <c r="C852" i="6"/>
  <c r="D852" i="6" s="1"/>
  <c r="C89" i="6"/>
  <c r="D89" i="6" s="1"/>
  <c r="C342" i="6"/>
  <c r="D342" i="6" s="1"/>
  <c r="C730" i="6"/>
  <c r="D730" i="6" s="1"/>
  <c r="C233" i="6"/>
  <c r="D233" i="6" s="1"/>
  <c r="C199" i="6"/>
  <c r="D199" i="6" s="1"/>
  <c r="C455" i="6"/>
  <c r="D455" i="6" s="1"/>
  <c r="C1129" i="6"/>
  <c r="D1129" i="6" s="1"/>
  <c r="C235" i="6"/>
  <c r="D235" i="6" s="1"/>
  <c r="C9" i="6"/>
  <c r="D9" i="6" s="1"/>
  <c r="C413" i="6"/>
  <c r="D413" i="6" s="1"/>
  <c r="C985" i="6"/>
  <c r="D985" i="6" s="1"/>
  <c r="C278" i="6"/>
  <c r="D278" i="6" s="1"/>
  <c r="C515" i="6"/>
  <c r="D515" i="6" s="1"/>
  <c r="C372" i="6"/>
  <c r="D372" i="6" s="1"/>
  <c r="C1016" i="6"/>
  <c r="D1016" i="6" s="1"/>
  <c r="C1128" i="6"/>
  <c r="D1128" i="6" s="1"/>
  <c r="C392" i="6"/>
  <c r="D392" i="6" s="1"/>
  <c r="C385" i="6"/>
  <c r="D385" i="6" s="1"/>
  <c r="C71" i="6"/>
  <c r="D71" i="6" s="1"/>
  <c r="C808" i="6"/>
  <c r="D808" i="6" s="1"/>
  <c r="C310" i="6"/>
  <c r="D310" i="6" s="1"/>
  <c r="C415" i="6"/>
  <c r="D415" i="6" s="1"/>
  <c r="C961" i="6"/>
  <c r="D961" i="6" s="1"/>
  <c r="C1239" i="6"/>
  <c r="D1239" i="6" s="1"/>
  <c r="C496" i="6"/>
  <c r="D496" i="6" s="1"/>
  <c r="C1199" i="6"/>
  <c r="D1199" i="6" s="1"/>
  <c r="C197" i="6"/>
  <c r="D197" i="6" s="1"/>
  <c r="C491" i="6"/>
  <c r="D491" i="6" s="1"/>
  <c r="C1213" i="6"/>
  <c r="D1213" i="6" s="1"/>
  <c r="C756" i="6"/>
  <c r="D756" i="6" s="1"/>
  <c r="C570" i="6"/>
  <c r="D570" i="6" s="1"/>
  <c r="C686" i="6"/>
  <c r="D686" i="6" s="1"/>
  <c r="C99" i="6"/>
  <c r="D99" i="6" s="1"/>
  <c r="C394" i="6"/>
  <c r="D394" i="6" s="1"/>
  <c r="C906" i="6"/>
  <c r="D906" i="6" s="1"/>
  <c r="C1234" i="6"/>
  <c r="D1234" i="6" s="1"/>
  <c r="C437" i="6"/>
  <c r="D437" i="6" s="1"/>
  <c r="C603" i="6"/>
  <c r="D603" i="6" s="1"/>
  <c r="C689" i="6"/>
  <c r="D689" i="6" s="1"/>
  <c r="C445" i="6"/>
  <c r="D445" i="6" s="1"/>
  <c r="C984" i="6"/>
  <c r="D984" i="6" s="1"/>
  <c r="C162" i="6"/>
  <c r="D162" i="6" s="1"/>
  <c r="C580" i="6"/>
  <c r="D580" i="6" s="1"/>
  <c r="C533" i="6"/>
  <c r="D533" i="6" s="1"/>
  <c r="C1321" i="6"/>
  <c r="D1321" i="6" s="1"/>
  <c r="C738" i="6"/>
  <c r="D738" i="6" s="1"/>
  <c r="C534" i="6"/>
  <c r="D534" i="6" s="1"/>
  <c r="C977" i="6"/>
  <c r="D977" i="6" s="1"/>
  <c r="C299" i="6"/>
  <c r="D299" i="6" s="1"/>
  <c r="C1107" i="6"/>
  <c r="D1107" i="6" s="1"/>
  <c r="C66" i="6"/>
  <c r="D66" i="6" s="1"/>
  <c r="C1323" i="6"/>
  <c r="D1323" i="6" s="1"/>
  <c r="C287" i="6"/>
  <c r="D287" i="6" s="1"/>
  <c r="C875" i="6"/>
  <c r="D875" i="6" s="1"/>
  <c r="C495" i="6"/>
  <c r="D495" i="6" s="1"/>
  <c r="C876" i="6"/>
  <c r="D876" i="6" s="1"/>
  <c r="C31" i="6"/>
  <c r="D31" i="6" s="1"/>
  <c r="C1135" i="6"/>
  <c r="D1135" i="6" s="1"/>
  <c r="C117" i="6"/>
  <c r="D117" i="6" s="1"/>
  <c r="C1173" i="6"/>
  <c r="D1173" i="6" s="1"/>
  <c r="C863" i="6"/>
  <c r="D863" i="6" s="1"/>
  <c r="C926" i="6"/>
  <c r="D926" i="6" s="1"/>
  <c r="C640" i="6"/>
  <c r="D640" i="6" s="1"/>
  <c r="C723" i="6"/>
  <c r="D723" i="6" s="1"/>
  <c r="C308" i="6"/>
  <c r="D308" i="6" s="1"/>
  <c r="C1159" i="6"/>
  <c r="D1159" i="6" s="1"/>
  <c r="C321" i="6"/>
  <c r="D321" i="6" s="1"/>
  <c r="C1296" i="6"/>
  <c r="D1296" i="6" s="1"/>
  <c r="C1045" i="6"/>
  <c r="D1045" i="6" s="1"/>
  <c r="C576" i="6"/>
  <c r="D576" i="6" s="1"/>
  <c r="C498" i="6"/>
  <c r="D498" i="6" s="1"/>
  <c r="C273" i="6"/>
  <c r="D273" i="6" s="1"/>
  <c r="C168" i="6"/>
  <c r="D168" i="6" s="1"/>
  <c r="C379" i="6"/>
  <c r="D379" i="6" s="1"/>
  <c r="C395" i="6"/>
  <c r="D395" i="6" s="1"/>
  <c r="C649" i="6"/>
  <c r="D649" i="6" s="1"/>
  <c r="C382" i="6"/>
  <c r="D382" i="6" s="1"/>
  <c r="C559" i="6"/>
  <c r="D559" i="6" s="1"/>
  <c r="C173" i="6"/>
  <c r="D173" i="6" s="1"/>
  <c r="C674" i="6"/>
  <c r="D674" i="6" s="1"/>
  <c r="C1069" i="6"/>
  <c r="D1069" i="6" s="1"/>
  <c r="C867" i="6"/>
  <c r="D867" i="6" s="1"/>
  <c r="C1068" i="6"/>
  <c r="D1068" i="6" s="1"/>
  <c r="C27" i="6"/>
  <c r="D27" i="6" s="1"/>
  <c r="C516" i="6"/>
  <c r="D516" i="6" s="1"/>
  <c r="C69" i="6"/>
  <c r="D69" i="6" s="1"/>
  <c r="C191" i="6"/>
  <c r="D191" i="6" s="1"/>
  <c r="C939" i="6"/>
  <c r="D939" i="6" s="1"/>
  <c r="C530" i="6"/>
  <c r="D530" i="6" s="1"/>
  <c r="C1249" i="6"/>
  <c r="D1249" i="6" s="1"/>
  <c r="C215" i="6"/>
  <c r="D215" i="6" s="1"/>
  <c r="C830" i="6"/>
  <c r="D830" i="6" s="1"/>
  <c r="C435" i="6"/>
  <c r="D435" i="6" s="1"/>
  <c r="C1055" i="6"/>
  <c r="D1055" i="6" s="1"/>
  <c r="C420" i="6"/>
  <c r="D420" i="6" s="1"/>
  <c r="C1031" i="6"/>
  <c r="D1031" i="6" s="1"/>
  <c r="C452" i="6"/>
  <c r="D452" i="6" s="1"/>
  <c r="C170" i="6"/>
  <c r="D170" i="6" s="1"/>
  <c r="C749" i="6"/>
  <c r="D749" i="6" s="1"/>
  <c r="C14" i="6"/>
  <c r="D14" i="6" s="1"/>
  <c r="C1100" i="6"/>
  <c r="D1100" i="6" s="1"/>
  <c r="C599" i="6"/>
  <c r="D599" i="6" s="1"/>
  <c r="C349" i="6"/>
  <c r="D349" i="6" s="1"/>
  <c r="C740" i="6"/>
  <c r="D740" i="6" s="1"/>
  <c r="C574" i="6"/>
  <c r="D574" i="6" s="1"/>
  <c r="C935" i="6"/>
  <c r="D935" i="6" s="1"/>
  <c r="C193" i="6"/>
  <c r="D193" i="6" s="1"/>
  <c r="C708" i="6"/>
  <c r="D708" i="6" s="1"/>
  <c r="C306" i="6"/>
  <c r="D306" i="6" s="1"/>
  <c r="C240" i="6"/>
  <c r="D240" i="6" s="1"/>
  <c r="C573" i="6"/>
  <c r="D573" i="6" s="1"/>
  <c r="C960" i="6"/>
  <c r="D960" i="6" s="1"/>
  <c r="C747" i="6"/>
  <c r="D747" i="6" s="1"/>
  <c r="C486" i="6"/>
  <c r="D486" i="6" s="1"/>
  <c r="C547" i="6"/>
  <c r="D547" i="6" s="1"/>
  <c r="C890" i="6"/>
  <c r="D890" i="6" s="1"/>
  <c r="C529" i="6"/>
  <c r="D529" i="6" s="1"/>
  <c r="C856" i="6"/>
  <c r="D856" i="6" s="1"/>
  <c r="C1242" i="6"/>
  <c r="D1242" i="6" s="1"/>
  <c r="C205" i="6"/>
  <c r="D205" i="6" s="1"/>
  <c r="C644" i="6"/>
  <c r="D644" i="6" s="1"/>
  <c r="C60" i="6"/>
  <c r="D60" i="6" s="1"/>
  <c r="C831" i="6"/>
  <c r="D831" i="6" s="1"/>
  <c r="C146" i="6"/>
  <c r="D146" i="6" s="1"/>
  <c r="C105" i="6"/>
  <c r="D105" i="6" s="1"/>
  <c r="C1322" i="6"/>
  <c r="D1322" i="6" s="1"/>
  <c r="C1007" i="6"/>
  <c r="D1007" i="6" s="1"/>
  <c r="C941" i="6"/>
  <c r="D941" i="6" s="1"/>
  <c r="C11" i="6"/>
  <c r="D11" i="6" s="1"/>
  <c r="C255" i="6"/>
  <c r="D255" i="6" s="1"/>
  <c r="C760" i="6"/>
  <c r="D760" i="6" s="1"/>
  <c r="C1251" i="6"/>
  <c r="D1251" i="6" s="1"/>
  <c r="C642" i="6"/>
  <c r="D642" i="6" s="1"/>
  <c r="C1113" i="6"/>
  <c r="D1113" i="6" s="1"/>
  <c r="C665" i="6"/>
  <c r="D665" i="6" s="1"/>
  <c r="C1020" i="6"/>
  <c r="D1020" i="6" s="1"/>
  <c r="C438" i="6"/>
  <c r="D438" i="6" s="1"/>
  <c r="C632" i="6"/>
  <c r="D632" i="6" s="1"/>
  <c r="C86" i="6"/>
  <c r="D86" i="6" s="1"/>
  <c r="C668" i="6"/>
  <c r="D668" i="6" s="1"/>
  <c r="C1185" i="6"/>
  <c r="D1185" i="6" s="1"/>
  <c r="C838" i="6"/>
  <c r="D838" i="6" s="1"/>
  <c r="C914" i="6"/>
  <c r="D914" i="6" s="1"/>
  <c r="C543" i="6"/>
  <c r="D543" i="6" s="1"/>
  <c r="C614" i="6"/>
  <c r="D614" i="6" s="1"/>
  <c r="C1317" i="6"/>
  <c r="D1317" i="6" s="1"/>
  <c r="C987" i="6"/>
  <c r="D987" i="6" s="1"/>
  <c r="C873" i="6"/>
  <c r="D873" i="6" s="1"/>
  <c r="C624" i="6"/>
  <c r="D624" i="6" s="1"/>
  <c r="C803" i="6"/>
  <c r="D803" i="6" s="1"/>
  <c r="C1048" i="6"/>
  <c r="D1048" i="6" s="1"/>
  <c r="C280" i="6"/>
  <c r="D280" i="6" s="1"/>
  <c r="C4" i="6"/>
  <c r="D4" i="6" s="1"/>
  <c r="C1275" i="6"/>
  <c r="D1275" i="6" s="1"/>
  <c r="C260" i="6"/>
  <c r="D260" i="6" s="1"/>
  <c r="C302" i="6"/>
  <c r="D302" i="6" s="1"/>
  <c r="C1157" i="6"/>
  <c r="D1157" i="6" s="1"/>
  <c r="C753" i="6"/>
  <c r="D753" i="6" s="1"/>
  <c r="C783" i="6"/>
  <c r="D783" i="6" s="1"/>
  <c r="C1058" i="6"/>
  <c r="D1058" i="6" s="1"/>
  <c r="C902" i="6"/>
  <c r="D902" i="6" s="1"/>
  <c r="C1227" i="6"/>
  <c r="D1227" i="6" s="1"/>
  <c r="C860" i="6"/>
  <c r="D860" i="6" s="1"/>
  <c r="C1229" i="6"/>
  <c r="D1229" i="6" s="1"/>
  <c r="C1025" i="6"/>
  <c r="D1025" i="6" s="1"/>
  <c r="C7" i="6"/>
  <c r="D7" i="6" s="1"/>
  <c r="C251" i="6"/>
  <c r="D251" i="6" s="1"/>
  <c r="C20" i="6"/>
  <c r="D20" i="6" s="1"/>
  <c r="C393" i="6"/>
  <c r="D393" i="6" s="1"/>
  <c r="C546" i="6"/>
  <c r="D546" i="6" s="1"/>
  <c r="C800" i="6"/>
  <c r="D800" i="6" s="1"/>
  <c r="C1036" i="6"/>
  <c r="D1036" i="6" s="1"/>
  <c r="C850" i="6"/>
  <c r="D850" i="6" s="1"/>
  <c r="C910" i="6"/>
  <c r="D910" i="6" s="1"/>
  <c r="C556" i="6"/>
  <c r="D556" i="6" s="1"/>
  <c r="C672" i="6"/>
  <c r="D672" i="6" s="1"/>
  <c r="C585" i="6"/>
  <c r="D585" i="6" s="1"/>
  <c r="C1163" i="6"/>
  <c r="D1163" i="6" s="1"/>
  <c r="C469" i="6"/>
  <c r="D469" i="6" s="1"/>
  <c r="C293" i="6"/>
  <c r="D293" i="6" s="1"/>
  <c r="C440" i="6"/>
  <c r="D440" i="6" s="1"/>
  <c r="C1241" i="6"/>
  <c r="D1241" i="6" s="1"/>
  <c r="C898" i="6"/>
  <c r="D898" i="6" s="1"/>
  <c r="C1118" i="6"/>
  <c r="D1118" i="6" s="1"/>
  <c r="C1269" i="6"/>
  <c r="D1269" i="6" s="1"/>
  <c r="C288" i="6"/>
  <c r="D288" i="6" s="1"/>
  <c r="C536" i="6"/>
  <c r="D536" i="6" s="1"/>
  <c r="C238" i="6"/>
  <c r="D238" i="6" s="1"/>
  <c r="C113" i="6"/>
  <c r="D113" i="6" s="1"/>
  <c r="C550" i="6"/>
  <c r="D550" i="6" s="1"/>
  <c r="C962" i="6"/>
  <c r="D962" i="6" s="1"/>
  <c r="C366" i="6"/>
  <c r="D366" i="6" s="1"/>
  <c r="C858" i="6"/>
  <c r="D858" i="6" s="1"/>
  <c r="C1112" i="6"/>
  <c r="D1112" i="6" s="1"/>
  <c r="C555" i="6"/>
  <c r="D555" i="6" s="1"/>
  <c r="C1013" i="6"/>
  <c r="D1013" i="6" s="1"/>
  <c r="C929" i="6"/>
  <c r="D929" i="6" s="1"/>
  <c r="C332" i="6"/>
  <c r="D332" i="6" s="1"/>
  <c r="C246" i="6"/>
  <c r="D246" i="6" s="1"/>
  <c r="C931" i="6"/>
  <c r="D931" i="6" s="1"/>
  <c r="C1183" i="6"/>
  <c r="D1183" i="6" s="1"/>
  <c r="C483" i="6"/>
  <c r="D483" i="6" s="1"/>
  <c r="C444" i="6"/>
  <c r="D444" i="6" s="1"/>
  <c r="C425" i="6"/>
  <c r="D425" i="6" s="1"/>
  <c r="C879" i="6"/>
  <c r="D879" i="6" s="1"/>
  <c r="C812" i="6"/>
  <c r="D812" i="6" s="1"/>
  <c r="C647" i="6"/>
  <c r="D647" i="6" s="1"/>
  <c r="C1033" i="6"/>
  <c r="D1033" i="6" s="1"/>
  <c r="C829" i="6"/>
  <c r="D829" i="6" s="1"/>
  <c r="C108" i="6"/>
  <c r="D108" i="6" s="1"/>
  <c r="C1207" i="6"/>
  <c r="D1207" i="6" s="1"/>
  <c r="C460" i="6"/>
  <c r="D460" i="6" s="1"/>
  <c r="C388" i="6"/>
  <c r="D388" i="6" s="1"/>
  <c r="C1272" i="6"/>
  <c r="D1272" i="6" s="1"/>
  <c r="C1286" i="6"/>
  <c r="D1286" i="6" s="1"/>
  <c r="C336" i="6"/>
  <c r="D336" i="6" s="1"/>
  <c r="C1304" i="6"/>
  <c r="D1304" i="6" s="1"/>
  <c r="C1140" i="6"/>
  <c r="D1140" i="6" s="1"/>
  <c r="C952" i="6"/>
  <c r="D952" i="6" s="1"/>
  <c r="C230" i="6"/>
  <c r="D230" i="6" s="1"/>
  <c r="C163" i="6"/>
  <c r="D163" i="6" s="1"/>
  <c r="C897" i="6"/>
  <c r="D897" i="6" s="1"/>
  <c r="C662" i="6"/>
  <c r="D662" i="6" s="1"/>
  <c r="C1238" i="6"/>
  <c r="D1238" i="6" s="1"/>
  <c r="C1308" i="6"/>
  <c r="D1308" i="6" s="1"/>
  <c r="C725" i="6"/>
  <c r="D725" i="6" s="1"/>
  <c r="C285" i="6"/>
  <c r="D285" i="6" s="1"/>
  <c r="C448" i="6"/>
  <c r="D448" i="6" s="1"/>
  <c r="C946" i="6"/>
  <c r="D946" i="6" s="1"/>
  <c r="C711" i="6"/>
  <c r="D711" i="6" s="1"/>
  <c r="C1006" i="6"/>
  <c r="D1006" i="6" s="1"/>
  <c r="C888" i="6"/>
  <c r="D888" i="6" s="1"/>
  <c r="C35" i="6"/>
  <c r="D35" i="6" s="1"/>
  <c r="C1293" i="6"/>
  <c r="D1293" i="6" s="1"/>
  <c r="C734" i="6"/>
  <c r="D734" i="6" s="1"/>
  <c r="C1312" i="6"/>
  <c r="D1312" i="6" s="1"/>
  <c r="C253" i="6"/>
  <c r="D253" i="6" s="1"/>
  <c r="C565" i="6"/>
  <c r="D565" i="6" s="1"/>
  <c r="C373" i="6"/>
  <c r="D373" i="6" s="1"/>
  <c r="C778" i="6"/>
  <c r="D778" i="6" s="1"/>
  <c r="C1288" i="6"/>
  <c r="D1288" i="6" s="1"/>
  <c r="C795" i="6"/>
  <c r="D795" i="6" s="1"/>
  <c r="C264" i="6"/>
  <c r="D264" i="6" s="1"/>
  <c r="C816" i="6"/>
  <c r="D816" i="6" s="1"/>
  <c r="C1121" i="6"/>
  <c r="D1121" i="6" s="1"/>
  <c r="C1165" i="6"/>
  <c r="D1165" i="6" s="1"/>
  <c r="C500" i="6"/>
  <c r="D500" i="6" s="1"/>
  <c r="C854" i="6"/>
  <c r="D854" i="6" s="1"/>
  <c r="C940" i="6"/>
  <c r="D940" i="6" s="1"/>
  <c r="C1311" i="6"/>
  <c r="D1311" i="6" s="1"/>
  <c r="C149" i="6"/>
  <c r="D149" i="6" s="1"/>
  <c r="C50" i="6"/>
  <c r="D50" i="6" s="1"/>
  <c r="C1245" i="6"/>
  <c r="D1245" i="6" s="1"/>
  <c r="C732" i="6"/>
  <c r="D732" i="6" s="1"/>
  <c r="C478" i="6"/>
  <c r="D478" i="6" s="1"/>
  <c r="C572" i="6"/>
  <c r="D572" i="6" s="1"/>
  <c r="C786" i="6"/>
  <c r="D786" i="6" s="1"/>
  <c r="C631" i="6"/>
  <c r="D631" i="6" s="1"/>
  <c r="C528" i="6"/>
  <c r="D528" i="6" s="1"/>
  <c r="C1071" i="6"/>
  <c r="D1071" i="6" s="1"/>
  <c r="C896" i="6"/>
  <c r="D896" i="6" s="1"/>
  <c r="C239" i="6"/>
  <c r="D239" i="6" s="1"/>
  <c r="C996" i="6"/>
  <c r="D996" i="6" s="1"/>
  <c r="C1291" i="6"/>
  <c r="D1291" i="6" s="1"/>
  <c r="C901" i="6"/>
  <c r="D901" i="6" s="1"/>
  <c r="C1146" i="6"/>
  <c r="D1146" i="6" s="1"/>
  <c r="C521" i="6"/>
  <c r="D521" i="6" s="1"/>
  <c r="C963" i="6"/>
  <c r="D963" i="6" s="1"/>
  <c r="C1226" i="6"/>
  <c r="D1226" i="6" s="1"/>
  <c r="C578" i="6"/>
  <c r="D578" i="6" s="1"/>
  <c r="C949" i="6"/>
  <c r="D949" i="6" s="1"/>
  <c r="C508" i="6"/>
  <c r="D508" i="6" s="1"/>
  <c r="C797" i="6"/>
  <c r="D797" i="6" s="1"/>
  <c r="C458" i="6"/>
  <c r="D458" i="6" s="1"/>
  <c r="C118" i="6"/>
  <c r="D118" i="6" s="1"/>
  <c r="C18" i="6"/>
  <c r="D18" i="6" s="1"/>
  <c r="C335" i="6"/>
  <c r="D335" i="6" s="1"/>
  <c r="C1201" i="6"/>
  <c r="D1201" i="6" s="1"/>
  <c r="C827" i="6"/>
  <c r="D827" i="6" s="1"/>
  <c r="C476" i="6"/>
  <c r="D476" i="6" s="1"/>
  <c r="C1208" i="6"/>
  <c r="D1208" i="6" s="1"/>
  <c r="C880" i="6"/>
  <c r="D880" i="6" s="1"/>
  <c r="C532" i="6"/>
  <c r="D532" i="6" s="1"/>
  <c r="C1225" i="6"/>
  <c r="D1225" i="6" s="1"/>
  <c r="C436" i="6"/>
  <c r="D436" i="6" s="1"/>
  <c r="C243" i="6"/>
  <c r="D243" i="6" s="1"/>
  <c r="C1133" i="6"/>
  <c r="D1133" i="6" s="1"/>
  <c r="C74" i="6"/>
  <c r="D74" i="6" s="1"/>
  <c r="C1115" i="6"/>
  <c r="D1115" i="6" s="1"/>
  <c r="C623" i="6"/>
  <c r="D623" i="6" s="1"/>
  <c r="C754" i="6"/>
  <c r="D754" i="6" s="1"/>
  <c r="C164" i="6"/>
  <c r="D164" i="6" s="1"/>
  <c r="C525" i="6"/>
  <c r="D525" i="6" s="1"/>
  <c r="C907" i="6"/>
  <c r="D907" i="6" s="1"/>
  <c r="C174" i="6"/>
  <c r="D174" i="6" s="1"/>
  <c r="C859" i="6"/>
  <c r="D859" i="6" s="1"/>
  <c r="C313" i="6"/>
  <c r="D313" i="6" s="1"/>
  <c r="C1003" i="6"/>
  <c r="D1003" i="6" s="1"/>
  <c r="C928" i="6"/>
  <c r="D928" i="6" s="1"/>
  <c r="C389" i="6"/>
  <c r="D389" i="6" s="1"/>
  <c r="C1103" i="6"/>
  <c r="D1103" i="6" s="1"/>
  <c r="C158" i="6"/>
  <c r="D158" i="6" s="1"/>
  <c r="C237" i="6"/>
  <c r="D237" i="6" s="1"/>
  <c r="C1289" i="6"/>
  <c r="D1289" i="6" s="1"/>
  <c r="C70" i="6"/>
  <c r="D70" i="6" s="1"/>
  <c r="C340" i="6"/>
  <c r="D340" i="6" s="1"/>
  <c r="C1320" i="6"/>
  <c r="D1320" i="6" s="1"/>
  <c r="C277" i="6"/>
  <c r="D277" i="6" s="1"/>
  <c r="C408" i="6"/>
  <c r="D408" i="6" s="1"/>
  <c r="C184" i="6"/>
  <c r="D184" i="6" s="1"/>
  <c r="C758" i="6"/>
  <c r="D758" i="6" s="1"/>
  <c r="C28" i="6"/>
  <c r="D28" i="6" s="1"/>
  <c r="C918" i="6"/>
  <c r="D918" i="6" s="1"/>
  <c r="C846" i="6"/>
  <c r="D846" i="6" s="1"/>
  <c r="C878" i="6"/>
  <c r="D878" i="6" s="1"/>
  <c r="C274" i="6"/>
  <c r="D274" i="6" s="1"/>
  <c r="C474" i="6"/>
  <c r="D474" i="6" s="1"/>
  <c r="C72" i="6"/>
  <c r="D72" i="6" s="1"/>
  <c r="C733" i="6"/>
  <c r="D733" i="6" s="1"/>
  <c r="C148" i="6"/>
  <c r="D148" i="6" s="1"/>
  <c r="C1315" i="6"/>
  <c r="D1315" i="6" s="1"/>
  <c r="C492" i="6"/>
  <c r="D492" i="6" s="1"/>
  <c r="C329" i="6"/>
  <c r="D329" i="6" s="1"/>
  <c r="C714" i="6"/>
  <c r="D714" i="6" s="1"/>
  <c r="C185" i="6"/>
  <c r="D185" i="6" s="1"/>
  <c r="C291" i="6"/>
  <c r="D291" i="6" s="1"/>
  <c r="C177" i="6"/>
  <c r="D177" i="6" s="1"/>
  <c r="C171" i="6"/>
  <c r="D171" i="6" s="1"/>
  <c r="C214" i="6"/>
  <c r="D214" i="6" s="1"/>
  <c r="C316" i="6"/>
  <c r="D316" i="6" s="1"/>
  <c r="C156" i="6"/>
  <c r="D156" i="6" s="1"/>
  <c r="C94" i="6"/>
  <c r="D94" i="6" s="1"/>
  <c r="C837" i="6"/>
  <c r="D837" i="6" s="1"/>
  <c r="C701" i="6"/>
  <c r="D701" i="6" s="1"/>
  <c r="C225" i="6"/>
  <c r="D225" i="6" s="1"/>
  <c r="C490" i="6"/>
  <c r="D490" i="6" s="1"/>
  <c r="C652" i="6"/>
  <c r="D652" i="6" s="1"/>
  <c r="C696" i="6"/>
  <c r="D696" i="6" s="1"/>
  <c r="C261" i="6"/>
  <c r="D261" i="6" s="1"/>
  <c r="C789" i="6"/>
  <c r="D789" i="6" s="1"/>
  <c r="C1105" i="6"/>
  <c r="D1105" i="6" s="1"/>
  <c r="C196" i="6"/>
  <c r="D196" i="6" s="1"/>
  <c r="C596" i="6"/>
  <c r="D596" i="6" s="1"/>
  <c r="C188" i="6"/>
  <c r="D188" i="6" s="1"/>
  <c r="C1090" i="6"/>
  <c r="D1090" i="6" s="1"/>
  <c r="C1277" i="6"/>
  <c r="D1277" i="6" s="1"/>
  <c r="C1261" i="6"/>
  <c r="D1261" i="6" s="1"/>
  <c r="C687" i="6"/>
  <c r="D687" i="6" s="1"/>
  <c r="C323" i="6"/>
  <c r="D323" i="6" s="1"/>
  <c r="C583" i="6"/>
  <c r="D583" i="6" s="1"/>
  <c r="C179" i="6"/>
  <c r="D179" i="6" s="1"/>
  <c r="C341" i="6"/>
  <c r="D341" i="6" s="1"/>
  <c r="C87" i="6"/>
  <c r="D87" i="6" s="1"/>
  <c r="C282" i="6"/>
  <c r="D282" i="6" s="1"/>
  <c r="C1160" i="6"/>
  <c r="D1160" i="6" s="1"/>
  <c r="C479" i="6"/>
  <c r="D479" i="6" s="1"/>
  <c r="C851" i="6"/>
  <c r="D851" i="6" s="1"/>
  <c r="C305" i="6"/>
  <c r="D305" i="6" s="1"/>
  <c r="C265" i="6"/>
  <c r="D265" i="6" s="1"/>
  <c r="C947" i="6"/>
  <c r="D947" i="6" s="1"/>
  <c r="C982" i="6"/>
  <c r="D982" i="6" s="1"/>
  <c r="C560" i="6"/>
  <c r="D560" i="6" s="1"/>
  <c r="C904" i="6"/>
  <c r="D904" i="6" s="1"/>
  <c r="C396" i="6"/>
  <c r="D396" i="6" s="1"/>
  <c r="C422" i="6"/>
  <c r="D422" i="6" s="1"/>
  <c r="C77" i="6"/>
  <c r="D77" i="6" s="1"/>
  <c r="C1099" i="6"/>
  <c r="D1099" i="6" s="1"/>
  <c r="C398" i="6"/>
  <c r="D398" i="6" s="1"/>
  <c r="C369" i="6"/>
  <c r="D369" i="6" s="1"/>
  <c r="C718" i="6"/>
  <c r="D718" i="6" s="1"/>
  <c r="C622" i="6"/>
  <c r="D622" i="6" s="1"/>
  <c r="C82" i="6"/>
  <c r="D82" i="6" s="1"/>
  <c r="C79" i="6"/>
  <c r="D79" i="6" s="1"/>
  <c r="C524" i="6"/>
  <c r="D524" i="6" s="1"/>
  <c r="C209" i="6"/>
  <c r="D209" i="6" s="1"/>
  <c r="C297" i="6"/>
  <c r="D297" i="6" s="1"/>
  <c r="C728" i="6"/>
  <c r="D728" i="6" s="1"/>
  <c r="C1182" i="6"/>
  <c r="D1182" i="6" s="1"/>
  <c r="C751" i="6"/>
  <c r="D751" i="6" s="1"/>
  <c r="C325" i="6"/>
  <c r="D325" i="6" s="1"/>
  <c r="C1191" i="6"/>
  <c r="D1191" i="6" s="1"/>
  <c r="C1083" i="6"/>
  <c r="D1083" i="6" s="1"/>
  <c r="C378" i="6"/>
  <c r="D378" i="6" s="1"/>
  <c r="C1078" i="6"/>
  <c r="D1078" i="6" s="1"/>
  <c r="C1180" i="6"/>
  <c r="D1180" i="6" s="1"/>
  <c r="C367" i="6"/>
  <c r="D367" i="6" s="1"/>
  <c r="C81" i="6"/>
  <c r="D81" i="6" s="1"/>
  <c r="C49" i="6"/>
  <c r="D49" i="6" s="1"/>
  <c r="C176" i="6"/>
  <c r="D176" i="6" s="1"/>
  <c r="C1274" i="6"/>
  <c r="D1274" i="6" s="1"/>
  <c r="C1027" i="6"/>
  <c r="D1027" i="6" s="1"/>
  <c r="C1086" i="6"/>
  <c r="D1086" i="6" s="1"/>
  <c r="C1057" i="6"/>
  <c r="D1057" i="6" s="1"/>
  <c r="C1169" i="6"/>
  <c r="D1169" i="6" s="1"/>
  <c r="C462" i="6"/>
  <c r="D462" i="6" s="1"/>
  <c r="C44" i="6"/>
  <c r="D44" i="6" s="1"/>
  <c r="C1314" i="6"/>
  <c r="D1314" i="6" s="1"/>
  <c r="C126" i="6"/>
  <c r="D126" i="6" s="1"/>
  <c r="C1144" i="6"/>
  <c r="D1144" i="6" s="1"/>
  <c r="C1258" i="6"/>
  <c r="D1258" i="6" s="1"/>
  <c r="C401" i="6"/>
  <c r="D401" i="6" s="1"/>
  <c r="C794" i="6"/>
  <c r="D794" i="6" s="1"/>
  <c r="C1217" i="6"/>
  <c r="D1217" i="6" s="1"/>
  <c r="C790" i="6"/>
  <c r="D790" i="6" s="1"/>
  <c r="C739" i="6"/>
  <c r="D739" i="6" s="1"/>
  <c r="C242" i="6"/>
  <c r="D242" i="6" s="1"/>
  <c r="C1305" i="6"/>
  <c r="D1305" i="6" s="1"/>
  <c r="C356" i="6"/>
  <c r="D356" i="6" s="1"/>
  <c r="C833" i="6"/>
  <c r="D833" i="6" s="1"/>
  <c r="C109" i="6"/>
  <c r="D109" i="6" s="1"/>
  <c r="C1212" i="6"/>
  <c r="D1212" i="6" s="1"/>
  <c r="C1072" i="6"/>
  <c r="D1072" i="6" s="1"/>
  <c r="C877" i="6"/>
  <c r="D877" i="6" s="1"/>
  <c r="C1318" i="6"/>
  <c r="D1318" i="6" s="1"/>
  <c r="C616" i="6"/>
  <c r="D616" i="6" s="1"/>
  <c r="C634" i="6"/>
  <c r="D634" i="6" s="1"/>
  <c r="C845" i="6"/>
  <c r="D845" i="6" s="1"/>
  <c r="C37" i="6"/>
  <c r="D37" i="6" s="1"/>
  <c r="C568" i="6"/>
  <c r="D568" i="6" s="1"/>
  <c r="C200" i="6"/>
  <c r="D200" i="6" s="1"/>
  <c r="C989" i="6"/>
  <c r="D989" i="6" s="1"/>
  <c r="C43" i="6"/>
  <c r="D43" i="6" s="1"/>
  <c r="C1012" i="6"/>
  <c r="D1012" i="6" s="1"/>
  <c r="C333" i="6"/>
  <c r="D333" i="6" s="1"/>
  <c r="C1035" i="6"/>
  <c r="D1035" i="6" s="1"/>
  <c r="C579" i="6"/>
  <c r="D579" i="6" s="1"/>
  <c r="C226" i="6"/>
  <c r="D226" i="6" s="1"/>
  <c r="C120" i="6"/>
  <c r="D120" i="6" s="1"/>
  <c r="C376" i="6"/>
  <c r="D376" i="6" s="1"/>
  <c r="C1204" i="6"/>
  <c r="D1204" i="6" s="1"/>
  <c r="C23" i="6"/>
  <c r="D23" i="6" s="1"/>
  <c r="C861" i="6"/>
  <c r="D861" i="6" s="1"/>
  <c r="C1240" i="6"/>
  <c r="D1240" i="6" s="1"/>
  <c r="C76" i="6"/>
  <c r="D76" i="6" s="1"/>
  <c r="C1264" i="6"/>
  <c r="D1264" i="6" s="1"/>
  <c r="C232" i="6"/>
  <c r="D232" i="6" s="1"/>
  <c r="C244" i="6"/>
  <c r="D244" i="6" s="1"/>
  <c r="C127" i="6"/>
  <c r="D127" i="6" s="1"/>
  <c r="C276" i="6"/>
  <c r="D276" i="6" s="1"/>
  <c r="C1087" i="6"/>
  <c r="D1087" i="6" s="1"/>
  <c r="C1004" i="6"/>
  <c r="D1004" i="6" s="1"/>
  <c r="C183" i="6"/>
  <c r="D183" i="6" s="1"/>
  <c r="C3" i="6"/>
  <c r="D3" i="6" s="1"/>
  <c r="C520" i="6"/>
  <c r="D520" i="6" s="1"/>
  <c r="C1197" i="6"/>
  <c r="D1197" i="6" s="1"/>
  <c r="C874" i="6"/>
  <c r="D874" i="6" s="1"/>
  <c r="C828" i="6"/>
  <c r="D828" i="6" s="1"/>
  <c r="C1150" i="6"/>
  <c r="D1150" i="6" s="1"/>
  <c r="C1077" i="6"/>
  <c r="D1077" i="6" s="1"/>
  <c r="C967" i="6"/>
  <c r="D967" i="6" s="1"/>
  <c r="C694" i="6"/>
  <c r="D694" i="6" s="1"/>
  <c r="C58" i="6"/>
  <c r="D58" i="6" s="1"/>
  <c r="C231" i="6"/>
  <c r="D231" i="6" s="1"/>
  <c r="C590" i="6"/>
  <c r="D590" i="6" s="1"/>
  <c r="C26" i="6"/>
  <c r="D26" i="6" s="1"/>
  <c r="C133" i="6"/>
  <c r="D133" i="6" s="1"/>
  <c r="C813" i="6"/>
  <c r="D813" i="6" s="1"/>
  <c r="C446" i="6"/>
  <c r="D446" i="6" s="1"/>
  <c r="C705" i="6"/>
  <c r="D705" i="6" s="1"/>
  <c r="C220" i="6"/>
  <c r="D220" i="6" s="1"/>
  <c r="C609" i="6"/>
  <c r="D609" i="6" s="1"/>
  <c r="C722" i="6"/>
  <c r="D722" i="6" s="1"/>
  <c r="C1263" i="6"/>
  <c r="D1263" i="6" s="1"/>
  <c r="C1026" i="6"/>
  <c r="D1026" i="6" s="1"/>
  <c r="C465" i="6"/>
  <c r="D465" i="6" s="1"/>
  <c r="C954" i="6"/>
  <c r="D954" i="6" s="1"/>
  <c r="C671" i="6"/>
  <c r="D671" i="6" s="1"/>
  <c r="C1151" i="6"/>
  <c r="D1151" i="6" s="1"/>
  <c r="C604" i="6"/>
  <c r="D604" i="6" s="1"/>
  <c r="C690" i="6"/>
  <c r="D690" i="6" s="1"/>
  <c r="C883" i="6"/>
  <c r="D883" i="6" s="1"/>
  <c r="C83" i="6"/>
  <c r="D83" i="6" s="1"/>
  <c r="C290" i="6"/>
  <c r="D290" i="6" s="1"/>
  <c r="C712" i="6"/>
  <c r="D712" i="6" s="1"/>
  <c r="C912" i="6"/>
  <c r="D912" i="6" s="1"/>
  <c r="C482" i="6"/>
  <c r="D482" i="6" s="1"/>
  <c r="C625" i="6"/>
  <c r="D625" i="6" s="1"/>
  <c r="C195" i="6"/>
  <c r="D195" i="6" s="1"/>
  <c r="C252" i="6"/>
  <c r="D252" i="6" s="1"/>
  <c r="C374" i="6"/>
  <c r="D374" i="6" s="1"/>
  <c r="C1091" i="6"/>
  <c r="D1091" i="6" s="1"/>
  <c r="C799" i="6"/>
  <c r="D799" i="6" s="1"/>
  <c r="C735" i="6"/>
  <c r="D735" i="6" s="1"/>
  <c r="C927" i="6"/>
  <c r="D927" i="6" s="1"/>
  <c r="C198" i="6"/>
  <c r="D198" i="6" s="1"/>
  <c r="C639" i="6"/>
  <c r="D639" i="6" s="1"/>
  <c r="C54" i="6"/>
  <c r="D54" i="6" s="1"/>
  <c r="C637" i="6"/>
  <c r="D637" i="6" s="1"/>
  <c r="C1254" i="6"/>
  <c r="D1254" i="6" s="1"/>
  <c r="C726" i="6"/>
  <c r="D726" i="6" s="1"/>
  <c r="C360" i="6"/>
  <c r="D360" i="6" s="1"/>
  <c r="C457" i="6"/>
  <c r="D457" i="6" s="1"/>
  <c r="C88" i="6"/>
  <c r="D88" i="6" s="1"/>
  <c r="C1154" i="6"/>
  <c r="D1154" i="6" s="1"/>
  <c r="C1210" i="6"/>
  <c r="D1210" i="6" s="1"/>
  <c r="C268" i="6"/>
  <c r="D268" i="6" s="1"/>
  <c r="C364" i="6"/>
  <c r="D364" i="6" s="1"/>
  <c r="C1268" i="6"/>
  <c r="D1268" i="6" s="1"/>
  <c r="C1023" i="6"/>
  <c r="D1023" i="6" s="1"/>
  <c r="C1170" i="6"/>
  <c r="D1170" i="6" s="1"/>
  <c r="C96" i="6"/>
  <c r="D96" i="6" s="1"/>
  <c r="C564" i="6"/>
  <c r="D564" i="6" s="1"/>
  <c r="C210" i="6"/>
  <c r="D210" i="6" s="1"/>
  <c r="C791" i="6"/>
  <c r="D791" i="6" s="1"/>
  <c r="C359" i="6"/>
  <c r="D359" i="6" s="1"/>
  <c r="C780" i="6"/>
  <c r="D780" i="6" s="1"/>
  <c r="C667" i="6"/>
  <c r="D667" i="6" s="1"/>
  <c r="C774" i="6"/>
  <c r="D774" i="6" s="1"/>
  <c r="C787" i="6"/>
  <c r="D787" i="6" s="1"/>
  <c r="C598" i="6"/>
  <c r="D598" i="6" s="1"/>
  <c r="C418" i="6"/>
  <c r="D418" i="6" s="1"/>
  <c r="C1189" i="6"/>
  <c r="D1189" i="6" s="1"/>
  <c r="C1232" i="6"/>
  <c r="D1232" i="6" s="1"/>
  <c r="C461" i="6"/>
  <c r="D461" i="6" s="1"/>
  <c r="C112" i="6"/>
  <c r="D112" i="6" s="1"/>
  <c r="C1235" i="6"/>
  <c r="D1235" i="6" s="1"/>
  <c r="C505" i="6"/>
  <c r="D505" i="6" s="1"/>
  <c r="C351" i="6"/>
  <c r="D351" i="6" s="1"/>
  <c r="C426" i="6"/>
  <c r="D426" i="6" s="1"/>
  <c r="C497" i="6"/>
  <c r="D497" i="6" s="1"/>
  <c r="C582" i="6"/>
  <c r="D582" i="6" s="1"/>
  <c r="C484" i="6"/>
  <c r="D484" i="6" s="1"/>
  <c r="C762" i="6"/>
  <c r="D762" i="6" s="1"/>
  <c r="C1319" i="6"/>
  <c r="D1319" i="6" s="1"/>
  <c r="C1228" i="6"/>
  <c r="D1228" i="6" s="1"/>
  <c r="C788" i="6"/>
  <c r="D788" i="6" s="1"/>
  <c r="C779" i="6"/>
  <c r="D779" i="6" s="1"/>
  <c r="C669" i="6"/>
  <c r="D669" i="6" s="1"/>
  <c r="C466" i="6"/>
  <c r="D466" i="6" s="1"/>
  <c r="C57" i="6"/>
  <c r="D57" i="6" s="1"/>
  <c r="C1205" i="6"/>
  <c r="D1205" i="6" s="1"/>
  <c r="C432" i="6"/>
  <c r="D432" i="6" s="1"/>
  <c r="C1120" i="6"/>
  <c r="D1120" i="6" s="1"/>
  <c r="C1248" i="6"/>
  <c r="D1248" i="6" s="1"/>
  <c r="C986" i="6"/>
  <c r="D986" i="6" s="1"/>
  <c r="C814" i="6"/>
  <c r="D814" i="6" s="1"/>
  <c r="C1220" i="6"/>
  <c r="D1220" i="6" s="1"/>
  <c r="C864" i="6"/>
  <c r="D864" i="6" s="1"/>
  <c r="C347" i="6"/>
  <c r="D347" i="6" s="1"/>
  <c r="C1018" i="6"/>
  <c r="D1018" i="6" s="1"/>
  <c r="C692" i="6"/>
  <c r="D692" i="6" s="1"/>
  <c r="C715" i="6"/>
  <c r="D715" i="6" s="1"/>
  <c r="C922" i="6"/>
  <c r="D922" i="6" s="1"/>
  <c r="C617" i="6"/>
  <c r="D617" i="6" s="1"/>
  <c r="C999" i="6"/>
  <c r="D999" i="6" s="1"/>
  <c r="C15" i="6"/>
  <c r="D15" i="6" s="1"/>
  <c r="C724" i="6"/>
  <c r="D724" i="6" s="1"/>
  <c r="C312" i="6"/>
  <c r="D312" i="6" s="1"/>
  <c r="C473" i="6"/>
  <c r="D473" i="6" s="1"/>
  <c r="C761" i="6"/>
  <c r="D761" i="6" s="1"/>
  <c r="C997" i="6"/>
  <c r="D997" i="6" s="1"/>
  <c r="C648" i="6"/>
  <c r="D648" i="6" s="1"/>
  <c r="C338" i="6"/>
  <c r="D338" i="6" s="1"/>
  <c r="C605" i="6"/>
  <c r="D605" i="6" s="1"/>
  <c r="C304" i="6"/>
  <c r="D304" i="6" s="1"/>
  <c r="C511" i="6"/>
  <c r="D511" i="6" s="1"/>
  <c r="C410" i="6"/>
  <c r="D410" i="6" s="1"/>
  <c r="C258" i="6"/>
  <c r="D258" i="6" s="1"/>
  <c r="C123" i="6"/>
  <c r="D123" i="6" s="1"/>
  <c r="C147" i="6"/>
  <c r="D147" i="6" s="1"/>
  <c r="C768" i="6"/>
  <c r="D768" i="6" s="1"/>
  <c r="C959" i="6"/>
  <c r="D959" i="6" s="1"/>
  <c r="C368" i="6"/>
  <c r="D368" i="6" s="1"/>
  <c r="C39" i="6"/>
  <c r="D39" i="6" s="1"/>
  <c r="C1188" i="6"/>
  <c r="D1188" i="6" s="1"/>
  <c r="C844" i="6"/>
  <c r="D844" i="6" s="1"/>
  <c r="C187" i="6"/>
  <c r="D187" i="6" s="1"/>
  <c r="C294" i="6"/>
  <c r="D294" i="6" s="1"/>
  <c r="C402" i="6"/>
  <c r="D402" i="6" s="1"/>
  <c r="C301" i="6"/>
  <c r="D301" i="6" s="1"/>
  <c r="C1050" i="6"/>
  <c r="D1050" i="6" s="1"/>
  <c r="C743" i="6"/>
  <c r="D743" i="6" s="1"/>
  <c r="C59" i="6"/>
  <c r="D59" i="6" s="1"/>
  <c r="C1168" i="6"/>
  <c r="D1168" i="6" s="1"/>
  <c r="C843" i="6"/>
  <c r="D843" i="6" s="1"/>
  <c r="C1119" i="6"/>
  <c r="D1119" i="6" s="1"/>
  <c r="C995" i="6"/>
  <c r="D995" i="6" s="1"/>
  <c r="C234" i="6"/>
  <c r="D234" i="6" s="1"/>
  <c r="C1303" i="6"/>
  <c r="D1303" i="6" s="1"/>
  <c r="C6" i="6"/>
  <c r="D6" i="6" s="1"/>
  <c r="C908" i="6"/>
  <c r="D908" i="6" s="1"/>
  <c r="C955" i="6"/>
  <c r="D955" i="6" s="1"/>
  <c r="C403" i="6"/>
  <c r="D403" i="6" s="1"/>
  <c r="C1092" i="6"/>
  <c r="D1092" i="6" s="1"/>
  <c r="C710" i="6"/>
  <c r="D710" i="6" s="1"/>
  <c r="C1127" i="6"/>
  <c r="D1127" i="6" s="1"/>
  <c r="C259" i="6"/>
  <c r="D259" i="6" s="1"/>
  <c r="C1195" i="6"/>
  <c r="D1195" i="6" s="1"/>
  <c r="C1214" i="6"/>
  <c r="D1214" i="6" s="1"/>
  <c r="C343" i="6"/>
  <c r="D343" i="6" s="1"/>
  <c r="C763" i="6"/>
  <c r="D763" i="6" s="1"/>
  <c r="C267" i="6"/>
  <c r="D267" i="6" s="1"/>
  <c r="C407" i="6"/>
  <c r="D407" i="6" s="1"/>
  <c r="C998" i="6"/>
  <c r="D998" i="6" s="1"/>
  <c r="C1257" i="6"/>
  <c r="D1257" i="6" s="1"/>
  <c r="C586" i="6"/>
  <c r="D586" i="6" s="1"/>
  <c r="C324" i="6"/>
  <c r="D324" i="6" s="1"/>
  <c r="C953" i="6"/>
  <c r="D953" i="6" s="1"/>
  <c r="C764" i="6"/>
  <c r="D764" i="6" s="1"/>
  <c r="C661" i="6"/>
  <c r="D661" i="6" s="1"/>
  <c r="C172" i="6"/>
  <c r="D172" i="6" s="1"/>
  <c r="C587" i="6"/>
  <c r="D587" i="6" s="1"/>
  <c r="C16" i="6"/>
  <c r="D16" i="6" s="1"/>
  <c r="C757" i="6"/>
  <c r="D757" i="6" s="1"/>
  <c r="C307" i="6"/>
  <c r="D307" i="6" s="1"/>
  <c r="C921" i="6"/>
  <c r="D921" i="6" s="1"/>
  <c r="C1076" i="6"/>
  <c r="D1076" i="6" s="1"/>
  <c r="C36" i="6"/>
  <c r="D36" i="6" s="1"/>
  <c r="C1256" i="6"/>
  <c r="D1256" i="6" s="1"/>
  <c r="C348" i="6"/>
  <c r="D348" i="6" s="1"/>
  <c r="C311" i="6"/>
  <c r="D311" i="6" s="1"/>
  <c r="C8" i="6"/>
  <c r="D8" i="6" s="1"/>
  <c r="C90" i="6"/>
  <c r="D90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F25972B-6587-46BF-963B-E3215AB8C25A}" keepAlive="1" name="Consulta - ESTOQUE_CONTROLADO" description="Conexão com a consulta 'ESTOQUE_CONTROLADO' na pasta de trabalho." type="5" refreshedVersion="7" background="1" saveData="1">
    <dbPr connection="Provider=Microsoft.Mashup.OleDb.1;Data Source=$Workbook$;Location=ESTOQUE_CONTROLADO;Extended Properties=&quot;&quot;" command="SELECT * FROM [ESTOQUE_CONTROLADO]"/>
  </connection>
</connections>
</file>

<file path=xl/sharedStrings.xml><?xml version="1.0" encoding="utf-8"?>
<sst xmlns="http://schemas.openxmlformats.org/spreadsheetml/2006/main" count="1345" uniqueCount="1338">
  <si>
    <t xml:space="preserve">AGUARRAZ  M.G. MILLEN 5LTS  </t>
  </si>
  <si>
    <t>AGUARRAZ LUZTOL/FARBEN  5LTS</t>
  </si>
  <si>
    <t>AGUARRAZ LUZTOL/FARBEN/EUCATEX 900ML</t>
  </si>
  <si>
    <t>AGUARRAZ M.G.MILLEN 900ML</t>
  </si>
  <si>
    <t>AGUARRAZ SAYERLACK 5LTS</t>
  </si>
  <si>
    <t>AGUARRAZ SAYERLACK 900ML</t>
  </si>
  <si>
    <t>ALAVANCA LISA PRETA GM 1X1,50 MACICA</t>
  </si>
  <si>
    <t>ALAVANCA LISA PRETA 1,8 C/SOCADOR CAMPOS</t>
  </si>
  <si>
    <t>ALAVANCA LISA RED.VERDE 11/4</t>
  </si>
  <si>
    <t>ALAVANCA SAO ROMAO ACO LISO 1" 1,50M AZU</t>
  </si>
  <si>
    <t>ALAVANCA VERDE 1 LISA 1,50</t>
  </si>
  <si>
    <t>ALAVANCA VERDE 1 LISA 1,80</t>
  </si>
  <si>
    <t xml:space="preserve">ALAVANCA VERDE 1 NERVURADA </t>
  </si>
  <si>
    <t xml:space="preserve">ALAVANCA VERDE 3/4 LISA </t>
  </si>
  <si>
    <t>ALAVANCA VERDE 7/8 LISA *</t>
  </si>
  <si>
    <t>ALICATE  UNIVERSAL 8 STRONG</t>
  </si>
  <si>
    <t>ALICATE AMPERIMETRO DIGITAL FOXLUX</t>
  </si>
  <si>
    <t>ALICATE BELZER UNIVERSAL PROFISS.8</t>
  </si>
  <si>
    <t>ALICATE BICO 1/2 CANA 6 FOXLUX</t>
  </si>
  <si>
    <t>ALICATE BICO 1/2 CANA 6 MAYLE</t>
  </si>
  <si>
    <t>ALICATE BICO 1/2 CANA 6 PYRAMID</t>
  </si>
  <si>
    <t>ALICATE BOMBA D AGUA FOXLUX CRV10</t>
  </si>
  <si>
    <t>ALICATE BOMBA D AGUA GEDORE</t>
  </si>
  <si>
    <t>ALICATE BOMBA D AGUA 10" SATA</t>
  </si>
  <si>
    <t xml:space="preserve">ALICATE BOMBA D AGUA 10'' 2166 JOM/SAO  </t>
  </si>
  <si>
    <t>ALICATE BOMBA DGUA  10 41066.110</t>
  </si>
  <si>
    <t>ALICATE BRASFORT PRESSAO 10 RETO</t>
  </si>
  <si>
    <t>ALICATE CRIMPAR CONECTOR FEMEA RG59</t>
  </si>
  <si>
    <t>ALICATE CRIMPAR RJ45 CAT5 8 VIAS/FOXLUX</t>
  </si>
  <si>
    <t>ALICATE DE BICO MEGA 6""</t>
  </si>
  <si>
    <t>ALICATE DE CORTE  MEGA 6""</t>
  </si>
  <si>
    <t>ALICATE DECAPADOR CABOS ATE 6MM METALT</t>
  </si>
  <si>
    <t>ALICATE DIAGONAL 6"  PYRAMID</t>
  </si>
  <si>
    <t>ALICATE ELET.MEIA CANA 6 ''101655JOMARCA</t>
  </si>
  <si>
    <t>ALICATE EXCELLENT/MEGA  PRESSAO 10</t>
  </si>
  <si>
    <t>ALICATE FAMASTIL CORTE DIAG. 6</t>
  </si>
  <si>
    <t>ALICATE FAMASTIL UNIV.8 CB LARANJA</t>
  </si>
  <si>
    <t>ALICATE FAZENDEIRO FAMASTIL 10 531010</t>
  </si>
  <si>
    <t xml:space="preserve">ALICATE FOXLUX CORTE DIAGONAL 6 </t>
  </si>
  <si>
    <t xml:space="preserve">ALICATE FOXLUX UNIVERSAL 8' PROF </t>
  </si>
  <si>
    <t>ALICATE IMP.TOOLS CORTE 6 DIAGONAL</t>
  </si>
  <si>
    <t>ALICATE IRWIM/STANLEY PRESSAO 10</t>
  </si>
  <si>
    <t>ALICATE KOLLERMANN BICO LONGO 6</t>
  </si>
  <si>
    <t>ALICATE KOLLERMANN CORTE DIAGONAL 6</t>
  </si>
  <si>
    <t>ALICATE KOLLERMANN/EXCELENT UNIV.8"</t>
  </si>
  <si>
    <t xml:space="preserve">ALICATE MAYLE CORTE DIAGONAL 6 </t>
  </si>
  <si>
    <t>ALICATE MAYLE PRESSAO 10</t>
  </si>
  <si>
    <t>ALICATE MAYLE/IRWIN UNIVERSAL 8`</t>
  </si>
  <si>
    <t>ALICATE PARA NIVELADOR PISO ATLAS AT51</t>
  </si>
  <si>
    <t>ALICATE REBITADOR FOXLUX ENCART.</t>
  </si>
  <si>
    <t>ALICATE REBITADOR MANUAL IRWIN 10""</t>
  </si>
  <si>
    <t>ALICATE REBITADOR MANUAL PYRAMID</t>
  </si>
  <si>
    <t>ALICATE REBITADOR MANUAL SATA 10""</t>
  </si>
  <si>
    <t>ALICATE REBITADOR MANUAL-SAO ROMAO</t>
  </si>
  <si>
    <t xml:space="preserve">ALICATE REBITADOR MEGA IMPORTADO </t>
  </si>
  <si>
    <t>ALICATE TRAMONTINA BICO MEIA CANA 41008/</t>
  </si>
  <si>
    <t>ALICATE TRAMONTINA CORTE DIAGONAL 41006</t>
  </si>
  <si>
    <t>ALICATE TRAMONTINA UNIV. N8 AMARELO MAST</t>
  </si>
  <si>
    <t>ALICATE TRAMONTINA UNIVERSAL N8 LARANJA</t>
  </si>
  <si>
    <t>ALICATE UNIVERSAL MEGA 8"</t>
  </si>
  <si>
    <t>ALICATE UNIVERSAL 8""  FENDERS</t>
  </si>
  <si>
    <t>ALICATE UNIVERSAL 8"  PYRAMID</t>
  </si>
  <si>
    <t>ANCINHO P/ GRAMA  14 DENTES TARZA</t>
  </si>
  <si>
    <t>ANCINHO P/ GRAMA 12 DENTES TARZA</t>
  </si>
  <si>
    <t>ARCO DE SERRA  STANLEY REGULAVEL CROMAD</t>
  </si>
  <si>
    <t>ARCO DE SERRA EDA  REG. 12  PROFISSIONAL</t>
  </si>
  <si>
    <t>ARCO DE SERRA FOXLUX  REGULAVEL</t>
  </si>
  <si>
    <t>ARCO DE SERRA J.C.A</t>
  </si>
  <si>
    <t>ARCO DE SERRA MAX FIXO 12" REF.18955</t>
  </si>
  <si>
    <t>ARCO DE SERRA MAX REGULAVEL 12" REF.1885</t>
  </si>
  <si>
    <t>ARCO DE SERRA MEGA  REGULAVEL</t>
  </si>
  <si>
    <t>ARCO DE SERRA PREMIUM REGUL.CB LARANJA</t>
  </si>
  <si>
    <t>ARCO DE SERRA REGULAVEL CB LARAN CLASSIC</t>
  </si>
  <si>
    <t>ARCO DE SERRA REGULAVEL CB LARANJ THOMPS</t>
  </si>
  <si>
    <t>ARCO DE SERRA REGULAVEL CB VERMEL THOMPS</t>
  </si>
  <si>
    <t>ARCO DE SERRA REGULAVEL 12'' HOBY FENDER</t>
  </si>
  <si>
    <t>ARCO DE SERRA SAO ROMAO 12 REGUL. C/EMBO</t>
  </si>
  <si>
    <t>ARCO DE SERRA STRONG REG. 12</t>
  </si>
  <si>
    <t>ARCO DE SERRA THOMPSON MINI C/LAMINA</t>
  </si>
  <si>
    <t>ARCO DE SERRA TRAMONTINA FIXO 12"</t>
  </si>
  <si>
    <t>ATLAS ESPATULA GESSO 10 6355/10</t>
  </si>
  <si>
    <t>ATLAS ESPATULA P/ GESSO 8''6355/8</t>
  </si>
  <si>
    <t>ATLAS ESPATULA PLASTICA LISA AT150/10</t>
  </si>
  <si>
    <t>ATLAS ESPATULA PLASTICA P/CANTO AT150/1</t>
  </si>
  <si>
    <t>ATLAS ESPATULA PLASTICA 152/2</t>
  </si>
  <si>
    <t>ATLAS ESPATULA PLASTICA 152/3 20CM</t>
  </si>
  <si>
    <t>ATLAS ESPATULA RE.DRYWALL INOX 10 AT6455</t>
  </si>
  <si>
    <t>ATLAS ESPATULA 6255/10 21/2 CABO PLAST</t>
  </si>
  <si>
    <t>ATLAS ESPATULA 6255/12 3 CABO PLAST</t>
  </si>
  <si>
    <t>ATLAS ESPATULA 6255/16 4 CABO PLAST</t>
  </si>
  <si>
    <t>ATLAS ESPATULA 6255/20 5"  CABO PLAST.</t>
  </si>
  <si>
    <t>ATLAS ESPATULA 6255/6 11/2 CABO PLASTIC</t>
  </si>
  <si>
    <t>ATLAS ESPATULA 6255/6 3,8CM CABO PLAST</t>
  </si>
  <si>
    <t>ATLAS ESPATULA 6555/10 ACO FORJADO 100MM</t>
  </si>
  <si>
    <t>ATLAS ESPATULA 6555/12 ACO FORJADO 120MM</t>
  </si>
  <si>
    <t>ATLAS ESPATULA 6555/6 ACO FORJADO 60MM</t>
  </si>
  <si>
    <t>ATLAS ESPATULA 6555/8 ACO FORJADO 80MM</t>
  </si>
  <si>
    <t>BATERIA ALCALINA 12V P/ALARME</t>
  </si>
  <si>
    <t>BATERIA CALCULADORA CR2032</t>
  </si>
  <si>
    <t>BATERIA MOURA 12V</t>
  </si>
  <si>
    <t>BATERIA 3V ELGIN</t>
  </si>
  <si>
    <t>BATERIA 9V ALCALINA SONY/ELGIN</t>
  </si>
  <si>
    <t>BATERIA 9V PANASONIC</t>
  </si>
  <si>
    <t>BATERIA 9V RECARREGAVEL  ELGIN</t>
  </si>
  <si>
    <t xml:space="preserve">BATERIA 9416V </t>
  </si>
  <si>
    <t>BEMAPEDRA INCOLOR 18LTS</t>
  </si>
  <si>
    <t>BEMAPEDRA INCOLOR 5LTS</t>
  </si>
  <si>
    <t>BOMBA ANAUGER ECCO 127V *</t>
  </si>
  <si>
    <t>BOMBA ANAUGER ECCO 220V *</t>
  </si>
  <si>
    <t>BOMBA ANAUGER 650 5G 127V *</t>
  </si>
  <si>
    <t>BOMBA ANAUGER 800 127V *</t>
  </si>
  <si>
    <t>BOMBA ANAUGER 800 220V *</t>
  </si>
  <si>
    <t>BOMBA ANAUGER 900 127V *</t>
  </si>
  <si>
    <t>BOMBA ANAUGER 900 220V *</t>
  </si>
  <si>
    <t>BOMBA SUBMERSA RAYMA SAPO 380W F950 220V</t>
  </si>
  <si>
    <t>BOMBA SUBMERSA RAYMA TURB.1500 110V/220V</t>
  </si>
  <si>
    <t>BOMBA SUBMERSA RAYMA 127V SAPECA 300W</t>
  </si>
  <si>
    <t>BOMBA SUBMERSA RAYMA 220V SAPECA 650</t>
  </si>
  <si>
    <t>BOMBA SUBMERSA RAYMA 750 FIRE 110V</t>
  </si>
  <si>
    <t>BOMBA SUBMERSA RAYMA 750 FIRE 220V</t>
  </si>
  <si>
    <t>BOMBA SUBMERSA STRONG 220V TURBO 150</t>
  </si>
  <si>
    <t>CABINHO FLEX 1.5MM AMARELO CARRET790</t>
  </si>
  <si>
    <t xml:space="preserve">CABINHO FLEX 1.5MM AMARELO ROLO </t>
  </si>
  <si>
    <t>CABINHO FLEX 1.5MM AMARELO 359</t>
  </si>
  <si>
    <t>CABINHO FLEX 1.5MM AMARELO 360</t>
  </si>
  <si>
    <t>CABINHO FLEX 1.5MM AMARELO 381</t>
  </si>
  <si>
    <t>CABINHO FLEX 1.5MM AMARELO 383</t>
  </si>
  <si>
    <t>CABINHO FLEX 1.5MM AZUL BOBINA 796</t>
  </si>
  <si>
    <t xml:space="preserve">CABINHO FLEX 1.5MM AZUL ROLO </t>
  </si>
  <si>
    <t>CABINHO FLEX 1.5MM AZUL 354</t>
  </si>
  <si>
    <t>CABINHO FLEX 1.5MM AZUL 356 CARRETEL</t>
  </si>
  <si>
    <t>CABINHO FLEX 1.5MM AZUL 358</t>
  </si>
  <si>
    <t>CABINHO FLEX 1.5MM AZUL 367</t>
  </si>
  <si>
    <t>CABINHO FLEX 1.5MM AZUL 369</t>
  </si>
  <si>
    <t>CABINHO FLEX 1.5MM AZUL 370</t>
  </si>
  <si>
    <t>CABINHO FLEX 1.5MM AZUL 371</t>
  </si>
  <si>
    <t>CABINHO FLEX 1.5MM AZUL 382</t>
  </si>
  <si>
    <t>CABINHO FLEX 1.5MM AZUL 385</t>
  </si>
  <si>
    <t>CABINHO FLEX 1.5MM BRANCO ROLO</t>
  </si>
  <si>
    <t>CABINHO FLEX 1.5MM BRANCO 352</t>
  </si>
  <si>
    <t>CABINHO FLEX 1.5MM BRANCO 353</t>
  </si>
  <si>
    <t>CABINHO FLEX 1.5MM BRANCO 355</t>
  </si>
  <si>
    <t>CABINHO FLEX 1.5MM BRANCO 365</t>
  </si>
  <si>
    <t>CABINHO FLEX 1.5MM BRANCO 368</t>
  </si>
  <si>
    <t>CABINHO FLEX 1.5MM BRANCO 373</t>
  </si>
  <si>
    <t>CABINHO FLEX 1.5MM BRANCO 376</t>
  </si>
  <si>
    <t>CABINHO FLEX 1.5MM BRANCO 377</t>
  </si>
  <si>
    <t>CABINHO FLEX 1.5MM BRANCO 378</t>
  </si>
  <si>
    <t>CABINHO FLEX 1.5MM BRANCO 380</t>
  </si>
  <si>
    <t>CABINHO FLEX 1.5MM BRANCO 384</t>
  </si>
  <si>
    <t>CABINHO FLEX 1.5MM BRANCO 529</t>
  </si>
  <si>
    <t>CABINHO FLEX 1.5MM BRANCO 798</t>
  </si>
  <si>
    <t>CABINHO FLEX 1.5MM CINZA  ROLO</t>
  </si>
  <si>
    <t>CABINHO FLEX 1.5MM PRETO BOBINA 805</t>
  </si>
  <si>
    <t xml:space="preserve">CABINHO FLEX 1.5MM PRETO ROLO </t>
  </si>
  <si>
    <t>CABINHO FLEX 1.5MM PRETO 219</t>
  </si>
  <si>
    <t>CABINHO FLEX 1.5MM PRETO 351</t>
  </si>
  <si>
    <t>CABINHO FLEX 1.5MM PRETO 357</t>
  </si>
  <si>
    <t>CABINHO FLEX 1.5MM PRETO 363</t>
  </si>
  <si>
    <t>CABINHO FLEX 1.5MM PRETO 372</t>
  </si>
  <si>
    <t>CABINHO FLEX 1.5MM PRETO 375 CARRETEL</t>
  </si>
  <si>
    <t>CABINHO FLEX 1.5MM PRETO 388</t>
  </si>
  <si>
    <t>CABINHO FLEX 1.5MM VERDE BOBINA 784</t>
  </si>
  <si>
    <t>CABINHO FLEX 1.5MM VERDE ROLO</t>
  </si>
  <si>
    <t>CABINHO FLEX 1.5MM VERDE 361</t>
  </si>
  <si>
    <t>CABINHO FLEX 1.5MM VERDE 362</t>
  </si>
  <si>
    <t>CABINHO FLEX 1.5MM VERDE 364</t>
  </si>
  <si>
    <t>CABINHO FLEX 1.5MM VERDE 374</t>
  </si>
  <si>
    <t>CABINHO FLEX 1.5MM VERMELHO BOBINA 792</t>
  </si>
  <si>
    <t xml:space="preserve">CABINHO FLEX 1.5MM VERMELHO ROLO </t>
  </si>
  <si>
    <t>CABINHO FLEX 1.5MM VERMELHO 379</t>
  </si>
  <si>
    <t>CABINHO FLEX 2.5MM AMARELO BOBINA 785</t>
  </si>
  <si>
    <t>CABINHO FLEX 2.5MM AMARELO 220</t>
  </si>
  <si>
    <t>CABINHO FLEX 2.5MM AMARELO 225</t>
  </si>
  <si>
    <t>CABINHO FLEX 2.5MM AMARELO 226 CARRETEL</t>
  </si>
  <si>
    <t>CABINHO FLEX 2.5MM AMARELO 259</t>
  </si>
  <si>
    <t>CABINHO FLEX 2.5MM AMARELO 282</t>
  </si>
  <si>
    <t>CABINHO FLEX 2.5MM AMARELO 423</t>
  </si>
  <si>
    <t xml:space="preserve">CABINHO FLEX 2.5MM AMAREL0 ROLO </t>
  </si>
  <si>
    <t>CABINHO FLEX 2.5MM AZUL BOBINA 800</t>
  </si>
  <si>
    <t xml:space="preserve">CABINHO FLEX 2.5MM AZUL ROLO </t>
  </si>
  <si>
    <t>CABINHO FLEX 2.5MM AZUL 229</t>
  </si>
  <si>
    <t>CABINHO FLEX 2.5MM AZUL 233</t>
  </si>
  <si>
    <t>CABINHO FLEX 2.5MM AZUL 234 CARRETEL</t>
  </si>
  <si>
    <t>CABINHO FLEX 2.5MM AZUL 241</t>
  </si>
  <si>
    <t>CABINHO FLEX 2.5MM AZUL 246</t>
  </si>
  <si>
    <t>CABINHO FLEX 2.5MM AZUL 257</t>
  </si>
  <si>
    <t>CABINHO FLEX 2.5MM AZUL 261</t>
  </si>
  <si>
    <t>CABINHO FLEX 2.5MM AZUL 262</t>
  </si>
  <si>
    <t>CABINHO FLEX 2.5MM AZUL 263</t>
  </si>
  <si>
    <t>CABINHO FLEX 2.5MM AZUL 265</t>
  </si>
  <si>
    <t>CABINHO FLEX 2.5MM AZUL 266</t>
  </si>
  <si>
    <t>CABINHO FLEX 2.5MM AZUL 267</t>
  </si>
  <si>
    <t>CABINHO FLEX 2.5MM AZUL 268</t>
  </si>
  <si>
    <t>CABINHO FLEX 2.5MM AZUL 270</t>
  </si>
  <si>
    <t>CABINHO FLEX 2.5MM AZUL 275</t>
  </si>
  <si>
    <t>CABINHO FLEX 2.5MM AZUL 277</t>
  </si>
  <si>
    <t>CABINHO FLEX 2.5MM AZUL 286</t>
  </si>
  <si>
    <t>CABINHO FLEX 2.5MM AZUL 342</t>
  </si>
  <si>
    <t>CABINHO FLEX 2.5MM AZUL 346</t>
  </si>
  <si>
    <t>CABINHO FLEX 2.5MM AZUL 349</t>
  </si>
  <si>
    <t>CABINHO FLEX 2.5MM AZUL 419</t>
  </si>
  <si>
    <t>CABINHO FLEX 2.5MM AZUL 426</t>
  </si>
  <si>
    <t>CABINHO FLEX 2.5MM AZUL 493</t>
  </si>
  <si>
    <t>CABINHO FLEX 2.5MM AZUL 494</t>
  </si>
  <si>
    <t>CABINHO FLEX 2.5MM AZUL 496 CARRETEL</t>
  </si>
  <si>
    <t>CABINHO FLEX 2.5MM AZUL 497</t>
  </si>
  <si>
    <t>CABINHO FLEX 2.5MM AZUL 498</t>
  </si>
  <si>
    <t>CABINHO FLEX 2.5MM AZUL 500</t>
  </si>
  <si>
    <t>CABINHO FLEX 2.5MM BRANCO BOBINA 801</t>
  </si>
  <si>
    <t xml:space="preserve">CABINHO FLEX 2.5MM BRANCO ROLO </t>
  </si>
  <si>
    <t>CABINHO FLEX 2.5MM BRANCO 213</t>
  </si>
  <si>
    <t>CABINHO FLEX 2.5MM BRANCO 214</t>
  </si>
  <si>
    <t>CABINHO FLEX 2.5MM BRANCO 223 CARRETEL</t>
  </si>
  <si>
    <t>CABINHO FLEX 2.5MM BRANCO 227</t>
  </si>
  <si>
    <t>CABINHO FLEX 2.5MM BRANCO 228</t>
  </si>
  <si>
    <t>CABINHO FLEX 2.5MM BRANCO 238</t>
  </si>
  <si>
    <t>CABINHO FLEX 2.5MM BRANCO 239</t>
  </si>
  <si>
    <t>CABINHO FLEX 2.5MM BRANCO 240</t>
  </si>
  <si>
    <t>CABINHO FLEX 2.5MM BRANCO 245</t>
  </si>
  <si>
    <t>CABINHO FLEX 2.5MM BRANCO 252</t>
  </si>
  <si>
    <t>CABINHO FLEX 2.5MM BRANCO 256</t>
  </si>
  <si>
    <t>CABINHO FLEX 2.5MM BRANCO 280</t>
  </si>
  <si>
    <t>CABINHO FLEX 2.5MM BRANCO 281</t>
  </si>
  <si>
    <t>CABINHO FLEX 2.5MM BRANCO 343</t>
  </si>
  <si>
    <t>CABINHO FLEX 2.5MM BRANCO 546-</t>
  </si>
  <si>
    <t>CABINHO FLEX 2.5MM PRETO BOBINA 807</t>
  </si>
  <si>
    <t xml:space="preserve">CABINHO FLEX 2.5MM PRETO ROLO </t>
  </si>
  <si>
    <t>CABINHO FLEX 2.5MM PRETO 1003</t>
  </si>
  <si>
    <t>CABINHO FLEX 2.5MM PRETO 224 CARRETEL</t>
  </si>
  <si>
    <t>CABINHO FLEX 2.5MM PRETO 230</t>
  </si>
  <si>
    <t>CABINHO FLEX 2.5MM PRETO 231</t>
  </si>
  <si>
    <t>CABINHO FLEX 2.5MM PRETO 242</t>
  </si>
  <si>
    <t>CABINHO FLEX 2.5MM PRETO 243</t>
  </si>
  <si>
    <t>CABINHO FLEX 2.5MM PRETO 244</t>
  </si>
  <si>
    <t>CABINHO FLEX 2.5MM PRETO 251</t>
  </si>
  <si>
    <t>CABINHO FLEX 2.5MM PRETO 253</t>
  </si>
  <si>
    <t>CABINHO FLEX 2.5MM PRETO 254</t>
  </si>
  <si>
    <t>CABINHO FLEX 2.5MM PRETO 264</t>
  </si>
  <si>
    <t>CABINHO FLEX 2.5MM PRETO 269</t>
  </si>
  <si>
    <t>CABINHO FLEX 2.5MM PRETO 271</t>
  </si>
  <si>
    <t>CABINHO FLEX 2.5MM PRETO 274</t>
  </si>
  <si>
    <t>CABINHO FLEX 2.5MM PRETO 285</t>
  </si>
  <si>
    <t>CABINHO FLEX 2.5MM PRETO 287</t>
  </si>
  <si>
    <t>CABINHO FLEX 2.5MM PRETO 347</t>
  </si>
  <si>
    <t>CABINHO FLEX 2.5MM PRETO 348</t>
  </si>
  <si>
    <t>CABINHO FLEX 2.5MM PRETO 499</t>
  </si>
  <si>
    <t>CABINHO FLEX 2.5MM PRETO 501</t>
  </si>
  <si>
    <t>CABINHO FLEX 2.5MM PRETO 764</t>
  </si>
  <si>
    <t>CABINHO FLEX 2.5MM PRETO 765</t>
  </si>
  <si>
    <t>CABINHO FLEX 2.5MM PRETO 818</t>
  </si>
  <si>
    <t>CABINHO FLEX 2.5MM VERDE BOBINA 804</t>
  </si>
  <si>
    <t>CABINHO FLEX 2.5MM VERDE ROLO</t>
  </si>
  <si>
    <t>CABINHO FLEX 2.5MM VERDE 1001</t>
  </si>
  <si>
    <t>CABINHO FLEX 2.5MM VERDE 235 CARRETEL</t>
  </si>
  <si>
    <t>CABINHO FLEX 2.5MM VERDE 236</t>
  </si>
  <si>
    <t>CABINHO FLEX 2.5MM VERDE 255</t>
  </si>
  <si>
    <t>CABINHO FLEX 2.5MM VERDE 276</t>
  </si>
  <si>
    <t>CABINHO FLEX 2.5MM VERDE 278</t>
  </si>
  <si>
    <t>CABINHO FLEX 2.5MM VERDE 279</t>
  </si>
  <si>
    <t>CABINHO FLEX 2.5MM VERDE 345</t>
  </si>
  <si>
    <t>CABINHO FLEX 2.5MM VERMELHO BOBI 803</t>
  </si>
  <si>
    <t>CABINHO FLEX 2.5MM VERMELHO ROLO</t>
  </si>
  <si>
    <t>CABINHO FLEX 2.5MM VERMELHO 1002</t>
  </si>
  <si>
    <t>CABINHO FLEX 2.5MM VERMELHO 215 CARRETEL</t>
  </si>
  <si>
    <t>CABINHO FLEX 2.5MM VERMELHO 216</t>
  </si>
  <si>
    <t>CABINHO FLEX 2.5MM VERMELHO 217</t>
  </si>
  <si>
    <t>CABINHO FLEX 2.5MM VERMELHO 218</t>
  </si>
  <si>
    <t>CABINHO FLEX 2.5MM VERMELHO 221</t>
  </si>
  <si>
    <t>CABINHO FLEX 2.5MM VERMELHO 222</t>
  </si>
  <si>
    <t>CABINHO FLEX 2.5MM VERMELHO 247</t>
  </si>
  <si>
    <t>CABINHO FLEX 2.5MM VERMELHO 248</t>
  </si>
  <si>
    <t>CABINHO FLEX 2.5MM VERMELHO 249</t>
  </si>
  <si>
    <t>CABINHO FLEX 2.5MM VERMELHO 258</t>
  </si>
  <si>
    <t>CABINHO FLEX 2.5MM VERMELHO 260</t>
  </si>
  <si>
    <t>CABINHO FLEX 2.5MM VERMELHO 283</t>
  </si>
  <si>
    <t>CABINHO FLEX 2.5MM VERMELHO 290</t>
  </si>
  <si>
    <t>CABINHO FLEX 2.5MM VERMELHO 425</t>
  </si>
  <si>
    <t>CABINHO FLEX 4.0MM AMARELO BOBINA 806</t>
  </si>
  <si>
    <t>CABINHO FLEX 4.0MM AMARELO ROLO</t>
  </si>
  <si>
    <t>CABINHO FLEX 4.0MM AMARELO 180</t>
  </si>
  <si>
    <t>CABINHO FLEX 4.0MM AMARELO 209</t>
  </si>
  <si>
    <t>CABINHO FLEX 4.0MM AMARELO 487</t>
  </si>
  <si>
    <t>CABINHO FLEX 4.0MM AZUL BOBINA 797</t>
  </si>
  <si>
    <t>CABINHO FLEX 4.0MM AZUL CARRETEL</t>
  </si>
  <si>
    <t>CABINHO FLEX 4.0MM AZUL ROLO</t>
  </si>
  <si>
    <t>CABINHO FLEX 4.0MM AZUL *12 CARRETEL</t>
  </si>
  <si>
    <t>CABINHO FLEX 4.0MM AZUL 182</t>
  </si>
  <si>
    <t>CABINHO FLEX 4.0MM AZUL 183</t>
  </si>
  <si>
    <t>CABINHO FLEX 4.0MM AZUL 184</t>
  </si>
  <si>
    <t>CABINHO FLEX 4.0MM AZUL 185</t>
  </si>
  <si>
    <t>CABINHO FLEX 4.0MM AZUL 186</t>
  </si>
  <si>
    <t>CABINHO FLEX 4.0MM AZUL 199</t>
  </si>
  <si>
    <t>CABINHO FLEX 4.0MM AZUL 200</t>
  </si>
  <si>
    <t>CABINHO FLEX 4.0MM AZUL 208</t>
  </si>
  <si>
    <t>CABINHO FLEX 4.0MM AZUL 733</t>
  </si>
  <si>
    <t>CABINHO FLEX 4.0MM2 PRETO BOBINA 787</t>
  </si>
  <si>
    <t>CABINHO FLEX 4.0MM2 PRETO ROLO</t>
  </si>
  <si>
    <t>CABINHO FLEX 4.0MM2 PRETO *1</t>
  </si>
  <si>
    <t>CABINHO FLEX 4.0MM2 PRETO *11 BOBINA</t>
  </si>
  <si>
    <t>CABINHO FLEX 4.0MM2 PRETO *12</t>
  </si>
  <si>
    <t>CABINHO FLEX 4.0MM2 PRETO *13</t>
  </si>
  <si>
    <t>CABINHO FLEX 4.0MM2 PRETO *14</t>
  </si>
  <si>
    <t>CABINHO FLEX 4.0MM2 PRETO *15 CARRETEL</t>
  </si>
  <si>
    <t>CABINHO FLEX 4.0MM2 PRETO *18 CARRETEL</t>
  </si>
  <si>
    <t>CABINHO FLEX 4.0MM2 PRETO 181</t>
  </si>
  <si>
    <t>CABINHO FLEX 4.0MM2 PRETO 187</t>
  </si>
  <si>
    <t>CABINHO FLEX 4.0MM2 PRETO 196</t>
  </si>
  <si>
    <t>CABINHO FLEX 4.0MM2 PRETO 197</t>
  </si>
  <si>
    <t>CABINHO FLEX 4.0MM2 PRETO 198</t>
  </si>
  <si>
    <t>CABINHO FLEX 4.0MM2 PRETO 202</t>
  </si>
  <si>
    <t>CABINHO FLEX 4.0MM2 PRETO 204</t>
  </si>
  <si>
    <t>CABINHO FLEX 4.0MM2 PRETO 205</t>
  </si>
  <si>
    <t>CABINHO FLEX 4.0MM2 PRETO 206</t>
  </si>
  <si>
    <t>CABINHO FLEX 4.0MM2 PRETO 210</t>
  </si>
  <si>
    <t>CABINHO FLEX 4.0MM2 PRETO 211</t>
  </si>
  <si>
    <t>CABINHO FLEX 4.0MM2 PRETO 212</t>
  </si>
  <si>
    <t>CABINHO FLEX 4.0MM2 PRETO 344</t>
  </si>
  <si>
    <t>CABINHO FLEX 4.0MM2 PRETO 820</t>
  </si>
  <si>
    <t>CABINHO FLEX 4.0MM2 PRETO 822</t>
  </si>
  <si>
    <t>CABINHO FLEX 4.0MM2 VERDE  ROLO</t>
  </si>
  <si>
    <t>CABINHO FLEX 4.0MM2 VERDE BOBINA 783</t>
  </si>
  <si>
    <t>CABINHO FLEX 4.0MM2 VERDE 189</t>
  </si>
  <si>
    <t>CABINHO FLEX 4.0MM2 VERDE 193</t>
  </si>
  <si>
    <t>CABINHO FLEX 4.0MM2 VERDE 250</t>
  </si>
  <si>
    <t>CABINHO FLEX 4.0MM2 VERDE 490</t>
  </si>
  <si>
    <t>CABINHO FLEX 4.0MM2 VERDE 491</t>
  </si>
  <si>
    <t>CABINHO FLEX 4.0MM2 VERMELHO ROLO</t>
  </si>
  <si>
    <t>CABINHO FLEX 4.0MM2 VERMELHO 191</t>
  </si>
  <si>
    <t>CABINHO FLEX 4.0MM2 VERMELHO 192</t>
  </si>
  <si>
    <t>CABINHO FLEX 4.0MM2 VERMELHO 194</t>
  </si>
  <si>
    <t>CABINHO FLEX 4.0MM2 VERMELHO 195</t>
  </si>
  <si>
    <t>CABINHO FLEX 4.0MM2 VERMELHO 203</t>
  </si>
  <si>
    <t>CABINHO FLEX 4.0MM2 VERMELHO 207</t>
  </si>
  <si>
    <t>CABINHO FLEX 4.0MM2 VERMELHO 486</t>
  </si>
  <si>
    <t>CABINHO FLEX 4.00MM2 BRANCO BOBINA 793</t>
  </si>
  <si>
    <t>CABINHO FLEX 4.00MM2 BRANCO *1 ROLO*</t>
  </si>
  <si>
    <t>CABINHO FLEX 4.00MM2 BRANCO 188</t>
  </si>
  <si>
    <t>CABINHO FLEX 4.00MM2 BRANCO 190</t>
  </si>
  <si>
    <t>CABINHO FLEX 4.00MM2 BRANCO 201</t>
  </si>
  <si>
    <t>CABINHO FLEX 4.00MM2 BRANCO 488</t>
  </si>
  <si>
    <t>CABINHO FLEX 4.00MM2 BRANCO 489</t>
  </si>
  <si>
    <t>CABINHO FLEX 4.00MM2 BRANCO *5</t>
  </si>
  <si>
    <t>CABINHO FLEX 6.0MM2 AMARELO BOBINA</t>
  </si>
  <si>
    <t xml:space="preserve">CABINHO FLEX 6.0MM2 AMARELO ROLO </t>
  </si>
  <si>
    <t>CABINHO FLEX 6.0MM2 AZUL  ROLO</t>
  </si>
  <si>
    <t>CABINHO FLEX 6.0MM2 AZUL BOBINA 794</t>
  </si>
  <si>
    <t>CABINHO FLEX 6.0MM2 AZUL *10</t>
  </si>
  <si>
    <t>CABINHO FLEX 6.0MM2 AZUL *2</t>
  </si>
  <si>
    <t>CABINHO FLEX 6.0MM2 AZUL *4</t>
  </si>
  <si>
    <t>CABINHO FLEX 6.0MM2 AZUL 446</t>
  </si>
  <si>
    <t>CABINHO FLEX 6.0MM2 AZUL 452</t>
  </si>
  <si>
    <t>CABINHO FLEX 6.0MM2 AZUL *5 BOBINA</t>
  </si>
  <si>
    <t>CABINHO FLEX 6.0MM2 AZUL 615</t>
  </si>
  <si>
    <t>CABINHO FLEX 6.0MM2 AZUL *7</t>
  </si>
  <si>
    <t>CABINHO FLEX 6.0MM2 AZUL *8</t>
  </si>
  <si>
    <t>CABINHO FLEX 6.0MM2 BRANCO  ROLO</t>
  </si>
  <si>
    <t>CABINHO FLEX 6.0MM2 BRANCO *3</t>
  </si>
  <si>
    <t>CABINHO FLEX 6.0MM2 BRANCO 441</t>
  </si>
  <si>
    <t>CABINHO FLEX 6.0MM2 BRANCO 442</t>
  </si>
  <si>
    <t>CABINHO FLEX 6.0MM2 BRANCO 461</t>
  </si>
  <si>
    <t>CABINHO FLEX 6.0MM2 PRETO ROLO</t>
  </si>
  <si>
    <t>CABINHO FLEX 6.0MM2 PRETO *3 BOBINA</t>
  </si>
  <si>
    <t>CABINHO FLEX 6.0MM2 PRETO 430</t>
  </si>
  <si>
    <t>CABINHO FLEX 6.0MM2 PRETO 431</t>
  </si>
  <si>
    <t>CABINHO FLEX 6.0MM2 PRETO 433</t>
  </si>
  <si>
    <t>CABINHO FLEX 6.0MM2 PRETO 435</t>
  </si>
  <si>
    <t>CABINHO FLEX 6.0MM2 PRETO 436</t>
  </si>
  <si>
    <t>CABINHO FLEX 6.0MM2 PRETO 437</t>
  </si>
  <si>
    <t>CABINHO FLEX 6.0MM2 PRETO 438 BOBINA</t>
  </si>
  <si>
    <t>CABINHO FLEX 6.0MM2 PRETO 439</t>
  </si>
  <si>
    <t>CABINHO FLEX 6.0MM2 PRETO 440</t>
  </si>
  <si>
    <t>CABINHO FLEX 6.0MM2 PRETO 447</t>
  </si>
  <si>
    <t>CABINHO FLEX 6.0MM2 PRETO 448</t>
  </si>
  <si>
    <t>CABINHO FLEX 6.0MM2 PRETO 450</t>
  </si>
  <si>
    <t>CABINHO FLEX 6.0MM2 PRETO 451</t>
  </si>
  <si>
    <t>CABINHO FLEX 6.0MM2 PRETO 453</t>
  </si>
  <si>
    <t>CABINHO FLEX 6.0MM2 PRETO 454</t>
  </si>
  <si>
    <t>CABINHO FLEX 6.0MM2 PRETO 458</t>
  </si>
  <si>
    <t>CABINHO FLEX 6.0MM2 PRETO 459</t>
  </si>
  <si>
    <t>CABINHO FLEX 6.0MM2 PRETO 462</t>
  </si>
  <si>
    <t>CABINHO FLEX 6.0MM2 PRETO 463</t>
  </si>
  <si>
    <t>CABINHO FLEX 6.0MM2 VERDE BOBINA 788</t>
  </si>
  <si>
    <t>CABINHO FLEX 6.0MM2 VERDE *ROLO</t>
  </si>
  <si>
    <t>CABINHO FLEX 6.0MM2 VERDE 428</t>
  </si>
  <si>
    <t>CABINHO FLEX 6.0MM2 VERDE 443</t>
  </si>
  <si>
    <t>CABINHO FLEX 6.0MM2 VERDE 444</t>
  </si>
  <si>
    <t>CABINHO FLEX 6.0MM2 VERDE 456</t>
  </si>
  <si>
    <t>CABINHO FLEX 6.0MM2 VERDE 457</t>
  </si>
  <si>
    <t>CABINHO FLEX 6.0MM2 VERMELHO BOBINA789</t>
  </si>
  <si>
    <t>CABINHO FLEX 6.0MM2 VERMELHO ROLO</t>
  </si>
  <si>
    <t>CABINHO FLEX 6.0MM2 VERMELHO 429</t>
  </si>
  <si>
    <t>CABINHO FLEX 6.0MM2 VERMELHO 432</t>
  </si>
  <si>
    <t>CABINHO FLEX 6.0MM2 VERMELHO 434</t>
  </si>
  <si>
    <t>CABINHO FLEX 6.0MM2 VERMELHO 445</t>
  </si>
  <si>
    <t>CABINHO FLEX 6.0MM2 VERMELHO 449</t>
  </si>
  <si>
    <t>CABINHO FLEX 6.0MM2 VERMELHO 455 CARRETE</t>
  </si>
  <si>
    <t>CABINHO FLEX 6.0MM2 VERMELHO 460</t>
  </si>
  <si>
    <t>CABINHO FLEX 6.0MM2 VERMELHO 478</t>
  </si>
  <si>
    <t>CABINHO FLEX 6.0MM2 VERMELHO 479</t>
  </si>
  <si>
    <t>CABINHO FLEX 6.0MM2 VERMELHO 605-</t>
  </si>
  <si>
    <t>CABINHO FLEX 6.0MM2 VERMELHO 606-</t>
  </si>
  <si>
    <t>CABO CAVADEIRA ARTICULADA  TARZA TZ957</t>
  </si>
  <si>
    <t>CABO ENXADA TORNEADO TARZA TZ951</t>
  </si>
  <si>
    <t>CABO ENXADA TORNEADO 1,5MT MJS</t>
  </si>
  <si>
    <t>CABO ENXADA TORNEADO 1,5MT MONFORT</t>
  </si>
  <si>
    <t xml:space="preserve">CABO FOICE RETO TORNEADO </t>
  </si>
  <si>
    <t>CABO MARRETA MADEIRITE 30CM</t>
  </si>
  <si>
    <t>CABO MARRETA TORNEADO 35CM</t>
  </si>
  <si>
    <t>CABO MARTELO MADEIRITE 35CM</t>
  </si>
  <si>
    <t>CABO MARTELO MADEIRITE 54CM</t>
  </si>
  <si>
    <t>CABO MARTELO TRAMONTINA 32CM</t>
  </si>
  <si>
    <t xml:space="preserve">CABO PA MAD 1,2 RETO MOMFORT </t>
  </si>
  <si>
    <t>CABO PA PONTA TORNEADO TARZA TZ954</t>
  </si>
  <si>
    <t>CABO PA PONTA 1.2M TORNEADO MJS</t>
  </si>
  <si>
    <t>CABO PICARETA/CHIBANCA MJS</t>
  </si>
  <si>
    <t>CABO PICARETA/CHIBANCA MONFORT</t>
  </si>
  <si>
    <t>CABO PICARETA/CHIBANCA TARZA TZ053</t>
  </si>
  <si>
    <t>CAIXA AREIA CHUVA PLUV.PVC MALTON 48LTS</t>
  </si>
  <si>
    <t>CAIXA GORDURA C/CESTO 42L PRETA METASUL</t>
  </si>
  <si>
    <t>CAIXA GORDURA PVC 44X35X41 MALTON BRAS</t>
  </si>
  <si>
    <t>CAIXA MULT INSP/PASSAG 45L PRETA METASUL</t>
  </si>
  <si>
    <t>CAIXA MULT INSP/PASSAG 4,5L PT METASUL</t>
  </si>
  <si>
    <t xml:space="preserve">CAIXA PASSAGEM PVC 10 LTS  MALTON BRAS </t>
  </si>
  <si>
    <t xml:space="preserve">CAIXA PASSAGEM PVC 44X35X41 MALTON BRAS </t>
  </si>
  <si>
    <t>CAIXA PLUVIAL 4,5L PT METASUL GRELHA</t>
  </si>
  <si>
    <t>CAVADEIRA ARTICULADA LIGHT MAX 1.8 CC</t>
  </si>
  <si>
    <t>CAVADEIRA ARTICULADA MONFORT 1,30 CB MAS</t>
  </si>
  <si>
    <t>CAVADEIRA ARTICULADA TARZA CABO MADEIRA</t>
  </si>
  <si>
    <t>CAVADEIRA ARTICULADA TRAMONTINA 1.10MM</t>
  </si>
  <si>
    <t>CAVADEIRA ARTICULADA TRAMONTINA 1.20MM</t>
  </si>
  <si>
    <t>CAVADEIRA ART.TARZA LIGHT BICO 088</t>
  </si>
  <si>
    <t>CAVALETE COPASA 1/2 MOD.NV S/BLOCO</t>
  </si>
  <si>
    <t>CAVALETE COPASA 3/4 MOD.NV S/BLOCO</t>
  </si>
  <si>
    <t xml:space="preserve">CHAPA VIRAR FERRO  1  </t>
  </si>
  <si>
    <t xml:space="preserve">CHAPA VIRAR FERRO  1/2 </t>
  </si>
  <si>
    <t>CHAPA VIRAR FERRO  1/4  *  SIMPLES</t>
  </si>
  <si>
    <t>CHAPA VIRAR FERRO  1/4  * SAO ROMAO *</t>
  </si>
  <si>
    <t xml:space="preserve">CHAPA VIRAR FERRO  3/4  SAO ROMAO </t>
  </si>
  <si>
    <t xml:space="preserve">CHAPA VIRAR FERRO  3/8 SAO ROMAO </t>
  </si>
  <si>
    <t>CHAPA VIRAR FERRO  5/16  SIMPLES *</t>
  </si>
  <si>
    <t xml:space="preserve">CHAPA VIRAR FERRO  5/8 SAO ROMAO </t>
  </si>
  <si>
    <t xml:space="preserve">CHAPA VIRAR FERRO  7/8  </t>
  </si>
  <si>
    <t>CHAPISCO ADESIVO DRYKO 18LTS</t>
  </si>
  <si>
    <t>CHAVE AJUSTAVEL  IMPORTADA 10 FOXLUX</t>
  </si>
  <si>
    <t>CHAVE AJUSTAVEL  IMPORTADA 8</t>
  </si>
  <si>
    <t>CHAVE AJUSTAVEL 12 IMPORTADA</t>
  </si>
  <si>
    <t>CHAVE AJUSTAVEL 15 STRONG</t>
  </si>
  <si>
    <t>CHAVE AJUSTAVEL 18 IMPORTADA</t>
  </si>
  <si>
    <t>CHAVE BIELA  10MM MAYLE</t>
  </si>
  <si>
    <t>CHAVE BIELA  11MM MAYLE</t>
  </si>
  <si>
    <t>CHAVE BIELA  12MM MAYLE/FOXLUX</t>
  </si>
  <si>
    <t>CHAVE BIELA  13MM MAYLE</t>
  </si>
  <si>
    <t>CHAVE BIELA  14MM  TRAMONTINA *</t>
  </si>
  <si>
    <t>CHAVE BIELA  14MM MAYLE</t>
  </si>
  <si>
    <t>CHAVE BIELA  15MM  MAYLE</t>
  </si>
  <si>
    <t>CHAVE BIELA 10MM TRAMONTINA *</t>
  </si>
  <si>
    <t xml:space="preserve">CHAVE BIELA 11MM MILLA </t>
  </si>
  <si>
    <t>CHAVE BIELA 11MM TRAMONTINA *</t>
  </si>
  <si>
    <t>CHAVE BIELA 8MM MAYLE/TRAMONTINA</t>
  </si>
  <si>
    <t>CHAVE BIELA 9MM TRAMONTINA</t>
  </si>
  <si>
    <t>CHAVE CANHAO MORETZ/TRAM  10MM</t>
  </si>
  <si>
    <t>CHAVE CANHAO MORETZ/TRAM  11M</t>
  </si>
  <si>
    <t>CHAVE CANHAO MORETZ/TRAM  12MM</t>
  </si>
  <si>
    <t>CHAVE CANHAO MORETZ/TRAM  13MM</t>
  </si>
  <si>
    <t>CHAVE CANHAO MORETZ/TRAM  8MM</t>
  </si>
  <si>
    <t>CHAVE CANHAO MORETZ.6MM</t>
  </si>
  <si>
    <t>CHAVE CANHAO MORETZ.7MM</t>
  </si>
  <si>
    <t>CHAVE CANHAO TAURUS 5MM</t>
  </si>
  <si>
    <t>CHAVE CANO EXCELLENT/MEGA  10</t>
  </si>
  <si>
    <t>CHAVE CANO EXCELLENT/MEGA 12</t>
  </si>
  <si>
    <t>CHAVE CANO EXCELLENT/MEGA 14</t>
  </si>
  <si>
    <t>CHAVE CANO EXCELLENT/MEGA 18</t>
  </si>
  <si>
    <t>CHAVE CANO FOXLUX 08"</t>
  </si>
  <si>
    <t>CHAVE CANO FOXLUX 10</t>
  </si>
  <si>
    <t>CHAVE CANO FOXLUX 12</t>
  </si>
  <si>
    <t>CHAVE CANO FOXLUX 14</t>
  </si>
  <si>
    <t>CHAVE CANO FOXLUX 18</t>
  </si>
  <si>
    <t>CHAVE CANO FOXLUX 24</t>
  </si>
  <si>
    <t>CHAVE CANO MAYLE 08</t>
  </si>
  <si>
    <t>CHAVE CANO MAYLE 10</t>
  </si>
  <si>
    <t xml:space="preserve">CHAVE CANO MAYLE 12 </t>
  </si>
  <si>
    <t xml:space="preserve">CHAVE CANO MAYLE 14 </t>
  </si>
  <si>
    <t>CHAVE CANO MAYLE 18</t>
  </si>
  <si>
    <t>CHAVE CANO MAYLE 24</t>
  </si>
  <si>
    <t>CHAVE CANO STANLEY 14</t>
  </si>
  <si>
    <t>CHAVE CANO STARFER 10</t>
  </si>
  <si>
    <t>CHAVE CANO STARFER/STRONG 14</t>
  </si>
  <si>
    <t xml:space="preserve">CHAVE CANO STRONG 12 </t>
  </si>
  <si>
    <t>CHAVE CANO THOMPSON /DTOOLS 14</t>
  </si>
  <si>
    <t>CHAVE COMBINADA CORNETA 6</t>
  </si>
  <si>
    <t xml:space="preserve">CHAVE COMBINADA EXCEL/MAYLE 10PCS 6/17 </t>
  </si>
  <si>
    <t>CHAVE COMBINADA FOXLUX/IMP 13</t>
  </si>
  <si>
    <t>CHAVE COMBINADA IMPORTADA STRONG/DISM 11</t>
  </si>
  <si>
    <t>CHAVE COMBINADA IMPORTADA 10 DISMA</t>
  </si>
  <si>
    <t>CHAVE COMBINADA IMPORTADA 12</t>
  </si>
  <si>
    <t>CHAVE COMBINADA IMPORTADA 14 DISMA</t>
  </si>
  <si>
    <t>CHAVE COMBINADA IMPORTADA 15</t>
  </si>
  <si>
    <t>CHAVE COMBINADA IMPORTADA 8</t>
  </si>
  <si>
    <t>CHAVE COMBINADA IMPORTADA 9</t>
  </si>
  <si>
    <t>CHAVE COMBINADA MAYLE  9</t>
  </si>
  <si>
    <t xml:space="preserve">CHAVE COMBINADA MAYLE 10 </t>
  </si>
  <si>
    <t>CHAVE COMBINADA MAYLE 11</t>
  </si>
  <si>
    <t>CHAVE COMBINADA MAYLE 12 *</t>
  </si>
  <si>
    <t>CHAVE COMBINADA MAYLE 13</t>
  </si>
  <si>
    <t>CHAVE COMBINADA MAYLE 14</t>
  </si>
  <si>
    <t>CHAVE COMBINADA MAYLE 15 *</t>
  </si>
  <si>
    <t>CHAVE COMBINADA MAYLE 16 *</t>
  </si>
  <si>
    <t>CHAVE COMBINADA MAYLE 19</t>
  </si>
  <si>
    <t>CHAVE COMBINADA MAYLE 20</t>
  </si>
  <si>
    <t>CHAVE COMBINADA MAYLE 22</t>
  </si>
  <si>
    <t>CHAVE COMBINADA MAYLE 6 A 22MM 12PCS</t>
  </si>
  <si>
    <t>CHAVE COMBINADA MAYLE 8</t>
  </si>
  <si>
    <t>CHAVE COMBINADA MAYLE 8 A 13MM 5PCS</t>
  </si>
  <si>
    <t>CHAVE COMBINADA NACIONAL 17</t>
  </si>
  <si>
    <t>CHAVE COMBINADA NACIONAL 19 MAYLE *</t>
  </si>
  <si>
    <t>CHAVE COMBINADA NACIONAL 6</t>
  </si>
  <si>
    <t>CHAVE COMBINADA STARFER 6/22 12PC</t>
  </si>
  <si>
    <t>CHAVE COMBINADA 24MM MAYLE</t>
  </si>
  <si>
    <t>CHAVE DE BOCA  MAYLE 21X23MM</t>
  </si>
  <si>
    <t>CHAVE DE BOCA IMP 12 X 13 DISMA/SATA</t>
  </si>
  <si>
    <t>CHAVE DE BOCA IMPORTADA 10X11</t>
  </si>
  <si>
    <t>CHAVE DE BOCA IMPORTADA 14X15</t>
  </si>
  <si>
    <t>CHAVE DE BOCA IMPORTADA 16 X 17</t>
  </si>
  <si>
    <t>CHAVE DE BOCA IMPORTADA 6X7</t>
  </si>
  <si>
    <t>CHAVE DE BOCA IMPORTADA 8 X 9</t>
  </si>
  <si>
    <t>CHAVE DE BOCA MAYLE 10 X 11</t>
  </si>
  <si>
    <t>CHAVE DE BOCA MAYLE 12 X 13 *</t>
  </si>
  <si>
    <t>CHAVE DE BOCA MAYLE 14 X 15</t>
  </si>
  <si>
    <t>CHAVE DE BOCA MAYLE 16X17 *</t>
  </si>
  <si>
    <t xml:space="preserve">CHAVE DE BOCA MAYLE 18X19MM </t>
  </si>
  <si>
    <t>CHAVE DE BOCA MAYLE 21X23 *</t>
  </si>
  <si>
    <t>CHAVE DE BOCA MAYLE 6 A 17 6PCS</t>
  </si>
  <si>
    <t>CHAVE DE BOCA NACIONAL 18 X 19</t>
  </si>
  <si>
    <t>CHAVE DE BOCA NACIONAL 8X9MM *</t>
  </si>
  <si>
    <t>CHAVE DE BOCA TRAMONTINA/MAYLE  20X22</t>
  </si>
  <si>
    <t>CHAVE DE BOCA TRAMONTINA/MAYLE 6 A 22 8P</t>
  </si>
  <si>
    <t>CHAVE DE BOCA TRAMONT/MAYLE 6 A 32 12PCS</t>
  </si>
  <si>
    <t>CHAVE DE BOCA 23 X 26 SATA</t>
  </si>
  <si>
    <t>CHAVE DE BOCA 24 X 26 TRAMONTINA/MAYLE</t>
  </si>
  <si>
    <t>CHAVE DE FENDA FOXLUX 1/4X10"</t>
  </si>
  <si>
    <t>CHAVE DE FENDA FOXLUX 1/4X4"</t>
  </si>
  <si>
    <t>CHAVE DE FENDA FOXLUX 1/4X6"</t>
  </si>
  <si>
    <t>CHAVE DE FENDA FOXLUX 1/8X3</t>
  </si>
  <si>
    <t>CHAVE DE FENDA FOXLUX 1/8X5</t>
  </si>
  <si>
    <t>CHAVE DE FENDA FOXLUX 5/16X8"</t>
  </si>
  <si>
    <t>CHAVE DE FENDA JOGO C/6PCS EDA PROFISSIO</t>
  </si>
  <si>
    <t>CHAVE DE FENDA JOGO PYRAMID</t>
  </si>
  <si>
    <t>CHAVE DE FENDA MAYLE/ PROCK 5/16X8</t>
  </si>
  <si>
    <t>CHAVE DE FENDA MAYLE 1/4X6</t>
  </si>
  <si>
    <t>CHAVE DE FENDA MAYLE 1/8X6</t>
  </si>
  <si>
    <t>CHAVE DE FENDA MAYLE 3/16X31/8</t>
  </si>
  <si>
    <t>CHAVE DE FENDA MAYLE 3/16X4</t>
  </si>
  <si>
    <t>CHAVE DE FENDA MAYLE 3/16X6*</t>
  </si>
  <si>
    <t>CHAVE DE FENDA MAYLE 5/16X10</t>
  </si>
  <si>
    <t>CHAVE DE FENDA MAYLE/BELZER  1/8X4</t>
  </si>
  <si>
    <t>CHAVE DE FENDA MAYLE/DISMA 3/16X5</t>
  </si>
  <si>
    <t>CHAVE DE FENDA MAYLE/PROCK 1/4X4</t>
  </si>
  <si>
    <t>CHAVE DE FENDA MAYLE/PROCK 1/4X5</t>
  </si>
  <si>
    <t>CHAVE DE FENDA MAYLE/PROCK 1/8X5</t>
  </si>
  <si>
    <t>CHAVE DE FENDA TRAMONTINA 1/4 X10CM</t>
  </si>
  <si>
    <t>CHAVE DE FENDA TRAMONTINA 1/4X4</t>
  </si>
  <si>
    <t>CHAVE DE FENDA TRAMONTINA 1/4X6*</t>
  </si>
  <si>
    <t>CHAVE DE FENDA TRAMONTINA 1/8X4</t>
  </si>
  <si>
    <t>CHAVE DE FENDA TRAMONTINA 1/8X5*</t>
  </si>
  <si>
    <t>CHAVE DE FENDA TRAMONTINA 1/8X6*</t>
  </si>
  <si>
    <t>CHAVE DE FENDA TRAMONTINA 3/16X4 *</t>
  </si>
  <si>
    <t>CHAVE DE FENDA TRAMONTINA 3/16X5*</t>
  </si>
  <si>
    <t>CHAVE DE FENDA TRAMONTINA 5/16X4</t>
  </si>
  <si>
    <t>CHAVE DE FENDA TRAMONTINA 5/16X8</t>
  </si>
  <si>
    <t>CHAVE DE FENDA/PH JOGO C/6PCS TRAMONTINA</t>
  </si>
  <si>
    <t>CHAVE DE FENDA/PHILIPS JOGO C/6PCS MAYLE</t>
  </si>
  <si>
    <t>CHAVE DE VIRAR FERRO  1/4  SAO ROMA\TARZ</t>
  </si>
  <si>
    <t>CHAVE DE VIRAR FERRO  3/16 SAO ROMAO *</t>
  </si>
  <si>
    <t>CHAVE DE VIRAR FERRO  3/4 SAO ROMA\TARZA</t>
  </si>
  <si>
    <t>CHAVE DE VIRAR FERRO  3/8 SAO ROMA\TARZA</t>
  </si>
  <si>
    <t>CHAVE DE VIRAR FERRO  5/16 SAO ROMA\TARZ</t>
  </si>
  <si>
    <t>CHAVE DE VIRAR FERRO  5/8 SAO ROMA\TARZA</t>
  </si>
  <si>
    <t>CHAVE DE VIRAR FERRO 1/2 SAO ROMA\TARZA</t>
  </si>
  <si>
    <t>CHAVE ESTRELA IMPORTADA 10X11 FOXLUX</t>
  </si>
  <si>
    <t>CHAVE ESTRELA IMPORTADA 12 X 13 FOXLUX</t>
  </si>
  <si>
    <t>CHAVE ESTRELA IMPORTADA 14X15 FOXLUX</t>
  </si>
  <si>
    <t>CHAVE ESTRELA IMPORTADA 8X9 FOXLUX</t>
  </si>
  <si>
    <t>CHAVE ESTRELA NACIONAL MAYLE 18X19 *</t>
  </si>
  <si>
    <t>CHAVE ESTRELA NACIONAL 10 X 11 MAYLE</t>
  </si>
  <si>
    <t>CHAVE ESTRELA NACIONAL 12X13 MAYLE</t>
  </si>
  <si>
    <t>CHAVE ESTRELA NACIONAL 14 X 15  MAYLE</t>
  </si>
  <si>
    <t>CHAVE ESTRELA NACIONAL 16X17 MAYLE</t>
  </si>
  <si>
    <t>CHAVE ESTRELA NACIONAL 20X22</t>
  </si>
  <si>
    <t>CHAVE ESTRELA NACIONAL 8 X 9 MAYLE</t>
  </si>
  <si>
    <t>CHAVE FENDA MAYLE 1/4X8</t>
  </si>
  <si>
    <t>CHAVE PHILIPS  1/4 X 5  MAYLE/TRAMONTINA</t>
  </si>
  <si>
    <t>CHAVE PHILIPS  1/4 X 5 PROCK</t>
  </si>
  <si>
    <t>CHAVE PHILIPS  1/4 X 6 MAYLE</t>
  </si>
  <si>
    <t>CHAVE PHILIPS  1/4X4 TRAMONTINA</t>
  </si>
  <si>
    <t>CHAVE PHILIPS  1/8 X 3 MAYLE</t>
  </si>
  <si>
    <t>CHAVE PHILIPS  1/8 X 3 1/8  MAYLE</t>
  </si>
  <si>
    <t>CHAVE PHILIPS  1/8 X 4 FOXLUX/IMA</t>
  </si>
  <si>
    <t>CHAVE PHILIPS FOXLUX 1/8X4"</t>
  </si>
  <si>
    <t>CHAVE PHILIPS FOXLUX 3/16X5"</t>
  </si>
  <si>
    <t>CHAVE PHILIPS 1/8 X 5 FOX LUX</t>
  </si>
  <si>
    <t>CHAVE PHILIPS 1/8X6' PROCK</t>
  </si>
  <si>
    <t>CHAVE PHILIPS 3/16X3'' FOXLUX</t>
  </si>
  <si>
    <t>CHAVE PHILIPS 3/16X3 1/8</t>
  </si>
  <si>
    <t>CHAVE PHILIPS 3/16X4 PROCK/FOXLUX</t>
  </si>
  <si>
    <t>CHAVE PHILIPS 3/16X6 FOXLUX</t>
  </si>
  <si>
    <t>CHAVE PHILIPS 5/16 X 6 MAYLE/TRAMONT</t>
  </si>
  <si>
    <t>CHAVE PHILLIPS 1/8X4 TRAMONTINA</t>
  </si>
  <si>
    <t>CHAVE PHILLIPS 3/16 X 5 TRAMONTINA</t>
  </si>
  <si>
    <t xml:space="preserve">CIMENTCOLA PRECON ACII CINZA 20KG </t>
  </si>
  <si>
    <t>CIMENTCOLA PRECON ACIII CINZA FLEXIV 20K</t>
  </si>
  <si>
    <t>CIMENTCOLA PRECON PORCELANATO CZ 20KG</t>
  </si>
  <si>
    <t>CIMENTCOLA QUARTIZ ACI BRANCA 20KG</t>
  </si>
  <si>
    <t>CIMENTCOLA QUARTIZ ACI CINZA 20KG</t>
  </si>
  <si>
    <t xml:space="preserve">CIMENTCOLA QUARTIZ ACI IMPERMEAVEL20KG </t>
  </si>
  <si>
    <t>CIMENTCOLA QUARTIZ ACII 20KG FACHADA</t>
  </si>
  <si>
    <t>CIMENTCOLA QUARTIZ ACIII 20KG FLEXIVEL</t>
  </si>
  <si>
    <t>CIMENTCOLA QUARTIZ FERMA MARMORE 25KG</t>
  </si>
  <si>
    <t>CIMENTCOLA QUARTIZ FERMA MARMORE/GRANITO</t>
  </si>
  <si>
    <t>CIMENTCOLA QUARTIZ FERMA PASTIL BRA 25KG</t>
  </si>
  <si>
    <t>CIMENTCOLA QUARTIZ FERMA PORCELANATO 25K</t>
  </si>
  <si>
    <t>CIMENTCOLA QUARTIZ FERMAGLASS TIJOLO VID</t>
  </si>
  <si>
    <t>CIMENTCOLA QUARTIZ.FERMA PAST.V.AZ COBAL</t>
  </si>
  <si>
    <t>CIMENTCOLA QUARTIZ.FERMA PAST.V.VERDE AG</t>
  </si>
  <si>
    <t>CIMENTCOLA QUARTIZOLIT IMPERMOTEX 25 KG</t>
  </si>
  <si>
    <t xml:space="preserve">CIMENTCOLA URSO POLAR ACI CINZA 20KG </t>
  </si>
  <si>
    <t xml:space="preserve">CIMENTCOLA URSO POLAR ACII BRANCA 20KG </t>
  </si>
  <si>
    <t xml:space="preserve">CIMENTCOLA URSO POLAR ACII CINZA 20KG </t>
  </si>
  <si>
    <t xml:space="preserve">CIMENTCOLA URSO POLAR ACIII BRANCA 20KG </t>
  </si>
  <si>
    <t xml:space="preserve">CIMENTCOLA URSO POLAR ACIII CINZA 20KG </t>
  </si>
  <si>
    <t>CIMENTCOLA URSO POLAR PORCEL.INT.CZ 20KG</t>
  </si>
  <si>
    <t xml:space="preserve">CIMENTCOLA VALEMASSA ACI CINZA 20KG </t>
  </si>
  <si>
    <t xml:space="preserve">CIMENTCOLA VALEMASSA ACII BRANCA 20KG </t>
  </si>
  <si>
    <t xml:space="preserve">CIMENTCOLA VALEMASSA ACII CINZA 20KG </t>
  </si>
  <si>
    <t xml:space="preserve">CIMENTCOLA VALEMASSA ACIII BRANCA 20KG </t>
  </si>
  <si>
    <t xml:space="preserve">CIMENTCOLA VALEMASSA ACIII CINZA 20KG </t>
  </si>
  <si>
    <t>CLARIDECK CLAREADOR NEUTRALIZADOR 5LTS</t>
  </si>
  <si>
    <t>COLHER DE PEDREIRO ATLAS AT171/10 CAN RE</t>
  </si>
  <si>
    <t>COLHER DE PEDREIRO ATLAS AT171/8 CAN RE</t>
  </si>
  <si>
    <t>COLHER DE PEDREIRO ATLAS AT171/9 CANT RE</t>
  </si>
  <si>
    <t>COLHER DE PEDREIRO ATLAS AT173/7 CANT RE</t>
  </si>
  <si>
    <t>COLHER DE PEDREIRO BELLOTA N.07</t>
  </si>
  <si>
    <t>COLHER DE PEDREIRO BELLOTA N.08</t>
  </si>
  <si>
    <t>COLHER DE PEDREIRO BELLOTA N.10</t>
  </si>
  <si>
    <t>COLHER DE PEDREIRO BELLOTA N.9</t>
  </si>
  <si>
    <t>COLHER DE PEDREIRO FOXLUX  N.9</t>
  </si>
  <si>
    <t>COLHER DE PEDREIRO MONFORT N.9</t>
  </si>
  <si>
    <t>COLHER DE PEDREIRO MONFORT/PARABONI N.07</t>
  </si>
  <si>
    <t>COLHER DE PEDREIRO MONFORT/PARABONI N.08</t>
  </si>
  <si>
    <t>COLHER DE PEDREIRO MS QUADRADA 7</t>
  </si>
  <si>
    <t>COLHER DE PEDREIRO MS QUADRADA 8</t>
  </si>
  <si>
    <t>COLHER DE PEDREIRO MS QUADRADA 9</t>
  </si>
  <si>
    <t>COLHER DE PEDREIRO THOMPSON  N 8</t>
  </si>
  <si>
    <t>COLHER DE PEDREIRO TRAMONTINA N 10</t>
  </si>
  <si>
    <t>COLHER DE PEDREIRO TRAMONTINA N 7</t>
  </si>
  <si>
    <t>COLHER DE PEDREIRO TRAMONTINA N 8</t>
  </si>
  <si>
    <t>COLHER DE PEDREIRO TRAMONTINA N.7</t>
  </si>
  <si>
    <t xml:space="preserve">COLHER DE PEDREIRO TRAMONTINA N.9 </t>
  </si>
  <si>
    <t>COLHER DE PEDREIRO 7 MAXFERR C.VIVO</t>
  </si>
  <si>
    <t>COLHER DE PEDREIRO 8 MAXFERR C.VIVO</t>
  </si>
  <si>
    <t xml:space="preserve">COLHER PEDREIRO NUMERO 7 PACETTA </t>
  </si>
  <si>
    <t>COLHER PEDREIRO NUMERO 8 PACETTA</t>
  </si>
  <si>
    <t>CORANTE BISNAGA AMARELO</t>
  </si>
  <si>
    <t xml:space="preserve">CORANTE BISNAGA AZUL </t>
  </si>
  <si>
    <t xml:space="preserve">CORANTE BISNAGA LARANJA </t>
  </si>
  <si>
    <t xml:space="preserve">CORANTE BISNAGA MARROM </t>
  </si>
  <si>
    <t xml:space="preserve">CORANTE BISNAGA OCRE </t>
  </si>
  <si>
    <t xml:space="preserve">CORANTE BISNAGA PRETO </t>
  </si>
  <si>
    <t>CORANTE BISNAGA VERDE</t>
  </si>
  <si>
    <t xml:space="preserve">CORANTE BISNAGA VERMELHO </t>
  </si>
  <si>
    <t>CORANTE BISNAGA VIOLETA</t>
  </si>
  <si>
    <t xml:space="preserve">CORANTE XADREZ PO AMARELO 250GR </t>
  </si>
  <si>
    <t>CORANTE XADREZ PO AMARELO 500GR</t>
  </si>
  <si>
    <t xml:space="preserve">CORANTE XADREZ PO AZUL 250GR </t>
  </si>
  <si>
    <t xml:space="preserve">CORANTE XADREZ PO AZUL 500GR </t>
  </si>
  <si>
    <t>CORANTE XADREZ PO MARROM 250GR</t>
  </si>
  <si>
    <t>CORANTE XADREZ PO MARROM 500GR</t>
  </si>
  <si>
    <t>CORANTE XADREZ PO PRETO 250GR</t>
  </si>
  <si>
    <t xml:space="preserve">CORANTE XADREZ PO PRETO 500GR </t>
  </si>
  <si>
    <t xml:space="preserve">CORANTE XADREZ PO VERDE 250GR </t>
  </si>
  <si>
    <t xml:space="preserve">CORANTE XADREZ PO VERDE 500GR </t>
  </si>
  <si>
    <t xml:space="preserve">CORANTE XADREZ PO VERMELHO 250GR </t>
  </si>
  <si>
    <t xml:space="preserve">CORANTE XADREZ PO VERMELHO 500GR </t>
  </si>
  <si>
    <t xml:space="preserve">DENVER CHAPISCO 18LTS </t>
  </si>
  <si>
    <t xml:space="preserve">DENVER CHAPISCO 3,6LTS </t>
  </si>
  <si>
    <t>DENVER DESFORMA 18LTS</t>
  </si>
  <si>
    <t xml:space="preserve">DENVER DESFORMA 3,6LTS </t>
  </si>
  <si>
    <t>DENVER FITA PRIMER ACQUA 900ML</t>
  </si>
  <si>
    <t xml:space="preserve">DENVER LAJE PRETO 18LTS </t>
  </si>
  <si>
    <t xml:space="preserve">DENVER LAJE PRETO 3,6LTS </t>
  </si>
  <si>
    <t>DENVER PRIMER ACQUA 18LTS</t>
  </si>
  <si>
    <t>DENVER PRIMER ACQUA 3,6LTS</t>
  </si>
  <si>
    <t>DENVER PRIMER IMPERMANTA 18LTS</t>
  </si>
  <si>
    <t>DENVERCAL 18LTS</t>
  </si>
  <si>
    <t>DENVERCAL 3,6LTS</t>
  </si>
  <si>
    <t xml:space="preserve">DENVERCRIL BRANCO 18LTS </t>
  </si>
  <si>
    <t>DENVERCRIL BRANCO 3,6LTS</t>
  </si>
  <si>
    <t>DENVERCRIL PAREDE 18LTS (FACHADA)</t>
  </si>
  <si>
    <t xml:space="preserve">DENVERCRIL PAREDE 3,6LTS </t>
  </si>
  <si>
    <t>DENVERCRIL SUPER  BRANCO 12KG  MANTA LIQ</t>
  </si>
  <si>
    <t>DENVERCRIL SUPER  BRANCO 3,6LTS MANTA LI</t>
  </si>
  <si>
    <t>DENVERIMPER BLACK 18LTS</t>
  </si>
  <si>
    <t>DENVERIMPER BLACK 3,6LTS</t>
  </si>
  <si>
    <t xml:space="preserve">DENVERIMPER BLACK 900ML </t>
  </si>
  <si>
    <t xml:space="preserve">DENVERIMPER 1 18LTS CONTRA UMIDADE </t>
  </si>
  <si>
    <t>DENVERIMPER 1 3,6LTS CONTRA UMIDADE</t>
  </si>
  <si>
    <t>DENVERPOXI MAX 1,0KG</t>
  </si>
  <si>
    <t>DENVERTEC ELASTIC FIBRAS  18KG</t>
  </si>
  <si>
    <t>DENVERTEC 100 18KG CAIXA SUPER</t>
  </si>
  <si>
    <t>DENVERTEC 100 4KG</t>
  </si>
  <si>
    <t>DENVERTEC 540 18KG</t>
  </si>
  <si>
    <t>DESMOLDANTE 18LTS DRYKO</t>
  </si>
  <si>
    <t>DISCO DE CORTE AR312 7X1/8XF7/8 SUPER</t>
  </si>
  <si>
    <t>DISCO DE CORTE FER/ALUM.DIAMANTE AZUL</t>
  </si>
  <si>
    <t>DISCO DE CORTE FERRO7" PYRAMID</t>
  </si>
  <si>
    <t>DISCO DE CORTE 10" AR 302  FURO 1 NORTON</t>
  </si>
  <si>
    <t>DISCO DE CORTE 10"X1/8X5/8 CARBOR./ICDER</t>
  </si>
  <si>
    <t>DISCO DE CORTE 10"X1/8X5/8 NORTON</t>
  </si>
  <si>
    <t xml:space="preserve">DISCO DE CORTE 12 AR302 1 NORTON  </t>
  </si>
  <si>
    <t>DISCO DE CORTE 12X1/8X1" PYRAMID</t>
  </si>
  <si>
    <t>DISCO DE CORTE 12X1/8X1" STAR</t>
  </si>
  <si>
    <t>DISCO DE CORTE 12X1/8X3/4 NORTON</t>
  </si>
  <si>
    <t xml:space="preserve">DISCO DE CORTE 12X1/8X5/8 </t>
  </si>
  <si>
    <t>DISCO DE CORTE 12X3X19,05" PYRAMID 3/4"</t>
  </si>
  <si>
    <t>DISCO DE CORTE 14" X3,2X25,4  PYRAMID</t>
  </si>
  <si>
    <t xml:space="preserve">DISCO DE CORTE 4 1/2 AR302 MAXI NORTON  </t>
  </si>
  <si>
    <t>DISCO DE CORTE 4 1/2 A36 PYRAMID</t>
  </si>
  <si>
    <t xml:space="preserve">DISCO DE CORTE 4 1/2 INOX CARBORUNDUM </t>
  </si>
  <si>
    <t>DISCO DE CORTE 41/2 INOX DIAM. AZUL</t>
  </si>
  <si>
    <t>DISCO DE CORTE 41/2 INOX FOXLUX</t>
  </si>
  <si>
    <t>DISCO DE CORTE 41/2 INOX KRONENFLEX</t>
  </si>
  <si>
    <t>DISCO DE CORTE 41/2X1,0X7/8 INOX STANLEY</t>
  </si>
  <si>
    <t>DISCO DE CORTE 41/2X1,0X7/8 INOX THOMPSO</t>
  </si>
  <si>
    <t>DISCO DE CORTE 41/2X1,2X22,2 HD INOX PYR</t>
  </si>
  <si>
    <t>DISCO DE CORTE 41/2X1/8X7/8 A60RSUPRA</t>
  </si>
  <si>
    <t>DISCO DE CORTE 41/2X1/8X7/8 STAR 4572</t>
  </si>
  <si>
    <t>DISCO DE CORTE 41/2X3/64X7/8 INOX MEGA</t>
  </si>
  <si>
    <t>DISCO DE CORTE 41/2X3/64X7/8 INOX NORTON</t>
  </si>
  <si>
    <t>DISCO DE CORTE 41/2X3/64X7/8 INOX PYRAMI</t>
  </si>
  <si>
    <t>DISCO DE CORTE 7X1/16X7/8 INOX MEGA</t>
  </si>
  <si>
    <t>DISCO DE CORTE 7X1/16X7/8 INOX PYRAMID</t>
  </si>
  <si>
    <t>DISCO DE CORTE 7X1/16X7/8 INOX STANLEY</t>
  </si>
  <si>
    <t>DISCO DE CORTE 7X1/16X7/8 INOXPOWER</t>
  </si>
  <si>
    <t>DISCO DE CORTE 7"X1/8XF7 AR302 NORTON</t>
  </si>
  <si>
    <t>DISCO DE CORTE 7X1/8X7/8 CARBORUNDUM LTW</t>
  </si>
  <si>
    <t>DISCO DE CORTE 7X1/8X7/8 STAR DSC 0772</t>
  </si>
  <si>
    <t>DISCO DE CORTE 7'X7/8ICAPER FERRO</t>
  </si>
  <si>
    <t>DISCO DE CORTE 7/1/16X7/8 INOX NORTON</t>
  </si>
  <si>
    <t>DISCO DE CORTE 7/1/16X7/8 INOX STAR/THOM</t>
  </si>
  <si>
    <t>DISCO DE CORTE41/2X3/64X7/8 INOX STAR/TH</t>
  </si>
  <si>
    <t>DISCO DE DESBASTE 4.1/2 NORTON</t>
  </si>
  <si>
    <t>DISCO DE DESBASTE 4.1/2 PYRAMID</t>
  </si>
  <si>
    <t>DISCO DE DESBASTE 4.1/2X7/8 STAR/CARBOFO</t>
  </si>
  <si>
    <t>DISCO DE DESBASTE 7"  PYRAMID</t>
  </si>
  <si>
    <t>DISCO DE DESBASTE 7X1/4X7/8 STAR/CARBOFO</t>
  </si>
  <si>
    <t>DISCO DIAMANTADO PORCE TRAVADO 110M</t>
  </si>
  <si>
    <t>DISCO LIXA C/VELCRO 320 110MM PYRAMID</t>
  </si>
  <si>
    <t>DISCO LIXA C/VELCRO 320 180MM PYRAMID</t>
  </si>
  <si>
    <t>DISCO LIXA FLAP 100 PYRAMID</t>
  </si>
  <si>
    <t>DISCO LIXA FLAP 120 PYRAMID</t>
  </si>
  <si>
    <t>DISCO LIXA FLAP 40 PYRAMID</t>
  </si>
  <si>
    <t>DISCO LIXA FLAP 60 PYRAMID</t>
  </si>
  <si>
    <t>DISCO LIXA FLAP 80 PYRAMID</t>
  </si>
  <si>
    <t>DISCO LIXA P/PEDRA 7 N.180 DURIT</t>
  </si>
  <si>
    <t>DISCO MAKITA D.AZUL P/ ESMERILHAD. 41/2</t>
  </si>
  <si>
    <t xml:space="preserve">DISCO MAKITA D.AZUL TURBO ESPECIAL </t>
  </si>
  <si>
    <t>DISCO MAKITA D.AZUL TURBO SECO AZUL *</t>
  </si>
  <si>
    <t xml:space="preserve">DISCO MAKITA D.AZUL TURBO SEG.ESPECIAL </t>
  </si>
  <si>
    <t>DISCO MAKITA DIAM.AZUL PORCEL. ESPECIAL</t>
  </si>
  <si>
    <t>DISCO MAKITA DIAM.AZUL SEGMENTADO*</t>
  </si>
  <si>
    <t xml:space="preserve">DISCO MAKITA DIAM.PORCELANATO SIMPLES </t>
  </si>
  <si>
    <t>DISCO MAKITA PORCELANATO CORTAG</t>
  </si>
  <si>
    <t xml:space="preserve">DISCO MAKITA PORCELANATO MG </t>
  </si>
  <si>
    <t xml:space="preserve">DISCO MAKITA SEGMENTADO MG </t>
  </si>
  <si>
    <t>DISCO MAKITA STARRET DIAM. TURBO 110MM</t>
  </si>
  <si>
    <t>DISCO MAKITA TURBO SECO MG DIAMANTADOS</t>
  </si>
  <si>
    <t>DISCO MAKITAO PYRAMID 180MMX25MM</t>
  </si>
  <si>
    <t>DISCO MAK.PYRAMID PORCELANATO EXTRA FINO</t>
  </si>
  <si>
    <t>DISCO MAK.PYRAMID PORCEL.REF.PY</t>
  </si>
  <si>
    <t>DISCO MAK.PYRAMID SUPER  PORCELANATO</t>
  </si>
  <si>
    <t>DISCO MAK.PYRAMID SUPER TURBO AZUL PROF</t>
  </si>
  <si>
    <t>DISCO MAK.PYRAMID TUNGSTENIO 4 3/8</t>
  </si>
  <si>
    <t>DISCO MAK.PYRAMID TURBAO/MEGA TURBO</t>
  </si>
  <si>
    <t>DISCO MAK.PYRAMID TURBO AZUL ESPECIAL</t>
  </si>
  <si>
    <t>DISCO MAK.PYRAMID TURBO AZUL ESPECIALF22</t>
  </si>
  <si>
    <t>DISCO MAK.PYRAMID TURBO AZUL USO GERAL*</t>
  </si>
  <si>
    <t>DISCO MAK.PYRAMID TURBO MAQUITAO 180MM</t>
  </si>
  <si>
    <t>DISCO MAK.PYRAMID TURBO MAQUITAO 230MM</t>
  </si>
  <si>
    <t>DISCO MAK.PYRAMID TURBO SOLUTION</t>
  </si>
  <si>
    <t>DOBRADICA PORTEIRA TARZA 140X64MM/PAR N0</t>
  </si>
  <si>
    <t>DOBRADICA PORTEIRA TARZA 170X70MM/PAR N1</t>
  </si>
  <si>
    <t>DOBRADICA PORTEIRA TARZA 200X70MM/PAR N2</t>
  </si>
  <si>
    <t xml:space="preserve">DOBRADICA PORTEIRA TARZA 220MMX90MM </t>
  </si>
  <si>
    <t>DOBRADICA PORTEIRA TARZA 250X115MM/PAR</t>
  </si>
  <si>
    <t>DOBRADICA PORTEIRA TARZA 300X115MM N.4</t>
  </si>
  <si>
    <t>DOBRADICA PORTEIRA 00/PAR SAO ROMAO</t>
  </si>
  <si>
    <t>DOBRADICA PORTEIRA 01/PAR G.AGRO</t>
  </si>
  <si>
    <t xml:space="preserve">DOBRADICA PORTEIRA 01/PAR SAO ROMAO </t>
  </si>
  <si>
    <t>DOBRADICA PORTEIRA 02/PAR G.AGRO</t>
  </si>
  <si>
    <t xml:space="preserve">DOBRADICA PORTEIRA 02/PAR SAO ROMAO </t>
  </si>
  <si>
    <t xml:space="preserve">DOBRADICA PORTEIRA 03/PAR SAO ROMAO </t>
  </si>
  <si>
    <t xml:space="preserve">DOBRADICA PORTEIRA 04/PAR SAO ROMAO </t>
  </si>
  <si>
    <t>DOBRADICA PORTEIRA 06/PAR SAO ROMO</t>
  </si>
  <si>
    <t>DRYKO PRIMER ACQUA BD</t>
  </si>
  <si>
    <t xml:space="preserve">ENXADA RAMADA 2.5 S/CB ESTREITA </t>
  </si>
  <si>
    <t xml:space="preserve">ENXADA SIMETALL ESTREITO C/CABO </t>
  </si>
  <si>
    <t xml:space="preserve">ENXADA SIMETALL LARGA C/CABO </t>
  </si>
  <si>
    <t>ENXADA TARZA ESTREITA C/CABO 035</t>
  </si>
  <si>
    <t>ENXADA TARZA HORTALICA C/CABO TZ308</t>
  </si>
  <si>
    <t>ENXADA TARZA LARGA C/CABO 036</t>
  </si>
  <si>
    <t>ENXADA TARZA RODO C/C TZ330</t>
  </si>
  <si>
    <t>ENXADA TRAMONTINA ESTR.2,5L CC 77214/254</t>
  </si>
  <si>
    <t>ENXADA TRAMONTINA LARGA C/CABO</t>
  </si>
  <si>
    <t>ENXADAO BELLOTA/RAMADA S/CABO 2,5 ESTREI</t>
  </si>
  <si>
    <t>ENXADAO BELLOTA/RAMADA S/CABO 3,5 LARGA</t>
  </si>
  <si>
    <t xml:space="preserve">ENXADAO SIMETALL/TARZA  LARGO C/CABO </t>
  </si>
  <si>
    <t xml:space="preserve">ENXADAO SIMETALL/TARZA ESTREITO C/CABO </t>
  </si>
  <si>
    <t>ENXADINHA JD FAMASTIL ROB 232001 *</t>
  </si>
  <si>
    <t xml:space="preserve">ENXADINHA TRAMONTINA C/CABO </t>
  </si>
  <si>
    <t>ESCADA AL.BOTAFO ABR/EXT.7 DEG 2,13X3,32</t>
  </si>
  <si>
    <t>ESCADA AL.BOTAFO EXT.15  DEG 7,80 MT</t>
  </si>
  <si>
    <t>ESCADA AL.BOTAFOGO OABR/EXT.13 DEG 6,68M</t>
  </si>
  <si>
    <t>ESCADA AL.D/EXT 4,04 X 7,80  2X15</t>
  </si>
  <si>
    <t>ESCADA AL.EXT 11 DEG BOTAFOGO 5,56</t>
  </si>
  <si>
    <t>ESCADA AL.EXT/PINT 6.1X3.10</t>
  </si>
  <si>
    <t>ESCADA ALUM. ABR/EST. 12A24D ALUSTEP 6,4</t>
  </si>
  <si>
    <t>ESCADA ALUMINIO 4 DEGRAUS</t>
  </si>
  <si>
    <t xml:space="preserve">ESCADA ALUMINIO 5 DEGRAUS </t>
  </si>
  <si>
    <t>ESCADA ALUMINIO 7 DEGRAUS 1.89H</t>
  </si>
  <si>
    <t>ESCADA ALUMINIO 8 DEGRAUS</t>
  </si>
  <si>
    <t>ESCADA ALUMINO 6 DEGRAUS</t>
  </si>
  <si>
    <t xml:space="preserve">ESCADA BANQUETA PRIMA ALUM. 3 DEGRAUS </t>
  </si>
  <si>
    <t xml:space="preserve">ESCADA BANQUETA PRIMA BCA 3 DEGRAUS </t>
  </si>
  <si>
    <t>ESCADA C/5DEGRAUS PISCINA EM ABS</t>
  </si>
  <si>
    <t>ESCADA FER.MAESTRO C/TAP.4DEGRAUS</t>
  </si>
  <si>
    <t xml:space="preserve">ESCADA FER.MAESTRO C/TAP.5DEGRAUS </t>
  </si>
  <si>
    <t>ESCADA FERRO BRANCA 07 DEGRAUS</t>
  </si>
  <si>
    <t>FACAO  12</t>
  </si>
  <si>
    <t>FACAO FAMASTIL 16 518016</t>
  </si>
  <si>
    <t>FACAO TRAMONTINA 12</t>
  </si>
  <si>
    <t>FACAO TRAMONTINA 16</t>
  </si>
  <si>
    <t>FACAO TRAMONTINA/FAMASTIL 14</t>
  </si>
  <si>
    <t>FACAO TRAMONTINA/FAMASTIL 18</t>
  </si>
  <si>
    <t>FAMASTIL CHAVE COMB.11MM 6302006*</t>
  </si>
  <si>
    <t>FAMASTIL CHAVE COMB.6M 6302001 *</t>
  </si>
  <si>
    <t>FAMASTIL CHAVE COMB.7M 6302002 *</t>
  </si>
  <si>
    <t>FAMASTIL CHAVE COMB.9M 6302004 *</t>
  </si>
  <si>
    <t>FAMASTIL CHAVE DE BOCA  6X7MM 6300001 *</t>
  </si>
  <si>
    <t xml:space="preserve">FAMASTIL TORQUES CARP.8 160008 </t>
  </si>
  <si>
    <t>FITA ADESIVA QUALITAPE 48X40 MARROM</t>
  </si>
  <si>
    <t>FITA ADESIVA QUALITAPE 48X40 TRANSP.</t>
  </si>
  <si>
    <t>FITA CREPE 24X50 NORTON/ 3M/DOUBLE</t>
  </si>
  <si>
    <t>FITA CREPE 25X50M EUROCEL/ADELBRAS/TESA</t>
  </si>
  <si>
    <t>FITA CREPE 50X50 ADELBRAS / TESA/TAPEFIX</t>
  </si>
  <si>
    <t>FITA CREPE 50X50 CARBORUNDUM/TAPEFIX</t>
  </si>
  <si>
    <t>FITA CREPE 50X50 EUROCEL/DOUBLE</t>
  </si>
  <si>
    <t>FITA CREPE 50X50 NORTON/3M</t>
  </si>
  <si>
    <t>FOICE LARANJAL/ROCADEIRA  S/CABO</t>
  </si>
  <si>
    <t>FOICE ROCADEIRA TARZA</t>
  </si>
  <si>
    <t>FOICE ROCADEIRA TRAMONTINA/RAMADA CC</t>
  </si>
  <si>
    <t>FOICE TP PODAO TRAMONTINA 77630/105</t>
  </si>
  <si>
    <t>FORCADO FENO 4 DENTES RETO 1,2 S/CABO</t>
  </si>
  <si>
    <t>FORCADO TARZA  12 DENTES C/CABO *</t>
  </si>
  <si>
    <t>GARRAFA TERMICA 1LT ALADIM</t>
  </si>
  <si>
    <t>GARRAFA TERMICA 1LT LOTUS AZUL SOPRANO</t>
  </si>
  <si>
    <t>GARRAFAO TERMICO 1,8LTS PRES.INV.9758</t>
  </si>
  <si>
    <t>GARRAFAO TERMICO 3,5LTS OBBA</t>
  </si>
  <si>
    <t>GARRAFAO TERMICO 5LTS</t>
  </si>
  <si>
    <t>GARRAFAO TERMICO 5LTS INVICTA</t>
  </si>
  <si>
    <t>GESSO LENTO 40KG</t>
  </si>
  <si>
    <t>GRAUTH URSO POLAR 20KG</t>
  </si>
  <si>
    <t>HIDROFUGO DRYKOVEDA BALDE</t>
  </si>
  <si>
    <t>INTERCAP DESENGORDURANTE 5LTS</t>
  </si>
  <si>
    <t>INTERCAP DESENGRAXANTE 5LT *</t>
  </si>
  <si>
    <t>INTERCAP LIMPA PEDRAS/TELHAS 5LTS</t>
  </si>
  <si>
    <t>INTERCAP SHAMPOO 5LTS *</t>
  </si>
  <si>
    <t>LAMINA ROCADEIRA PYRAMID F22</t>
  </si>
  <si>
    <t>MADEIRA PINUS SARRAFO 5CM/MLX2,0</t>
  </si>
  <si>
    <t>MADEIRA PINUS SARRAFO 6CM/MLX2,0</t>
  </si>
  <si>
    <t xml:space="preserve">MADEIRA PINUS SARRAFO 6CM/MLX2,5 </t>
  </si>
  <si>
    <t>MADEIRA PINUS SARRAFO 7CM/MLX2,0 ESP</t>
  </si>
  <si>
    <t>MADEIRA PINUS SARRAFO 7CM/MLX2,5 ESP</t>
  </si>
  <si>
    <t>MADEIRA PINUS TABUA 10CM 1.8 ESP.</t>
  </si>
  <si>
    <t xml:space="preserve">MADEIRA PINUS TABUA 10CM 2,5ESP </t>
  </si>
  <si>
    <t xml:space="preserve">MADEIRA PINUS TABUA 15CM 1,8 ESP </t>
  </si>
  <si>
    <t xml:space="preserve">MADEIRA PINUS TABUA 15CM 2.5CM </t>
  </si>
  <si>
    <t xml:space="preserve">MADEIRA PINUS TABUA 20CM 1.8 A 2.0 </t>
  </si>
  <si>
    <t>MADEIRA PINUS TABUA 20CM 2.5MM ESP.</t>
  </si>
  <si>
    <t xml:space="preserve">MADEIRA PINUS TABUA 25CM 1.8 A 2.0 </t>
  </si>
  <si>
    <t xml:space="preserve">MADEIRA PINUS TABUA 25CM 2.5 ESP </t>
  </si>
  <si>
    <t>MADEIRA PINUS TABUA 28CM 1.8 A 2.0 **</t>
  </si>
  <si>
    <t>MADEIRA PINUS TABUA 28CM 2,5 ESP **</t>
  </si>
  <si>
    <t xml:space="preserve">MADEIRA PINUS TABUA 30CM 1.8 A 2.0 </t>
  </si>
  <si>
    <t xml:space="preserve">MADEIRA PINUS TABUA 30CM 2.5 ESP </t>
  </si>
  <si>
    <t xml:space="preserve">MADEIRA PINUS 12X8.0  C/3.0MTS </t>
  </si>
  <si>
    <t xml:space="preserve">MADEIRA PINUS 5.0X5.0  C/3.0MTS </t>
  </si>
  <si>
    <t xml:space="preserve">MADEIRA PINUS 6.0X6.0  C/3.0MTS </t>
  </si>
  <si>
    <t xml:space="preserve">MADEIRA PINUS 7.0X7.0  C/3.0MTS </t>
  </si>
  <si>
    <t>MADEIRA PISO E ASSOALHO IPE SANDWITH</t>
  </si>
  <si>
    <t>MADEIRITE FENOL.06MM *2,44X1,22</t>
  </si>
  <si>
    <t xml:space="preserve">MADEIRITE FENOL.08MM 2,20X1,10  </t>
  </si>
  <si>
    <t xml:space="preserve">MADEIRITE FENOL.12MM 2,44X1,22 </t>
  </si>
  <si>
    <t xml:space="preserve">MADEIRITE FENOL.17MM 2,44X1,22 </t>
  </si>
  <si>
    <t>MADEIRITE FENOL.20MM *2,20X1,10</t>
  </si>
  <si>
    <t xml:space="preserve">MADEIRITE FENOL.22MM 2,44X1,22 </t>
  </si>
  <si>
    <t xml:space="preserve">MADEIRITE FENOL.24MM 2,44X1,22  </t>
  </si>
  <si>
    <t>MADEIRITE PLASTIFICADO 10MM COMERCIAL</t>
  </si>
  <si>
    <t>MADEIRITE PLASTIFICADO 10-11MM</t>
  </si>
  <si>
    <t xml:space="preserve">MADEIRITE PLASTIFICADO 11-12MM </t>
  </si>
  <si>
    <t xml:space="preserve">MADEIRITE PLASTIFICADO 13-14MM </t>
  </si>
  <si>
    <t>MADEIRITE PLASTIFICADO 15MM</t>
  </si>
  <si>
    <t xml:space="preserve">MADEIRITE PLASTIFICADO 16-17MM </t>
  </si>
  <si>
    <t>MADEIRITE PLASTIFICADO 17MM COMERCIAL</t>
  </si>
  <si>
    <t>MADEIRITE PLASTIFICADO 20MM</t>
  </si>
  <si>
    <t>MADEIRITE PLASTIFICADO 25MM</t>
  </si>
  <si>
    <t xml:space="preserve">MADEIRITE PLASTIFICADO 9-10MM </t>
  </si>
  <si>
    <t xml:space="preserve">MADEIRITE RESINADO 10MM 2,20X1,10 </t>
  </si>
  <si>
    <t xml:space="preserve">MADEIRITE RESINADO 12MM 2,20X1,10 </t>
  </si>
  <si>
    <t xml:space="preserve">MADEIRITE RESINADO 14MM 2,20X1,10 </t>
  </si>
  <si>
    <t xml:space="preserve">MADEIRITE RESINADO 17MM 2,20X1,10 </t>
  </si>
  <si>
    <t xml:space="preserve">MADEIRITE RESINADO.06MM 2,20X1,10  </t>
  </si>
  <si>
    <t>MADEIRITE RES.06MM COLA BRANCA *</t>
  </si>
  <si>
    <t>MADEIRITE RES.10MM COLA BRANCA *</t>
  </si>
  <si>
    <t>MADEIRITE RES.12MM COLA BRANCA</t>
  </si>
  <si>
    <t>MADEIRITE RES.14MM COLA BRANCA *</t>
  </si>
  <si>
    <t>MANTA LIQ DRYKO LAGE TOP 12KG</t>
  </si>
  <si>
    <t>MARRETA  C/ CABO 10 KG</t>
  </si>
  <si>
    <t>MARRETA  C/ CABO 10KG TARZA</t>
  </si>
  <si>
    <t xml:space="preserve">MARRETA  C/ CABO 1000GR </t>
  </si>
  <si>
    <t>MARRETA  C/ CABO 1000GR PACETTA</t>
  </si>
  <si>
    <t>MARRETA  C/ CABO 1000GR TARZA</t>
  </si>
  <si>
    <t>MARRETA  C/ CABO 1000GR TRAMONTINA</t>
  </si>
  <si>
    <t xml:space="preserve">MARRETA  C/ CABO 1500GR </t>
  </si>
  <si>
    <t>MARRETA  C/ CABO 1500GR PACETTA</t>
  </si>
  <si>
    <t>MARRETA  C/ CABO 1500GR TARZA</t>
  </si>
  <si>
    <t>MARRETA  C/ CABO 1500GR TRAMONTINA</t>
  </si>
  <si>
    <t>MARRETA  C/ CABO 2000GR TARZA</t>
  </si>
  <si>
    <t>MARRETA  C/ CABO 2000GR TECFUND</t>
  </si>
  <si>
    <t>MARRETA  C/ CABO 2000GR TRAMONTINA</t>
  </si>
  <si>
    <t xml:space="preserve">MARRETA  C/ CABO 3K </t>
  </si>
  <si>
    <t xml:space="preserve">MARRETA  C/ CABO 5KG WAG </t>
  </si>
  <si>
    <t xml:space="preserve">MARRETA  C/ CABO 500GR </t>
  </si>
  <si>
    <t>MARRETA  C/ CABO 500GR TARZA</t>
  </si>
  <si>
    <t>MARRETA  C/ CABO 500GR TRAMONTINA</t>
  </si>
  <si>
    <t xml:space="preserve">MARRETA MS C/CABO 1KG </t>
  </si>
  <si>
    <t xml:space="preserve">MARRETA MS C/CABO 1,5KG </t>
  </si>
  <si>
    <t xml:space="preserve">MARRETA MS C/CABO 2,0KG </t>
  </si>
  <si>
    <t xml:space="preserve">MARRETA MS C/CABO 5KG </t>
  </si>
  <si>
    <t xml:space="preserve">MARRETA MS C/CABO 8KG </t>
  </si>
  <si>
    <t>MARRETA SAO ROMAO C/CABO 1,0KG</t>
  </si>
  <si>
    <t>MARRETA TARZA C/ CABO 5000GR</t>
  </si>
  <si>
    <t>MARRETINHA 900GR</t>
  </si>
  <si>
    <t>MARTELO AP 25MM IMPORTADO</t>
  </si>
  <si>
    <t>MARTELO AP 27MM IMPORTADO</t>
  </si>
  <si>
    <t>MARTELO BELLOTA CARPINTEIRO 25MM</t>
  </si>
  <si>
    <t>MARTELO BELLOTA CARPINTEIRO 27MM PRETO</t>
  </si>
  <si>
    <t>MARTELO BELLOTA CARPINTEIRO 31MM POLIDO</t>
  </si>
  <si>
    <t>MARTELO BORRACHA 40MM MAX PRETO</t>
  </si>
  <si>
    <t>MARTELO BORRACHA 40MM PRETO JOMARCA</t>
  </si>
  <si>
    <t>MARTELO BORRACHA 60MM ATLAS BRANCO AT506</t>
  </si>
  <si>
    <t>MARTELO BORRACHA 60MM ATLAS PRETO AT5060</t>
  </si>
  <si>
    <t>MARTELO BORRACHA 60MM BRANCA THOMPSON</t>
  </si>
  <si>
    <t>MARTELO BORRACHA 60MM FOXLUX BCO</t>
  </si>
  <si>
    <t>MARTELO BORRACHA 60MM MAX BRANCO</t>
  </si>
  <si>
    <t>MARTELO BORRACHA 60MM MAX PRETO</t>
  </si>
  <si>
    <t>MARTELO BORRACHA 60MM PRETO JOMARCA</t>
  </si>
  <si>
    <t>MARTELO BORRACHA 60MM RAMADA BRANCO</t>
  </si>
  <si>
    <t>MARTELO BORRACHA 60MM THOMPSON PRETO</t>
  </si>
  <si>
    <t>MARTELO BORRACHA 80MM  PRETO JOMA/THOMPS</t>
  </si>
  <si>
    <t>MARTELO BORRACHA 80MM FOXLUX BCO</t>
  </si>
  <si>
    <t>MARTELO BORRACHA 80MM MAX PRETO</t>
  </si>
  <si>
    <t>MARTELO BORRACHA 80MM THOMP\ MAX BRANCO</t>
  </si>
  <si>
    <t>MARTELO CASTOR  25MM CABO MADEIRA</t>
  </si>
  <si>
    <t>MARTELO CASTOR  27MM CABO MADEIRA</t>
  </si>
  <si>
    <t>MARTELO D TOOLS/EDA/MEGA 27MM CABO FIBRA</t>
  </si>
  <si>
    <t>MARTELO FAMASTIL  29MM UNHA 610129</t>
  </si>
  <si>
    <t xml:space="preserve">MARTELO SAO ROMAO C/PONTEIRO </t>
  </si>
  <si>
    <t>MARTELO SATA 25MM POLIDO</t>
  </si>
  <si>
    <t>MARTELO SATA 27MM POLIDO</t>
  </si>
  <si>
    <t>MARTELO SCHNEIDER 27MM CB MADEIRA</t>
  </si>
  <si>
    <t xml:space="preserve">MARTELO SPARTA POLIDO 25MM </t>
  </si>
  <si>
    <t xml:space="preserve">MARTELO SPARTA POLIDO 27MM </t>
  </si>
  <si>
    <t>MARTELO STANLEY CABO MADEIRA  29MM</t>
  </si>
  <si>
    <t>MARTELO STANLEY FERRADURA 27MM</t>
  </si>
  <si>
    <t>MARTELO STANLEY FERRADURA 29MM</t>
  </si>
  <si>
    <t>MARTELO STANLEY 25MM CABO MADEIRA</t>
  </si>
  <si>
    <t>MARTELO STANLEY 27MM CABO MADEIRA</t>
  </si>
  <si>
    <t>MARTELO TAMBOREADO MONFORT  25MM</t>
  </si>
  <si>
    <t>MARTELO TAMBOREADO MONFORT/PACETTA  27MM</t>
  </si>
  <si>
    <t>MARTELO TARZA TIPO UNHA 25MM</t>
  </si>
  <si>
    <t>MARTELO TARZA TIPO UNHA 27MM</t>
  </si>
  <si>
    <t>MARTELO TRAMOMTINA 25MM COMUM</t>
  </si>
  <si>
    <t>MARTELO TRAMOMTINA 27MM COMUM</t>
  </si>
  <si>
    <t>MARTELO TRAMOMTINA 27MM POLIDO</t>
  </si>
  <si>
    <t>MARTELO TRAMOMTINA 29MM CB LONGO</t>
  </si>
  <si>
    <t>MARTELO TRAMOMTINA 29MM COMUM</t>
  </si>
  <si>
    <t>MARTELO UNHA CB MADEIRA 27MM JOMARCA</t>
  </si>
  <si>
    <t>MARTELO UNHA CB MADEIRA 29MM JOMARCA</t>
  </si>
  <si>
    <t>MASSA F12 BRANCA  SAYERLACK 380 GR.</t>
  </si>
  <si>
    <t>MASSA F12 BRANCA SAYERLACK 900ML/1,5KG</t>
  </si>
  <si>
    <t xml:space="preserve">MASSA F12 BRANCA 1/16 </t>
  </si>
  <si>
    <t xml:space="preserve">MASSA F12 BRANCA 900ML MONTANA </t>
  </si>
  <si>
    <t xml:space="preserve">MASSA F12 CARVALHO BISNAGA  </t>
  </si>
  <si>
    <t>MASSA F12 CASTANHO 1/16 VIAPOL</t>
  </si>
  <si>
    <t xml:space="preserve">MASSA F12 CASTANHO 900ML  </t>
  </si>
  <si>
    <t>MASSA F12 CEREJEIRA MONTANA 220GRS</t>
  </si>
  <si>
    <t xml:space="preserve">MASSA F12 CEREJEIRA SAYERLACK 900ML/1,5 </t>
  </si>
  <si>
    <t>MASSA F12 CEREJEIRA SAYERL/VIAPOL 380GRS</t>
  </si>
  <si>
    <t xml:space="preserve">MASSA F12 CEREJEIRA 900ML MONTANA </t>
  </si>
  <si>
    <t>MASSA F12 CUMARU 400GR</t>
  </si>
  <si>
    <t xml:space="preserve">MASSA F12 IMBUIA SAYERLACK 900ML/1,5KG </t>
  </si>
  <si>
    <t xml:space="preserve">MASSA F12 IMBUIA 1/16 380GRS  </t>
  </si>
  <si>
    <t xml:space="preserve">MASSA F12 IMBUIA 900ML MONTANA </t>
  </si>
  <si>
    <t>MASSA F12 IPE SAYERLACK 900 ML/1,5KG</t>
  </si>
  <si>
    <t>MASSA F12 IPE 1/16 SAYERLACK/VIAPOL</t>
  </si>
  <si>
    <t>MASSA F12 IPE 900ML *</t>
  </si>
  <si>
    <t xml:space="preserve">MASSA F12 IPE 900ML MONTANA </t>
  </si>
  <si>
    <t>MASSA F12 JATOBA 225ML/380GR SAYERLACK</t>
  </si>
  <si>
    <t xml:space="preserve">MASSA F12 JATOBA 900ML </t>
  </si>
  <si>
    <t>MASSA F12 MARFIM 1/16 SAYERLACK</t>
  </si>
  <si>
    <t xml:space="preserve">MASSA F12 MARFIM 900ML MONTANA </t>
  </si>
  <si>
    <t>MASSA F12 MARFIM 900ML RENNER/SAYER</t>
  </si>
  <si>
    <t>MASSA F12 MOGNO SAYERLACK 225ML/380GR</t>
  </si>
  <si>
    <t>MASSA F12 MOGNO SAYERLACK 900ML/1,5KG</t>
  </si>
  <si>
    <t xml:space="preserve">MASSA F12 MOGNO 900ML </t>
  </si>
  <si>
    <t xml:space="preserve">MASSA F12 MOGNO 900ML MONTANA </t>
  </si>
  <si>
    <t>MASSA F12 PINUS SAYERLACK 380 GR.</t>
  </si>
  <si>
    <t>MASSA F12 PINUS SAYERLACK 900ML/1,5KG</t>
  </si>
  <si>
    <t>MASSA F12 SUCUPIRA 1/16 SAYERLACK/VIAPOL</t>
  </si>
  <si>
    <t xml:space="preserve">MASSA F12 SUCUPIRA 900ML </t>
  </si>
  <si>
    <t>MASSA F12 SUCUPIRA 900ML MONTANA</t>
  </si>
  <si>
    <t xml:space="preserve">MASSA PLASTICA BEMA 400GR BRANCA </t>
  </si>
  <si>
    <t xml:space="preserve">MASSA PLASTICA BEMA 400GR CINZA </t>
  </si>
  <si>
    <t xml:space="preserve">MASSA PLASTICA BEMA 800GR BRANCA </t>
  </si>
  <si>
    <t xml:space="preserve">MASSA PLASTICA BEMA 800GR CINZA </t>
  </si>
  <si>
    <t>MASSA PLASTICA CARPLAST BR 1KG</t>
  </si>
  <si>
    <t xml:space="preserve">MASSA PLASTICA REAL 400GR BEGE </t>
  </si>
  <si>
    <t xml:space="preserve">MASSA PLASTICA REAL 400GR BRANCA </t>
  </si>
  <si>
    <t xml:space="preserve">MASSA PLASTICA REAL 400GR CINZA </t>
  </si>
  <si>
    <t xml:space="preserve">MASSA PLASTICA REAL 400GR PRETA </t>
  </si>
  <si>
    <t xml:space="preserve">MASSA PLASTICA REAL 400GR SUPER BRANCA </t>
  </si>
  <si>
    <t>MASSA PLASTICA REAL 800GR BEGE</t>
  </si>
  <si>
    <t xml:space="preserve">MASSA PLASTICA REAL 800GR BRANCA </t>
  </si>
  <si>
    <t xml:space="preserve">MASSA PLASTICA REAL 800GR CINZA </t>
  </si>
  <si>
    <t xml:space="preserve">MASSA PLASTICA REAL 800GR PRETA </t>
  </si>
  <si>
    <t xml:space="preserve">MASSA PLASTICA REAL 800GR SUPER BRANCA </t>
  </si>
  <si>
    <t>MASSA PLASTICA 1KG PRETA</t>
  </si>
  <si>
    <t xml:space="preserve">MASSA PRONTA URSO POLAR  20KG </t>
  </si>
  <si>
    <t>NOBILE LASUR INCOLOR 900ML</t>
  </si>
  <si>
    <t>OSMOCOLOR AMARELO TAIUV  18LTS</t>
  </si>
  <si>
    <t>OSMOCOLOR AMARELO TAIUV  3,6LTS *</t>
  </si>
  <si>
    <t xml:space="preserve">OSMOCOLOR AZUL DEL REY 18LTS </t>
  </si>
  <si>
    <t>OSMOCOLOR AZUL DEL REY 900</t>
  </si>
  <si>
    <t xml:space="preserve">OSMOCOLOR BRANCO 18LTS </t>
  </si>
  <si>
    <t xml:space="preserve">OSMOCOLOR BRANCO 3.6LTS </t>
  </si>
  <si>
    <t xml:space="preserve">OSMOCOLOR CANELA 3.6LTS </t>
  </si>
  <si>
    <t>OSMOCOLOR CANELA 900ML</t>
  </si>
  <si>
    <t>OSMOCOLOR CASTANHEIRA 18LTS</t>
  </si>
  <si>
    <t>OSMOCOLOR CASTANHEIRA 3,6LTS</t>
  </si>
  <si>
    <t xml:space="preserve">OSMOCOLOR CASTANHO 18LTS UV DECK </t>
  </si>
  <si>
    <t>OSMOCOLOR CASTANHO 3,6LTS UV DECK</t>
  </si>
  <si>
    <t xml:space="preserve">OSMOCOLOR CASTANHO 900ML UV DECK </t>
  </si>
  <si>
    <t xml:space="preserve">OSMOCOLOR IMBUIA  18LTS </t>
  </si>
  <si>
    <t xml:space="preserve">OSMOCOLOR IMBUIA  3,6LTS </t>
  </si>
  <si>
    <t xml:space="preserve">OSMOCOLOR IMBUIA 900ML </t>
  </si>
  <si>
    <t>OSMOCOLOR INCOLOR UV GLASS 18LTS</t>
  </si>
  <si>
    <t>OSMOCOLOR INCOLOR UV GLASS 3,6LTS</t>
  </si>
  <si>
    <t>OSMOCOLOR INCOLOR UV GLASS 900ML</t>
  </si>
  <si>
    <t xml:space="preserve">OSMOCOLOR INC./TRANSP.3,6LTS </t>
  </si>
  <si>
    <t xml:space="preserve">OSMOCOLOR INC./TRANS.18LTS </t>
  </si>
  <si>
    <t xml:space="preserve">OSMOCOLOR INC./TRANS.900ML </t>
  </si>
  <si>
    <t>OSMOCOLOR IPE 3.6LTS IMPERMEABILIZANTE</t>
  </si>
  <si>
    <t xml:space="preserve">OSMOCOLOR IPE 900ML </t>
  </si>
  <si>
    <t xml:space="preserve">OSMOCOLOR MOGNO 18LTS </t>
  </si>
  <si>
    <t xml:space="preserve">OSMOCOLOR MOGNO 3,6LTS </t>
  </si>
  <si>
    <t xml:space="preserve">OSMOCOLOR MOGNO 900ML </t>
  </si>
  <si>
    <t xml:space="preserve">OSMOCOLOR NATURAL 3.6L UV GOLD </t>
  </si>
  <si>
    <t xml:space="preserve">OSMOCOLOR NATURAL 900ML UV GOLD </t>
  </si>
  <si>
    <t xml:space="preserve">OSMOCOLOR NOGUEIRA 18LTS </t>
  </si>
  <si>
    <t xml:space="preserve">OSMOCOLOR NOGUEIRA 3,6LTS </t>
  </si>
  <si>
    <t>PA C/ BICO  C/ CABO N.3 TARZA</t>
  </si>
  <si>
    <t>PA C/ BICO  C/ CABO N.4 TARZA</t>
  </si>
  <si>
    <t>PA C/ BICO  C/ CABO N.5 TARZA</t>
  </si>
  <si>
    <t>PA C/ BICO C/ CABO N.3 METISA/SIME/VIAT</t>
  </si>
  <si>
    <t>PA C/ BICO C/ CABO N.3 TRAMONTINA/RAMADA</t>
  </si>
  <si>
    <t>PA C/ BICO C/ CABO N.4 RAMADA/TRAMONTINA</t>
  </si>
  <si>
    <t>PA C/ BICO S/ CABO N.4 TRAMONTINA</t>
  </si>
  <si>
    <t xml:space="preserve">PA P/LIXO USO DOMESTICO ALUMINIO </t>
  </si>
  <si>
    <t>PA QUADRADA  C/ CABO TARZA</t>
  </si>
  <si>
    <t xml:space="preserve">PILHA  GRANDE  PANASONIC/RAYOVAC </t>
  </si>
  <si>
    <t xml:space="preserve">PILHA  MEDIA * RAYOVAC </t>
  </si>
  <si>
    <t>PILHA  MEDIA ALCALINA C/2 UNIDADES</t>
  </si>
  <si>
    <t xml:space="preserve">PILHA  PEQUENA * PANASONIC/RAYOVAC </t>
  </si>
  <si>
    <t>PILHA ALCALINA  AA 2PCS ALCALINA PANASO</t>
  </si>
  <si>
    <t>PILHA ALCALINA AA SOLEIL/ELGIN 2PCS</t>
  </si>
  <si>
    <t>PILHA ALCALINA AAA SOLEIL/EL 2PCS RECARE</t>
  </si>
  <si>
    <t xml:space="preserve">PILHA ALCALINA DURACELL AA C/2PCS </t>
  </si>
  <si>
    <t xml:space="preserve">PILHA ALCALINA DURACELL AAA  C/ 6PCS </t>
  </si>
  <si>
    <t xml:space="preserve">PILHA ALCALINA SONY/PANAS/ELG AAA C/4CS </t>
  </si>
  <si>
    <t>PILHA ALCALINA SONY/PANAS/ELGIN AA C/4PC</t>
  </si>
  <si>
    <t xml:space="preserve">PILHA ALCALINA SONY/PAN/ELGI AAA C/2PCS </t>
  </si>
  <si>
    <t>PILHA PALITO  ELGIN AAA ZINCO C/4PCS</t>
  </si>
  <si>
    <t>PILHA PALITO  RAYOVAC  AAA C/4PCS</t>
  </si>
  <si>
    <t>PONTA GALVANIZADA 1/2 60CM</t>
  </si>
  <si>
    <t>PONTA GALVANIZADA 3/4 60CM</t>
  </si>
  <si>
    <t>PONTA GALVANIZADA 3/4 75CM</t>
  </si>
  <si>
    <t>PONTA GALVANIZADA 75CM 1/2</t>
  </si>
  <si>
    <t>PROLONGADOR CAIXA GORDURA MALTRON 200MM</t>
  </si>
  <si>
    <t>PROLONGADOR CAIXA PASSAGEM MALTRON 200MM</t>
  </si>
  <si>
    <t>PROLONGADOR CAIXA PASSAGEM METASUL 40X41</t>
  </si>
  <si>
    <t xml:space="preserve">QUEROSENE  1LT  </t>
  </si>
  <si>
    <t>REGISTRO ESFERA  BORBOLETA 1/2</t>
  </si>
  <si>
    <t>RESINA ACRILICA EUCATEX/KELLAN 5LTS</t>
  </si>
  <si>
    <t>RESINA KEICO/MG  5LTS</t>
  </si>
  <si>
    <t>RESINA KEICO-MG 18LTS</t>
  </si>
  <si>
    <t>RODO FERRO 30CM</t>
  </si>
  <si>
    <t>RODO FERRO 35CM DUPLO</t>
  </si>
  <si>
    <t>RODO FERRO 40CM</t>
  </si>
  <si>
    <t>RODO FERRO 60CM</t>
  </si>
  <si>
    <t xml:space="preserve">RODO LIMPEZA GERAL </t>
  </si>
  <si>
    <t xml:space="preserve">RODO MADEIRA  30CM </t>
  </si>
  <si>
    <t xml:space="preserve">RODO MADEIRA  40CM </t>
  </si>
  <si>
    <t>RODO MADEIRA  40CM  DUPLO</t>
  </si>
  <si>
    <t xml:space="preserve">RODO MADEIRA  60CM </t>
  </si>
  <si>
    <t>RODO MADEIRA DUPLO 80CM</t>
  </si>
  <si>
    <t>RODO MADEIRA 60CM DUPLO</t>
  </si>
  <si>
    <t>SACHO MAX  CORACAO  C/ CABO 60CM</t>
  </si>
  <si>
    <t>SACHO TRAMONTINA CORACAO  C/ CABO 60CM</t>
  </si>
  <si>
    <t>SACHO TRAMONTINA CORAC?O C/CABO 43CM</t>
  </si>
  <si>
    <t>SACHO TRAMONTINA 2 PONTAS C/C 43CM</t>
  </si>
  <si>
    <t>SACHO TRAMONTINA 2 PONTAS C/C 60CM</t>
  </si>
  <si>
    <t>SACHO 2 PONTAS C/C FAMASTL 221</t>
  </si>
  <si>
    <t>SANTA CLARA CAIXA ACOPLADA BCA</t>
  </si>
  <si>
    <t>SANTA CLARA COLUNA LAVATORIO 314 BR</t>
  </si>
  <si>
    <t>SANTA CLARA LAVATORIO BRANCO 214</t>
  </si>
  <si>
    <t>SANTA CLARA MICTORIO BRANCO 112</t>
  </si>
  <si>
    <t>SANTA CLARA VASO BRANCO 110 POP</t>
  </si>
  <si>
    <t>SANTA CLARA VASO PARA  CX ACOPL.BRANCA</t>
  </si>
  <si>
    <t>SERRA CIRCULAR DIAM.AZUL 14 48 D *</t>
  </si>
  <si>
    <t>SERRA CIRCULAR DIAM.AZUL 14 48D</t>
  </si>
  <si>
    <t>SERRA CIRCULAR DIAM.AZUL 16 36D</t>
  </si>
  <si>
    <t xml:space="preserve">SERRA CIRCULAR DIAM.AZUL 72D S/VIDEA </t>
  </si>
  <si>
    <t>SERRA CIRCULAR MAKITA 7 1/4 SSP 110</t>
  </si>
  <si>
    <t>SERRA CIRCULAR MAKITA 7 1/4 5007N 110V</t>
  </si>
  <si>
    <t>SERRA CIRCULAR MAKITA 9 1/4 5902B 220V</t>
  </si>
  <si>
    <t>SERRA CIRCULAR PYRAMID 14 X 36 DENTES</t>
  </si>
  <si>
    <t>SERRA CIRCULAR SAO ROMAO 24D C/VIDEA</t>
  </si>
  <si>
    <t>SERRA CIRCULAR STANLEY 71/4 1700W</t>
  </si>
  <si>
    <t>SERRA CIRCULAR 12 X 100D 305MM DEWALT</t>
  </si>
  <si>
    <t xml:space="preserve">SERRA CIRCULAR 12 X 24 DENTES C/VD GRAN </t>
  </si>
  <si>
    <t xml:space="preserve">SERRA CIRCULAR 12 X 36 DENTES C/VD GRAN </t>
  </si>
  <si>
    <t>SERRA CIRCULAR 12 X 48 DENTES C/VIDEA</t>
  </si>
  <si>
    <t>SERRA CIRCULAR 14 X 24D PYRAMID</t>
  </si>
  <si>
    <t>SERRA CIRCULAR 14X36D MG DIAMANTADO</t>
  </si>
  <si>
    <t>SERRA CIRCULAR 300X30X60D PYRAMID</t>
  </si>
  <si>
    <t>SERRA CIRCULAR 4 3/8 24D DIAMANTOP</t>
  </si>
  <si>
    <t>SERRA CIRCULAR 41/2"  24D  3/8 PYRAMID</t>
  </si>
  <si>
    <t>SERRA CIRCULAR 41/2"  24D  3/8 THOMPSON</t>
  </si>
  <si>
    <t>SERRA CIRCULAR 41/2"  36D  3/8 PYRAMID</t>
  </si>
  <si>
    <t>SERRA CIRCULAR 41/2" DIAMANT.TUNGSTENIO</t>
  </si>
  <si>
    <t>SERRA CIRCULAR 41/2 PREMUIM  DIAM. AZUL</t>
  </si>
  <si>
    <t>SERRA CIRCULAR 41/2 24D DIAM. AZUL</t>
  </si>
  <si>
    <t>SERRA CIRCULAR 41/2 24D MG</t>
  </si>
  <si>
    <t>SERRA CIRCULAR 41/2 36D DIAM. AZUL</t>
  </si>
  <si>
    <t>SERRA CIRCULAR 7" DIAMANT.TUNGSTENIO</t>
  </si>
  <si>
    <t>SERRA CIRCULAR 7X1/4 24D  DIAM. AZUL</t>
  </si>
  <si>
    <t>SERRA CIRCULAR 7X1/4 24D MAKITA D 51275</t>
  </si>
  <si>
    <t>SERRA CIRCULAR 7X1/4 24D PYRAMID</t>
  </si>
  <si>
    <t>SERRA CIRCULAR 7X1/4 36D  DIAM. AZUL</t>
  </si>
  <si>
    <t>SERRA CIRCULAR 7X1/4 36D PYRAMID</t>
  </si>
  <si>
    <t>SERRA CIRCULAR 72D 110XPYRAMID</t>
  </si>
  <si>
    <t>SERRA CIRCULAR 91/4 24D DIAM. AZUL</t>
  </si>
  <si>
    <t>SERRA CIRCULAR 91/4 24D PYRAMID 25MM</t>
  </si>
  <si>
    <t>SERRA CIRCULAR 91/4 36D DIAM. AZUL</t>
  </si>
  <si>
    <t>SERRA COPO  1" STARFER IMPORTADO</t>
  </si>
  <si>
    <t>SERRA COPO  2 STARFER IMPORTADO</t>
  </si>
  <si>
    <t>SERRA COPO AR STARRET H0078 7/8</t>
  </si>
  <si>
    <t>SERRA COPO AR STARRET H0116 1.1/16</t>
  </si>
  <si>
    <t>SERRA COPO AR 19MM LUKFIN</t>
  </si>
  <si>
    <t>SERRA COPO AR 25MM LUKFIN</t>
  </si>
  <si>
    <t>SERRA COPO AR 29MM LUKFIN</t>
  </si>
  <si>
    <t>SERRA COPO AR 32MM LUKFIN</t>
  </si>
  <si>
    <t>SERRA COPO AR 38MM LUKFIN</t>
  </si>
  <si>
    <t>SERRA COPO AR 44MM LUKFIN</t>
  </si>
  <si>
    <t>SERRA COPO AR 64MM LUKIFIN</t>
  </si>
  <si>
    <t>SERRA COPO C/BROCA DIAM BRASKOKI 65MM</t>
  </si>
  <si>
    <t>SERRA COPO KIT 11PCS DTOLLS</t>
  </si>
  <si>
    <t>SERRA COPO MAKITA JOGO 6PCS ACO CARBONO</t>
  </si>
  <si>
    <t>SERRA COPO MAKITA 51MM BIM D17083</t>
  </si>
  <si>
    <t>SERRA COPO PYRAMID KIT 11PCS</t>
  </si>
  <si>
    <t>SERRA COPO PYRAMID KIT 6PCS</t>
  </si>
  <si>
    <t>SERRA COPO PYRAMID KIT 8PCS</t>
  </si>
  <si>
    <t>SERRA COPO STARRET VIDEA 35MM</t>
  </si>
  <si>
    <t>SERRA COPO STARRET 60MM 2.3/8</t>
  </si>
  <si>
    <t>SERRA COPO STARRETT AR 64MM 21/2 SH0212</t>
  </si>
  <si>
    <t xml:space="preserve">SERRA COPO VIDEA PYRAMID 100MM </t>
  </si>
  <si>
    <t>SERRA COPO VIDEA PYRAMID 110MM</t>
  </si>
  <si>
    <t>SERRA COPO VIDEA PYRAMID 19MM</t>
  </si>
  <si>
    <t>SERRA COPO VIDEA PYRAMID 25MM</t>
  </si>
  <si>
    <t>SERRA COPO VIDEA PYRAMID 30MM</t>
  </si>
  <si>
    <t>SERRA COPO VIDEA PYRAMID 35MM</t>
  </si>
  <si>
    <t>SERRA COPO VIDEA PYRAMID 40MM</t>
  </si>
  <si>
    <t>SERRA COPO VIDEA PYRAMID 45MM</t>
  </si>
  <si>
    <t>SERRA COPO VIDEA PYRAMID 53MM</t>
  </si>
  <si>
    <t>SERRA COPO VIDEA PYRAMID 60MM</t>
  </si>
  <si>
    <t>SERRA COPO VIDEA PYRAMID 65MM</t>
  </si>
  <si>
    <t>SERRA COPO VIDEA PYRAMID 75MM</t>
  </si>
  <si>
    <t>SERRA COPO VIDEA PYRAMID 80MM</t>
  </si>
  <si>
    <t xml:space="preserve">SERRA COPO VIDEA 25MM </t>
  </si>
  <si>
    <t>SERRA COPO VIDEA 50MM</t>
  </si>
  <si>
    <t>SERRA COPO VIDEA 53MM</t>
  </si>
  <si>
    <t>SERROTE ATLAS PONTA ACO DRYWALL AT192/1</t>
  </si>
  <si>
    <t>SERROTE FAMASTIL  20" CABO PL.F47.12</t>
  </si>
  <si>
    <t>SERROTE FAMASTIL 22" CB PLAST DENT TEMP</t>
  </si>
  <si>
    <t>SERROTE FAMASTIL 22" COD.F47.04 CB MAD</t>
  </si>
  <si>
    <t>SERROTE FAMASTIL 24" CB MAD TEMP</t>
  </si>
  <si>
    <t>SERROTE MTX 22 CABO MADEIRA</t>
  </si>
  <si>
    <t>SERROTE P/GESSO 6'' TRAM</t>
  </si>
  <si>
    <t>SERROTE PODA FAMASTIL CURVO 12"</t>
  </si>
  <si>
    <t>SERROTE PODA RAMADA/SIMETAL/TRAMONTIN 12</t>
  </si>
  <si>
    <t xml:space="preserve">SERROTE RAMADA COSTA 12 9D </t>
  </si>
  <si>
    <t>SERROTE RAMADA DIAMANTE 20 7D</t>
  </si>
  <si>
    <t>SERROTE RAMADA DIAMANTE 22 7D</t>
  </si>
  <si>
    <t>SERROTE RAMADA DIAMANTE 24</t>
  </si>
  <si>
    <t>SERROTE RAMADA HOBBY  20</t>
  </si>
  <si>
    <t xml:space="preserve">SERROTE RAMADA HOBBY  22 </t>
  </si>
  <si>
    <t>SERROTE RAMADA OURO 20 7D</t>
  </si>
  <si>
    <t>SERROTE RAMADA OURO 22 7D</t>
  </si>
  <si>
    <t>SERROTE RAMADA OURO 24</t>
  </si>
  <si>
    <t>SERROTE RAMADA PODA CURVO 12 6D</t>
  </si>
  <si>
    <t>SERROTE RAMADA PRATA 20 7D</t>
  </si>
  <si>
    <t xml:space="preserve">SERROTE RAMADA PRATA 22 SIMETAL </t>
  </si>
  <si>
    <t>SERROTE RAMADA PRATA 24</t>
  </si>
  <si>
    <t>SERROTE RAMADA SELECTO 22 7D</t>
  </si>
  <si>
    <t>SERROTE SPARTA  20 CABO MADEIRA</t>
  </si>
  <si>
    <t xml:space="preserve">SERROTE TRAMONTINA GESSO 9" </t>
  </si>
  <si>
    <t>SERROTE TRAMONTINA PROFISSIONAL 43240/16</t>
  </si>
  <si>
    <t>SERROTE TRAMONTINA PROFISSIONAL 43240/20</t>
  </si>
  <si>
    <t>SERROTE TRAMONTINA PROFISSIONAL 43240/22</t>
  </si>
  <si>
    <t>SERROTE TRAMONTINA PROFISSIONAL 43240/24</t>
  </si>
  <si>
    <t>SIKA CHAPISCO 18LTS</t>
  </si>
  <si>
    <t>SIKA 1 LITRO</t>
  </si>
  <si>
    <t>SIKA 1 18LTS</t>
  </si>
  <si>
    <t>SIKA 1 3.6LTS</t>
  </si>
  <si>
    <t>SIKADUR EPOXI TIX 1KG PASTOSO</t>
  </si>
  <si>
    <t xml:space="preserve">SIKADUR EPOXI 1KG </t>
  </si>
  <si>
    <t>SIKADUR 32 1KG</t>
  </si>
  <si>
    <t>SIKANOL PLASTIFICANTE 18LTS</t>
  </si>
  <si>
    <t>SIKANOL PLASTIFICANTE 3,6LTS</t>
  </si>
  <si>
    <t xml:space="preserve">STARRETT ARCO SERRA C/LAMINA BS 12 </t>
  </si>
  <si>
    <t>STARRETT ARCO SERRA MINI 146</t>
  </si>
  <si>
    <t xml:space="preserve">TALHADEIRA AMORTECEDOR 1/2  </t>
  </si>
  <si>
    <t xml:space="preserve">TALHADEIRA AMORTECEDOR 3/4  </t>
  </si>
  <si>
    <t>TALHADEIRA CHATA P/AZULEJO GRANDE AMORT</t>
  </si>
  <si>
    <t>TALHADEIRA NERVURADA VERDE 1</t>
  </si>
  <si>
    <t xml:space="preserve">TALHADEIRA NERVURADA VERDE 3/4 </t>
  </si>
  <si>
    <t>TALHADEIRA NERVURADA 1/2 VERDE</t>
  </si>
  <si>
    <t>TALHADEIRA SAO ROMAO ACO CHATA 12</t>
  </si>
  <si>
    <t>TALHADEIRA SAO ROMAO CHATA 1/4X25</t>
  </si>
  <si>
    <t>TALHADEIRA SAO ROMAO CHATA 5/16X10*25CM</t>
  </si>
  <si>
    <t>TALHADEIRA SAO ROMAO CHATA 5/16X12 *30CM</t>
  </si>
  <si>
    <t>TALHADEIRA SAO ROMAO N.10 VERDE</t>
  </si>
  <si>
    <t>TALHADEIRA SDS 14X250MM SD</t>
  </si>
  <si>
    <t>TALHADEIRA SDS 14X250MM SD PA 40MM</t>
  </si>
  <si>
    <t>TALHADEIRA SDS 18X400MM SD</t>
  </si>
  <si>
    <t>TALHADEIRA SDS 20X250MM SD</t>
  </si>
  <si>
    <t xml:space="preserve">TALHADEIRA SR\TARZA  N.12 REDONDA 3/4  </t>
  </si>
  <si>
    <t xml:space="preserve">TALHADEIRA SR\TARZA  N.14 REDONDA 3/4  </t>
  </si>
  <si>
    <t>TALHADEIRA TARZA  REDONDA 3/4 10" LISA</t>
  </si>
  <si>
    <t>TESOURA PODA PLANTA CORNETA LAM.CURTAS</t>
  </si>
  <si>
    <t>TESOURA PODA PLANTA TRAMONTINA 78333/125</t>
  </si>
  <si>
    <t>TESOURA PODA 8? POL TRAMONTINA</t>
  </si>
  <si>
    <t>TESOURA PODAR GRAMA FAMASTIL 470/12</t>
  </si>
  <si>
    <t>TESOURA PODAR GRAMA 10 TRAM 78330/125</t>
  </si>
  <si>
    <t>THINNER  900ML</t>
  </si>
  <si>
    <t>THINNER BASF SALCOMIX 900ML</t>
  </si>
  <si>
    <t>THINNER EUCATEX/PEG PINT 900ML</t>
  </si>
  <si>
    <t>THINNER EUCATEX/PEG PINT/GOL/ANJO 5LTS</t>
  </si>
  <si>
    <t>THINNER MG 18LTS</t>
  </si>
  <si>
    <t>THINNER MG 2000 900ML</t>
  </si>
  <si>
    <t>THINNER MG 3500 5LTS</t>
  </si>
  <si>
    <t xml:space="preserve">THINNER MG 3500 900ML </t>
  </si>
  <si>
    <t>THINNER SAYERLACK 5,00LTS</t>
  </si>
  <si>
    <t>THINNER SAYERLACK 900ML</t>
  </si>
  <si>
    <t>THINNER SUPER ACABAMENTO 2000 18LTS</t>
  </si>
  <si>
    <t xml:space="preserve">TORQUES  P/ ARMADOR CROMADA 12 </t>
  </si>
  <si>
    <t>TORQUES  P/ AZULEJISTA  5 SAO ROMAO</t>
  </si>
  <si>
    <t xml:space="preserve">TORQUES ARMADOR BERG 12 </t>
  </si>
  <si>
    <t>TORQUES ARMADOR CID13</t>
  </si>
  <si>
    <t>TORQUES ARMADOR SAO ROMAO CROMO VAN13</t>
  </si>
  <si>
    <t>TORQUES ARMADOR SAO ROMAO 08</t>
  </si>
  <si>
    <t xml:space="preserve">TORQUES ARMADOR SAO ROMAO 12 </t>
  </si>
  <si>
    <t>TORQUES ARMADOR SAO ROMAO 12 PREMIUM</t>
  </si>
  <si>
    <t>TORQUES ARMADOR SAO ROMAO 14 PREMIUM</t>
  </si>
  <si>
    <t>TORQUES ARMADOR TARZA AMARELA TZ250</t>
  </si>
  <si>
    <t>TORQUES ARMADOR TARZA CROMADA TZ251</t>
  </si>
  <si>
    <t>TORQUES AZULEJISTA N.6 SAO ROMAO</t>
  </si>
  <si>
    <t>TORQUEZ ARMADOR FAMASTIL 12</t>
  </si>
  <si>
    <t>TORQUEZ ARMADOR VERMELHA 12" CAMPOS</t>
  </si>
  <si>
    <t>TORQUEZ ARMADOR VERMELHA 14" CAMPOS</t>
  </si>
  <si>
    <t xml:space="preserve">TORQUEZ ARMADOR 12 PRETA NERV. </t>
  </si>
  <si>
    <t>VASSOURA ATLAS JD 22DMAD/PLAST AZ PR6805</t>
  </si>
  <si>
    <t>VASSOURA DE PELO  30 CM NATURAL</t>
  </si>
  <si>
    <t>VASSOURA DE PELO  30CM SINT.</t>
  </si>
  <si>
    <t>VASSOURA DE PELO  40 CM NATURAL</t>
  </si>
  <si>
    <t>VASSOURA DE PELO  40CM SINT.</t>
  </si>
  <si>
    <t>VASSOURA DE PELO  60 CM NATURAL</t>
  </si>
  <si>
    <t>VASSOURA DE PELO  60CM SINT.</t>
  </si>
  <si>
    <t>VASSOURA GARI  30CM  *</t>
  </si>
  <si>
    <t>VASSOURA GARI  60CM  *</t>
  </si>
  <si>
    <t xml:space="preserve">VASSOURA GARY  40CM MAX </t>
  </si>
  <si>
    <t>VASSOURA GRAMA ARAM RE.C/C MAX 2055517</t>
  </si>
  <si>
    <t>VASSOURA GRAMA ARAME FIXO MAX 18/22</t>
  </si>
  <si>
    <t>VASSOURA GRAMA FAMASTIL METAL 475001</t>
  </si>
  <si>
    <t>VASSOURA GRAMA PVC C CB 18 PALH.TRAMONTI</t>
  </si>
  <si>
    <t>VASSOURA GRAMA PVC MAX/FAMASTIL 476001</t>
  </si>
  <si>
    <t>VASSOURA GRAMA SIMET/DURAS  REG. C/CABO</t>
  </si>
  <si>
    <t>VASSOURA JARD 22D MAX VERM C/CB</t>
  </si>
  <si>
    <t xml:space="preserve">VASSOURA PIACAVA  SIMPLES  </t>
  </si>
  <si>
    <t>VASSOURA SIMETAL PVC SUPER 21 22D VD CC</t>
  </si>
  <si>
    <t>VASSOURA TARZA DE PLASTICO P JARDIM</t>
  </si>
  <si>
    <t xml:space="preserve">VASSOURINHA WC PIACAVA </t>
  </si>
  <si>
    <t>CÓDIGO</t>
  </si>
  <si>
    <t>DESCRIÇÃO</t>
  </si>
  <si>
    <t>DATA</t>
  </si>
  <si>
    <t>NUN(PED/NF/DEV)</t>
  </si>
  <si>
    <t>ENTRADA</t>
  </si>
  <si>
    <t>SAIDA</t>
  </si>
  <si>
    <t>LIBERADO</t>
  </si>
  <si>
    <t>ESTOQUE FISICO</t>
  </si>
  <si>
    <t>CONTROLE DE ENTRADA/SAÍDA DE MATERIAL</t>
  </si>
  <si>
    <t>DENILSON</t>
  </si>
  <si>
    <t>SALDO</t>
  </si>
  <si>
    <t>STATUS</t>
  </si>
  <si>
    <t>CONFERENCIA</t>
  </si>
  <si>
    <t>INVENTARIO</t>
  </si>
  <si>
    <t>PAULO</t>
  </si>
  <si>
    <t>CASSIO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</si>
</sst>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top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ont>
        <b/>
        <i val="0"/>
        <color theme="1"/>
      </font>
      <fill>
        <patternFill>
          <bgColor rgb="FFFA8F72"/>
        </patternFill>
      </fill>
    </dxf>
  </dxfs>
  <tableStyles count="0" defaultTableStyle="TableStyleMedium9" defaultPivotStyle="PivotStyleLight16"/>
  <colors>
    <mruColors>
      <color rgb="FFFA8F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66675</xdr:colOff>
      <xdr:row>1</xdr:row>
      <xdr:rowOff>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B1DAEB2-E421-4797-BC93-A3AB2DA1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238250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20D0-3336-43D6-B4A5-542EBAFF8A5B}">
  <dimension ref="A1:D1324"/>
  <sheetViews>
    <sheetView topLeftCell="A16" workbookViewId="0">
      <selection activeCell="A6" sqref="A6:A30"/>
    </sheetView>
  </sheetViews>
  <sheetFormatPr defaultColWidth="0" defaultRowHeight="15" x14ac:dyDescent="0.25"/>
  <cols>
    <col min="1" max="1" width="12.42578125" style="13" customWidth="1"/>
    <col min="2" max="2" width="48.42578125" style="13" bestFit="1" customWidth="1"/>
    <col min="3" max="3" width="14.42578125" style="13" customWidth="1"/>
    <col min="4" max="4" width="15.5703125" style="13" bestFit="1" customWidth="1"/>
    <col min="5" max="16384" width="9.140625" style="13" hidden="1"/>
  </cols>
  <sheetData>
    <row r="1" spans="1:4" ht="15.75" x14ac:dyDescent="0.25">
      <c r="A1" s="10" t="s">
        <v>1322</v>
      </c>
      <c r="B1" s="11" t="s">
        <v>1323</v>
      </c>
      <c r="C1" s="11" t="s">
        <v>1332</v>
      </c>
      <c r="D1" s="12" t="s">
        <v>1333</v>
      </c>
    </row>
    <row r="2" spans="1:4" x14ac:dyDescent="0.25">
      <c r="A2" s="13">
        <v>80023</v>
      </c>
      <c r="B2" s="13" t="s">
        <v>0</v>
      </c>
      <c r="C2" s="13">
        <f ca="1">SUMIF(Lançamentos!B:G,A2,Lançamentos!G:G)+SUMIF(Lançamentos!B:E,A2,Lançamentos!E:E)-SUMIF(Lançamentos!B:F,A2,Lançamentos!F:F)</f>
        <v>0</v>
      </c>
      <c r="D2" s="13" t="str">
        <f ca="1">IF(C2&lt;=1,"Solicitar Compra","OK")</f>
        <v>Solicitar Compra</v>
      </c>
    </row>
    <row r="3" spans="1:4" x14ac:dyDescent="0.25">
      <c r="A3" s="13">
        <v>985145</v>
      </c>
      <c r="B3" s="13" t="s">
        <v>1</v>
      </c>
      <c r="C3" s="13">
        <f ca="1">SUMIF(Lançamentos!B:G,A3,Lançamentos!G:G)+SUMIF(Lançamentos!B:E,A3,Lançamentos!E:E)-SUMIF(Lançamentos!B:F,A3,Lançamentos!F:F)</f>
        <v>0</v>
      </c>
      <c r="D3" s="13" t="str">
        <f t="shared" ref="D3:D66" ca="1" si="0">IF(C3&lt;=1,"Solicitar Compra","OK")</f>
        <v>Solicitar Compra</v>
      </c>
    </row>
    <row r="4" spans="1:4" x14ac:dyDescent="0.25">
      <c r="A4" s="13">
        <v>82079</v>
      </c>
      <c r="B4" s="13" t="s">
        <v>2</v>
      </c>
      <c r="C4" s="13">
        <f ca="1">SUMIF(Lançamentos!B:G,A4,Lançamentos!G:G)+SUMIF(Lançamentos!B:E,A4,Lançamentos!E:E)-SUMIF(Lançamentos!B:F,A4,Lançamentos!F:F)</f>
        <v>0</v>
      </c>
      <c r="D4" s="13" t="str">
        <f t="shared" ca="1" si="0"/>
        <v>Solicitar Compra</v>
      </c>
    </row>
    <row r="5" spans="1:4" x14ac:dyDescent="0.25">
      <c r="A5" s="13">
        <v>80022</v>
      </c>
      <c r="B5" s="13" t="s">
        <v>3</v>
      </c>
      <c r="C5" s="13">
        <f ca="1">SUMIF(Lançamentos!B:G,A5,Lançamentos!G:G)+SUMIF(Lançamentos!B:E,A5,Lançamentos!E:E)-SUMIF(Lançamentos!B:F,A5,Lançamentos!F:F)</f>
        <v>0</v>
      </c>
      <c r="D5" s="13" t="str">
        <f t="shared" ca="1" si="0"/>
        <v>Solicitar Compra</v>
      </c>
    </row>
    <row r="6" spans="1:4" x14ac:dyDescent="0.25">
      <c r="A6" s="13">
        <v>160043</v>
      </c>
      <c r="B6" s="13" t="s">
        <v>4</v>
      </c>
      <c r="C6" s="13">
        <f ca="1">SUMIF(Lançamentos!B:G,A6,Lançamentos!G:G)+SUMIF(Lançamentos!B:E,A6,Lançamentos!E:E)-SUMIF(Lançamentos!B:F,A6,Lançamentos!F:F)</f>
        <v>0</v>
      </c>
      <c r="D6" s="13" t="str">
        <f t="shared" ca="1" si="0"/>
        <v>Solicitar Compra</v>
      </c>
    </row>
    <row r="7" spans="1:4" x14ac:dyDescent="0.25">
      <c r="A7" s="13">
        <v>160033</v>
      </c>
      <c r="B7" s="13" t="s">
        <v>5</v>
      </c>
      <c r="C7" s="13">
        <f ca="1">SUMIF(Lançamentos!B:G,A7,Lançamentos!G:G)+SUMIF(Lançamentos!B:E,A7,Lançamentos!E:E)-SUMIF(Lançamentos!B:F,A7,Lançamentos!F:F)</f>
        <v>0</v>
      </c>
      <c r="D7" s="13" t="str">
        <f t="shared" ca="1" si="0"/>
        <v>Solicitar Compra</v>
      </c>
    </row>
    <row r="8" spans="1:4" x14ac:dyDescent="0.25">
      <c r="A8" s="13">
        <v>981424</v>
      </c>
      <c r="B8" s="13" t="s">
        <v>6</v>
      </c>
      <c r="C8" s="13">
        <f ca="1">SUMIF(Lançamentos!B:G,A8,Lançamentos!G:G)+SUMIF(Lançamentos!B:E,A8,Lançamentos!E:E)-SUMIF(Lançamentos!B:F,A8,Lançamentos!F:F)</f>
        <v>0</v>
      </c>
      <c r="D8" s="13" t="str">
        <f t="shared" ca="1" si="0"/>
        <v>Solicitar Compra</v>
      </c>
    </row>
    <row r="9" spans="1:4" x14ac:dyDescent="0.25">
      <c r="A9" s="13">
        <v>987637</v>
      </c>
      <c r="B9" s="13" t="s">
        <v>7</v>
      </c>
      <c r="C9" s="13">
        <f ca="1">SUMIF(Lançamentos!B:G,A9,Lançamentos!G:G)+SUMIF(Lançamentos!B:E,A9,Lançamentos!E:E)-SUMIF(Lançamentos!B:F,A9,Lançamentos!F:F)</f>
        <v>0</v>
      </c>
      <c r="D9" s="13" t="str">
        <f t="shared" ca="1" si="0"/>
        <v>Solicitar Compra</v>
      </c>
    </row>
    <row r="10" spans="1:4" x14ac:dyDescent="0.25">
      <c r="A10" s="13">
        <v>71564</v>
      </c>
      <c r="B10" s="13" t="s">
        <v>8</v>
      </c>
      <c r="C10" s="13">
        <f ca="1">SUMIF(Lançamentos!B:G,A10,Lançamentos!G:G)+SUMIF(Lançamentos!B:E,A10,Lançamentos!E:E)-SUMIF(Lançamentos!B:F,A10,Lançamentos!F:F)</f>
        <v>0</v>
      </c>
      <c r="D10" s="13" t="str">
        <f t="shared" ca="1" si="0"/>
        <v>Solicitar Compra</v>
      </c>
    </row>
    <row r="11" spans="1:4" x14ac:dyDescent="0.25">
      <c r="A11" s="13">
        <v>981749</v>
      </c>
      <c r="B11" s="13" t="s">
        <v>9</v>
      </c>
      <c r="C11" s="13">
        <f ca="1">SUMIF(Lançamentos!B:G,A11,Lançamentos!G:G)+SUMIF(Lançamentos!B:E,A11,Lançamentos!E:E)-SUMIF(Lançamentos!B:F,A11,Lançamentos!F:F)</f>
        <v>0</v>
      </c>
      <c r="D11" s="13" t="str">
        <f t="shared" ca="1" si="0"/>
        <v>Solicitar Compra</v>
      </c>
    </row>
    <row r="12" spans="1:4" x14ac:dyDescent="0.25">
      <c r="A12" s="13">
        <v>72363</v>
      </c>
      <c r="B12" s="13" t="s">
        <v>10</v>
      </c>
      <c r="C12" s="13">
        <f ca="1">SUMIF(Lançamentos!B:G,A12,Lançamentos!G:G)+SUMIF(Lançamentos!B:E,A12,Lançamentos!E:E)-SUMIF(Lançamentos!B:F,A12,Lançamentos!F:F)</f>
        <v>0</v>
      </c>
      <c r="D12" s="13" t="str">
        <f t="shared" ca="1" si="0"/>
        <v>Solicitar Compra</v>
      </c>
    </row>
    <row r="13" spans="1:4" x14ac:dyDescent="0.25">
      <c r="A13" s="13">
        <v>987328</v>
      </c>
      <c r="B13" s="13" t="s">
        <v>11</v>
      </c>
      <c r="C13" s="13">
        <f ca="1">SUMIF(Lançamentos!B:G,A13,Lançamentos!G:G)+SUMIF(Lançamentos!B:E,A13,Lançamentos!E:E)-SUMIF(Lançamentos!B:F,A13,Lançamentos!F:F)</f>
        <v>0</v>
      </c>
      <c r="D13" s="13" t="str">
        <f t="shared" ca="1" si="0"/>
        <v>Solicitar Compra</v>
      </c>
    </row>
    <row r="14" spans="1:4" x14ac:dyDescent="0.25">
      <c r="A14" s="13">
        <v>71723</v>
      </c>
      <c r="B14" s="13" t="s">
        <v>12</v>
      </c>
      <c r="C14" s="13">
        <f ca="1">SUMIF(Lançamentos!B:G,A14,Lançamentos!G:G)+SUMIF(Lançamentos!B:E,A14,Lançamentos!E:E)-SUMIF(Lançamentos!B:F,A14,Lançamentos!F:F)</f>
        <v>0</v>
      </c>
      <c r="D14" s="13" t="str">
        <f t="shared" ca="1" si="0"/>
        <v>Solicitar Compra</v>
      </c>
    </row>
    <row r="15" spans="1:4" x14ac:dyDescent="0.25">
      <c r="A15" s="13">
        <v>71724</v>
      </c>
      <c r="B15" s="13" t="s">
        <v>13</v>
      </c>
      <c r="C15" s="13">
        <f ca="1">SUMIF(Lançamentos!B:G,A15,Lançamentos!G:G)+SUMIF(Lançamentos!B:E,A15,Lançamentos!E:E)-SUMIF(Lançamentos!B:F,A15,Lançamentos!F:F)</f>
        <v>0</v>
      </c>
      <c r="D15" s="13" t="str">
        <f t="shared" ca="1" si="0"/>
        <v>Solicitar Compra</v>
      </c>
    </row>
    <row r="16" spans="1:4" x14ac:dyDescent="0.25">
      <c r="A16" s="13">
        <v>71673</v>
      </c>
      <c r="B16" s="13" t="s">
        <v>14</v>
      </c>
      <c r="C16" s="13">
        <f ca="1">SUMIF(Lançamentos!B:G,A16,Lançamentos!G:G)+SUMIF(Lançamentos!B:E,A16,Lançamentos!E:E)-SUMIF(Lançamentos!B:F,A16,Lançamentos!F:F)</f>
        <v>0</v>
      </c>
      <c r="D16" s="13" t="str">
        <f t="shared" ca="1" si="0"/>
        <v>Solicitar Compra</v>
      </c>
    </row>
    <row r="17" spans="1:4" x14ac:dyDescent="0.25">
      <c r="A17" s="13">
        <v>983963</v>
      </c>
      <c r="B17" s="13" t="s">
        <v>15</v>
      </c>
      <c r="C17" s="13">
        <f ca="1">SUMIF(Lançamentos!B:G,A17,Lançamentos!G:G)+SUMIF(Lançamentos!B:E,A17,Lançamentos!E:E)-SUMIF(Lançamentos!B:F,A17,Lançamentos!F:F)</f>
        <v>0</v>
      </c>
      <c r="D17" s="13" t="str">
        <f t="shared" ca="1" si="0"/>
        <v>Solicitar Compra</v>
      </c>
    </row>
    <row r="18" spans="1:4" x14ac:dyDescent="0.25">
      <c r="A18" s="13">
        <v>985966</v>
      </c>
      <c r="B18" s="13" t="s">
        <v>16</v>
      </c>
      <c r="C18" s="13">
        <f ca="1">SUMIF(Lançamentos!B:G,A18,Lançamentos!G:G)+SUMIF(Lançamentos!B:E,A18,Lançamentos!E:E)-SUMIF(Lançamentos!B:F,A18,Lançamentos!F:F)</f>
        <v>0</v>
      </c>
      <c r="D18" s="13" t="str">
        <f t="shared" ca="1" si="0"/>
        <v>Solicitar Compra</v>
      </c>
    </row>
    <row r="19" spans="1:4" x14ac:dyDescent="0.25">
      <c r="A19" s="13">
        <v>71350</v>
      </c>
      <c r="B19" s="13" t="s">
        <v>17</v>
      </c>
      <c r="C19" s="13">
        <f ca="1">SUMIF(Lançamentos!B:G,A19,Lançamentos!G:G)+SUMIF(Lançamentos!B:E,A19,Lançamentos!E:E)-SUMIF(Lançamentos!B:F,A19,Lançamentos!F:F)</f>
        <v>0</v>
      </c>
      <c r="D19" s="13" t="str">
        <f t="shared" ca="1" si="0"/>
        <v>Solicitar Compra</v>
      </c>
    </row>
    <row r="20" spans="1:4" x14ac:dyDescent="0.25">
      <c r="A20" s="13">
        <v>72516</v>
      </c>
      <c r="B20" s="13" t="s">
        <v>18</v>
      </c>
      <c r="C20" s="13">
        <f ca="1">SUMIF(Lançamentos!B:G,A20,Lançamentos!G:G)+SUMIF(Lançamentos!B:E,A20,Lançamentos!E:E)-SUMIF(Lançamentos!B:F,A20,Lançamentos!F:F)</f>
        <v>0</v>
      </c>
      <c r="D20" s="13" t="str">
        <f t="shared" ca="1" si="0"/>
        <v>Solicitar Compra</v>
      </c>
    </row>
    <row r="21" spans="1:4" x14ac:dyDescent="0.25">
      <c r="A21" s="13">
        <v>72383</v>
      </c>
      <c r="B21" s="13" t="s">
        <v>19</v>
      </c>
      <c r="C21" s="13">
        <f ca="1">SUMIF(Lançamentos!B:G,A21,Lançamentos!G:G)+SUMIF(Lançamentos!B:E,A21,Lançamentos!E:E)-SUMIF(Lançamentos!B:F,A21,Lançamentos!F:F)</f>
        <v>0</v>
      </c>
      <c r="D21" s="13" t="str">
        <f t="shared" ca="1" si="0"/>
        <v>Solicitar Compra</v>
      </c>
    </row>
    <row r="22" spans="1:4" x14ac:dyDescent="0.25">
      <c r="A22" s="13">
        <v>986408</v>
      </c>
      <c r="B22" s="13" t="s">
        <v>20</v>
      </c>
      <c r="C22" s="13">
        <f ca="1">SUMIF(Lançamentos!B:G,A22,Lançamentos!G:G)+SUMIF(Lançamentos!B:E,A22,Lançamentos!E:E)-SUMIF(Lançamentos!B:F,A22,Lançamentos!F:F)</f>
        <v>0</v>
      </c>
      <c r="D22" s="13" t="str">
        <f t="shared" ca="1" si="0"/>
        <v>Solicitar Compra</v>
      </c>
    </row>
    <row r="23" spans="1:4" x14ac:dyDescent="0.25">
      <c r="A23" s="13">
        <v>982644</v>
      </c>
      <c r="B23" s="13" t="s">
        <v>21</v>
      </c>
      <c r="C23" s="13">
        <f ca="1">SUMIF(Lançamentos!B:G,A23,Lançamentos!G:G)+SUMIF(Lançamentos!B:E,A23,Lançamentos!E:E)-SUMIF(Lançamentos!B:F,A23,Lançamentos!F:F)</f>
        <v>0</v>
      </c>
      <c r="D23" s="13" t="str">
        <f t="shared" ca="1" si="0"/>
        <v>Solicitar Compra</v>
      </c>
    </row>
    <row r="24" spans="1:4" x14ac:dyDescent="0.25">
      <c r="A24" s="13">
        <v>70014</v>
      </c>
      <c r="B24" s="13" t="s">
        <v>22</v>
      </c>
      <c r="C24" s="13">
        <f ca="1">SUMIF(Lançamentos!B:G,A24,Lançamentos!G:G)+SUMIF(Lançamentos!B:E,A24,Lançamentos!E:E)-SUMIF(Lançamentos!B:F,A24,Lançamentos!F:F)</f>
        <v>0</v>
      </c>
      <c r="D24" s="13" t="str">
        <f t="shared" ca="1" si="0"/>
        <v>Solicitar Compra</v>
      </c>
    </row>
    <row r="25" spans="1:4" x14ac:dyDescent="0.25">
      <c r="A25" s="13">
        <v>984985</v>
      </c>
      <c r="B25" s="13" t="s">
        <v>23</v>
      </c>
      <c r="C25" s="13">
        <f ca="1">SUMIF(Lançamentos!B:G,A25,Lançamentos!G:G)+SUMIF(Lançamentos!B:E,A25,Lançamentos!E:E)-SUMIF(Lançamentos!B:F,A25,Lançamentos!F:F)</f>
        <v>0</v>
      </c>
      <c r="D25" s="13" t="str">
        <f t="shared" ca="1" si="0"/>
        <v>Solicitar Compra</v>
      </c>
    </row>
    <row r="26" spans="1:4" x14ac:dyDescent="0.25">
      <c r="A26" s="13">
        <v>983088</v>
      </c>
      <c r="B26" s="13" t="s">
        <v>24</v>
      </c>
      <c r="C26" s="13">
        <f ca="1">SUMIF(Lançamentos!B:G,A26,Lançamentos!G:G)+SUMIF(Lançamentos!B:E,A26,Lançamentos!E:E)-SUMIF(Lançamentos!B:F,A26,Lançamentos!F:F)</f>
        <v>0</v>
      </c>
      <c r="D26" s="13" t="str">
        <f t="shared" ca="1" si="0"/>
        <v>Solicitar Compra</v>
      </c>
    </row>
    <row r="27" spans="1:4" x14ac:dyDescent="0.25">
      <c r="A27" s="13">
        <v>71324</v>
      </c>
      <c r="B27" s="13" t="s">
        <v>25</v>
      </c>
      <c r="C27" s="13">
        <f ca="1">SUMIF(Lançamentos!B:G,A27,Lançamentos!G:G)+SUMIF(Lançamentos!B:E,A27,Lançamentos!E:E)-SUMIF(Lançamentos!B:F,A27,Lançamentos!F:F)</f>
        <v>0</v>
      </c>
      <c r="D27" s="13" t="str">
        <f t="shared" ca="1" si="0"/>
        <v>Solicitar Compra</v>
      </c>
    </row>
    <row r="28" spans="1:4" x14ac:dyDescent="0.25">
      <c r="A28" s="13">
        <v>70473</v>
      </c>
      <c r="B28" s="13" t="s">
        <v>26</v>
      </c>
      <c r="C28" s="13">
        <f ca="1">SUMIF(Lançamentos!B:G,A28,Lançamentos!G:G)+SUMIF(Lançamentos!B:E,A28,Lançamentos!E:E)-SUMIF(Lançamentos!B:F,A28,Lançamentos!F:F)</f>
        <v>0</v>
      </c>
      <c r="D28" s="13" t="str">
        <f t="shared" ca="1" si="0"/>
        <v>Solicitar Compra</v>
      </c>
    </row>
    <row r="29" spans="1:4" x14ac:dyDescent="0.25">
      <c r="A29" s="13">
        <v>21777</v>
      </c>
      <c r="B29" s="13" t="s">
        <v>27</v>
      </c>
      <c r="C29" s="13">
        <f ca="1">SUMIF(Lançamentos!B:G,A29,Lançamentos!G:G)+SUMIF(Lançamentos!B:E,A29,Lançamentos!E:E)-SUMIF(Lançamentos!B:F,A29,Lançamentos!F:F)</f>
        <v>0</v>
      </c>
      <c r="D29" s="13" t="str">
        <f t="shared" ca="1" si="0"/>
        <v>Solicitar Compra</v>
      </c>
    </row>
    <row r="30" spans="1:4" x14ac:dyDescent="0.25">
      <c r="A30" s="13">
        <v>71711</v>
      </c>
      <c r="B30" s="13" t="s">
        <v>28</v>
      </c>
      <c r="C30" s="13">
        <f ca="1">SUMIF(Lançamentos!B:G,A30,Lançamentos!G:G)+SUMIF(Lançamentos!B:E,A30,Lançamentos!E:E)-SUMIF(Lançamentos!B:F,A30,Lançamentos!F:F)</f>
        <v>0</v>
      </c>
      <c r="D30" s="13" t="str">
        <f t="shared" ca="1" si="0"/>
        <v>Solicitar Compra</v>
      </c>
    </row>
    <row r="31" spans="1:4" x14ac:dyDescent="0.25">
      <c r="A31" s="13">
        <v>984954</v>
      </c>
      <c r="B31" s="13" t="s">
        <v>29</v>
      </c>
      <c r="C31" s="13">
        <f ca="1">SUMIF(Lançamentos!B:G,A31,Lançamentos!G:G)+SUMIF(Lançamentos!B:E,A31,Lançamentos!E:E)-SUMIF(Lançamentos!B:F,A31,Lançamentos!F:F)</f>
        <v>0</v>
      </c>
      <c r="D31" s="13" t="str">
        <f t="shared" ca="1" si="0"/>
        <v>Solicitar Compra</v>
      </c>
    </row>
    <row r="32" spans="1:4" x14ac:dyDescent="0.25">
      <c r="A32" s="13">
        <v>984955</v>
      </c>
      <c r="B32" s="13" t="s">
        <v>30</v>
      </c>
      <c r="C32" s="13">
        <f ca="1">SUMIF(Lançamentos!B:G,A32,Lançamentos!G:G)+SUMIF(Lançamentos!B:E,A32,Lançamentos!E:E)-SUMIF(Lançamentos!B:F,A32,Lançamentos!F:F)</f>
        <v>0</v>
      </c>
      <c r="D32" s="13" t="str">
        <f t="shared" ca="1" si="0"/>
        <v>Solicitar Compra</v>
      </c>
    </row>
    <row r="33" spans="1:4" x14ac:dyDescent="0.25">
      <c r="A33" s="13">
        <v>987615</v>
      </c>
      <c r="B33" s="13" t="s">
        <v>31</v>
      </c>
      <c r="C33" s="13">
        <f ca="1">SUMIF(Lançamentos!B:G,A33,Lançamentos!G:G)+SUMIF(Lançamentos!B:E,A33,Lançamentos!E:E)-SUMIF(Lançamentos!B:F,A33,Lançamentos!F:F)</f>
        <v>0</v>
      </c>
      <c r="D33" s="13" t="str">
        <f t="shared" ca="1" si="0"/>
        <v>Solicitar Compra</v>
      </c>
    </row>
    <row r="34" spans="1:4" x14ac:dyDescent="0.25">
      <c r="A34" s="13">
        <v>986321</v>
      </c>
      <c r="B34" s="13" t="s">
        <v>32</v>
      </c>
      <c r="C34" s="13">
        <f ca="1">SUMIF(Lançamentos!B:G,A34,Lançamentos!G:G)+SUMIF(Lançamentos!B:E,A34,Lançamentos!E:E)-SUMIF(Lançamentos!B:F,A34,Lançamentos!F:F)</f>
        <v>0</v>
      </c>
      <c r="D34" s="13" t="str">
        <f t="shared" ca="1" si="0"/>
        <v>Solicitar Compra</v>
      </c>
    </row>
    <row r="35" spans="1:4" x14ac:dyDescent="0.25">
      <c r="A35" s="13">
        <v>983087</v>
      </c>
      <c r="B35" s="13" t="s">
        <v>33</v>
      </c>
      <c r="C35" s="13">
        <f ca="1">SUMIF(Lançamentos!B:G,A35,Lançamentos!G:G)+SUMIF(Lançamentos!B:E,A35,Lançamentos!E:E)-SUMIF(Lançamentos!B:F,A35,Lançamentos!F:F)</f>
        <v>0</v>
      </c>
      <c r="D35" s="13" t="str">
        <f t="shared" ca="1" si="0"/>
        <v>Solicitar Compra</v>
      </c>
    </row>
    <row r="36" spans="1:4" x14ac:dyDescent="0.25">
      <c r="A36" s="13">
        <v>982293</v>
      </c>
      <c r="B36" s="13" t="s">
        <v>34</v>
      </c>
      <c r="C36" s="13">
        <f ca="1">SUMIF(Lançamentos!B:G,A36,Lançamentos!G:G)+SUMIF(Lançamentos!B:E,A36,Lançamentos!E:E)-SUMIF(Lançamentos!B:F,A36,Lançamentos!F:F)</f>
        <v>0</v>
      </c>
      <c r="D36" s="13" t="str">
        <f t="shared" ca="1" si="0"/>
        <v>Solicitar Compra</v>
      </c>
    </row>
    <row r="37" spans="1:4" x14ac:dyDescent="0.25">
      <c r="A37" s="13">
        <v>72036</v>
      </c>
      <c r="B37" s="13" t="s">
        <v>35</v>
      </c>
      <c r="C37" s="13">
        <f ca="1">SUMIF(Lançamentos!B:G,A37,Lançamentos!G:G)+SUMIF(Lançamentos!B:E,A37,Lançamentos!E:E)-SUMIF(Lançamentos!B:F,A37,Lançamentos!F:F)</f>
        <v>0</v>
      </c>
      <c r="D37" s="13" t="str">
        <f t="shared" ca="1" si="0"/>
        <v>Solicitar Compra</v>
      </c>
    </row>
    <row r="38" spans="1:4" x14ac:dyDescent="0.25">
      <c r="A38" s="13">
        <v>72026</v>
      </c>
      <c r="B38" s="13" t="s">
        <v>36</v>
      </c>
      <c r="C38" s="13">
        <f ca="1">SUMIF(Lançamentos!B:G,A38,Lançamentos!G:G)+SUMIF(Lançamentos!B:E,A38,Lançamentos!E:E)-SUMIF(Lançamentos!B:F,A38,Lançamentos!F:F)</f>
        <v>0</v>
      </c>
      <c r="D38" s="13" t="str">
        <f t="shared" ca="1" si="0"/>
        <v>Solicitar Compra</v>
      </c>
    </row>
    <row r="39" spans="1:4" x14ac:dyDescent="0.25">
      <c r="A39" s="13">
        <v>71872</v>
      </c>
      <c r="B39" s="13" t="s">
        <v>37</v>
      </c>
      <c r="C39" s="13">
        <f ca="1">SUMIF(Lançamentos!B:G,A39,Lançamentos!G:G)+SUMIF(Lançamentos!B:E,A39,Lançamentos!E:E)-SUMIF(Lançamentos!B:F,A39,Lançamentos!F:F)</f>
        <v>0</v>
      </c>
      <c r="D39" s="13" t="str">
        <f t="shared" ca="1" si="0"/>
        <v>Solicitar Compra</v>
      </c>
    </row>
    <row r="40" spans="1:4" x14ac:dyDescent="0.25">
      <c r="A40" s="13">
        <v>983276</v>
      </c>
      <c r="B40" s="13" t="s">
        <v>38</v>
      </c>
      <c r="C40" s="13">
        <f ca="1">SUMIF(Lançamentos!B:G,A40,Lançamentos!G:G)+SUMIF(Lançamentos!B:E,A40,Lançamentos!E:E)-SUMIF(Lançamentos!B:F,A40,Lançamentos!F:F)</f>
        <v>0</v>
      </c>
      <c r="D40" s="13" t="str">
        <f t="shared" ca="1" si="0"/>
        <v>Solicitar Compra</v>
      </c>
    </row>
    <row r="41" spans="1:4" x14ac:dyDescent="0.25">
      <c r="A41" s="13">
        <v>984221</v>
      </c>
      <c r="B41" s="13" t="s">
        <v>39</v>
      </c>
      <c r="C41" s="13">
        <f ca="1">SUMIF(Lançamentos!B:G,A41,Lançamentos!G:G)+SUMIF(Lançamentos!B:E,A41,Lançamentos!E:E)-SUMIF(Lançamentos!B:F,A41,Lançamentos!F:F)</f>
        <v>0</v>
      </c>
      <c r="D41" s="13" t="str">
        <f t="shared" ca="1" si="0"/>
        <v>Solicitar Compra</v>
      </c>
    </row>
    <row r="42" spans="1:4" x14ac:dyDescent="0.25">
      <c r="A42" s="13">
        <v>71490</v>
      </c>
      <c r="B42" s="13" t="s">
        <v>40</v>
      </c>
      <c r="C42" s="13">
        <f ca="1">SUMIF(Lançamentos!B:G,A42,Lançamentos!G:G)+SUMIF(Lançamentos!B:E,A42,Lançamentos!E:E)-SUMIF(Lançamentos!B:F,A42,Lançamentos!F:F)</f>
        <v>0</v>
      </c>
      <c r="D42" s="13" t="str">
        <f t="shared" ca="1" si="0"/>
        <v>Solicitar Compra</v>
      </c>
    </row>
    <row r="43" spans="1:4" x14ac:dyDescent="0.25">
      <c r="A43" s="13">
        <v>982682</v>
      </c>
      <c r="B43" s="13" t="s">
        <v>41</v>
      </c>
      <c r="C43" s="13">
        <f ca="1">SUMIF(Lançamentos!B:G,A43,Lançamentos!G:G)+SUMIF(Lançamentos!B:E,A43,Lançamentos!E:E)-SUMIF(Lançamentos!B:F,A43,Lançamentos!F:F)</f>
        <v>0</v>
      </c>
      <c r="D43" s="13" t="str">
        <f t="shared" ca="1" si="0"/>
        <v>Solicitar Compra</v>
      </c>
    </row>
    <row r="44" spans="1:4" x14ac:dyDescent="0.25">
      <c r="A44" s="13">
        <v>983653</v>
      </c>
      <c r="B44" s="13" t="s">
        <v>42</v>
      </c>
      <c r="C44" s="13">
        <f ca="1">SUMIF(Lançamentos!B:G,A44,Lançamentos!G:G)+SUMIF(Lançamentos!B:E,A44,Lançamentos!E:E)-SUMIF(Lançamentos!B:F,A44,Lançamentos!F:F)</f>
        <v>0</v>
      </c>
      <c r="D44" s="13" t="str">
        <f t="shared" ca="1" si="0"/>
        <v>Solicitar Compra</v>
      </c>
    </row>
    <row r="45" spans="1:4" x14ac:dyDescent="0.25">
      <c r="A45" s="13">
        <v>983652</v>
      </c>
      <c r="B45" s="13" t="s">
        <v>43</v>
      </c>
      <c r="C45" s="13">
        <f ca="1">SUMIF(Lançamentos!B:G,A45,Lançamentos!G:G)+SUMIF(Lançamentos!B:E,A45,Lançamentos!E:E)-SUMIF(Lançamentos!B:F,A45,Lançamentos!F:F)</f>
        <v>0</v>
      </c>
      <c r="D45" s="13" t="str">
        <f t="shared" ca="1" si="0"/>
        <v>Solicitar Compra</v>
      </c>
    </row>
    <row r="46" spans="1:4" x14ac:dyDescent="0.25">
      <c r="A46" s="13">
        <v>71649</v>
      </c>
      <c r="B46" s="13" t="s">
        <v>44</v>
      </c>
      <c r="C46" s="13">
        <f ca="1">SUMIF(Lançamentos!B:G,A46,Lançamentos!G:G)+SUMIF(Lançamentos!B:E,A46,Lançamentos!E:E)-SUMIF(Lançamentos!B:F,A46,Lançamentos!F:F)</f>
        <v>0</v>
      </c>
      <c r="D46" s="13" t="str">
        <f t="shared" ca="1" si="0"/>
        <v>Solicitar Compra</v>
      </c>
    </row>
    <row r="47" spans="1:4" x14ac:dyDescent="0.25">
      <c r="A47" s="13">
        <v>71710</v>
      </c>
      <c r="B47" s="13" t="s">
        <v>45</v>
      </c>
      <c r="C47" s="13">
        <f ca="1">SUMIF(Lançamentos!B:G,A47,Lançamentos!G:G)+SUMIF(Lançamentos!B:E,A47,Lançamentos!E:E)-SUMIF(Lançamentos!B:F,A47,Lançamentos!F:F)</f>
        <v>0</v>
      </c>
      <c r="D47" s="13" t="str">
        <f t="shared" ca="1" si="0"/>
        <v>Solicitar Compra</v>
      </c>
    </row>
    <row r="48" spans="1:4" x14ac:dyDescent="0.25">
      <c r="A48" s="13">
        <v>71483</v>
      </c>
      <c r="B48" s="13" t="s">
        <v>46</v>
      </c>
      <c r="C48" s="13">
        <f ca="1">SUMIF(Lançamentos!B:G,A48,Lançamentos!G:G)+SUMIF(Lançamentos!B:E,A48,Lançamentos!E:E)-SUMIF(Lançamentos!B:F,A48,Lançamentos!F:F)</f>
        <v>0</v>
      </c>
      <c r="D48" s="13" t="str">
        <f t="shared" ca="1" si="0"/>
        <v>Solicitar Compra</v>
      </c>
    </row>
    <row r="49" spans="1:4" x14ac:dyDescent="0.25">
      <c r="A49" s="13">
        <v>71433</v>
      </c>
      <c r="B49" s="13" t="s">
        <v>47</v>
      </c>
      <c r="C49" s="13">
        <f ca="1">SUMIF(Lançamentos!B:G,A49,Lançamentos!G:G)+SUMIF(Lançamentos!B:E,A49,Lançamentos!E:E)-SUMIF(Lançamentos!B:F,A49,Lançamentos!F:F)</f>
        <v>0</v>
      </c>
      <c r="D49" s="13" t="str">
        <f t="shared" ca="1" si="0"/>
        <v>Solicitar Compra</v>
      </c>
    </row>
    <row r="50" spans="1:4" x14ac:dyDescent="0.25">
      <c r="A50" s="13">
        <v>985540</v>
      </c>
      <c r="B50" s="13" t="s">
        <v>48</v>
      </c>
      <c r="C50" s="13">
        <f ca="1">SUMIF(Lançamentos!B:G,A50,Lançamentos!G:G)+SUMIF(Lançamentos!B:E,A50,Lançamentos!E:E)-SUMIF(Lançamentos!B:F,A50,Lançamentos!F:F)</f>
        <v>0</v>
      </c>
      <c r="D50" s="13" t="str">
        <f t="shared" ca="1" si="0"/>
        <v>Solicitar Compra</v>
      </c>
    </row>
    <row r="51" spans="1:4" x14ac:dyDescent="0.25">
      <c r="A51" s="13">
        <v>72376</v>
      </c>
      <c r="B51" s="13" t="s">
        <v>49</v>
      </c>
      <c r="C51" s="13">
        <f ca="1">SUMIF(Lançamentos!B:G,A51,Lançamentos!G:G)+SUMIF(Lançamentos!B:E,A51,Lançamentos!E:E)-SUMIF(Lançamentos!B:F,A51,Lançamentos!F:F)</f>
        <v>0</v>
      </c>
      <c r="D51" s="13" t="str">
        <f t="shared" ca="1" si="0"/>
        <v>Solicitar Compra</v>
      </c>
    </row>
    <row r="52" spans="1:4" x14ac:dyDescent="0.25">
      <c r="A52" s="13">
        <v>986403</v>
      </c>
      <c r="B52" s="13" t="s">
        <v>50</v>
      </c>
      <c r="C52" s="13">
        <f ca="1">SUMIF(Lançamentos!B:G,A52,Lançamentos!G:G)+SUMIF(Lançamentos!B:E,A52,Lançamentos!E:E)-SUMIF(Lançamentos!B:F,A52,Lançamentos!F:F)</f>
        <v>0</v>
      </c>
      <c r="D52" s="13" t="str">
        <f t="shared" ca="1" si="0"/>
        <v>Solicitar Compra</v>
      </c>
    </row>
    <row r="53" spans="1:4" x14ac:dyDescent="0.25">
      <c r="A53" s="13">
        <v>986318</v>
      </c>
      <c r="B53" s="13" t="s">
        <v>51</v>
      </c>
      <c r="C53" s="13">
        <f ca="1">SUMIF(Lançamentos!B:G,A53,Lançamentos!G:G)+SUMIF(Lançamentos!B:E,A53,Lançamentos!E:E)-SUMIF(Lançamentos!B:F,A53,Lançamentos!F:F)</f>
        <v>0</v>
      </c>
      <c r="D53" s="13" t="str">
        <f t="shared" ca="1" si="0"/>
        <v>Solicitar Compra</v>
      </c>
    </row>
    <row r="54" spans="1:4" x14ac:dyDescent="0.25">
      <c r="A54" s="13">
        <v>985456</v>
      </c>
      <c r="B54" s="13" t="s">
        <v>52</v>
      </c>
      <c r="C54" s="13">
        <f ca="1">SUMIF(Lançamentos!B:G,A54,Lançamentos!G:G)+SUMIF(Lançamentos!B:E,A54,Lançamentos!E:E)-SUMIF(Lançamentos!B:F,A54,Lançamentos!F:F)</f>
        <v>0</v>
      </c>
      <c r="D54" s="13" t="str">
        <f t="shared" ca="1" si="0"/>
        <v>Solicitar Compra</v>
      </c>
    </row>
    <row r="55" spans="1:4" x14ac:dyDescent="0.25">
      <c r="A55" s="13">
        <v>983858</v>
      </c>
      <c r="B55" s="13" t="s">
        <v>53</v>
      </c>
      <c r="C55" s="13">
        <f ca="1">SUMIF(Lançamentos!B:G,A55,Lançamentos!G:G)+SUMIF(Lançamentos!B:E,A55,Lançamentos!E:E)-SUMIF(Lançamentos!B:F,A55,Lançamentos!F:F)</f>
        <v>0</v>
      </c>
      <c r="D55" s="13" t="str">
        <f t="shared" ca="1" si="0"/>
        <v>Solicitar Compra</v>
      </c>
    </row>
    <row r="56" spans="1:4" x14ac:dyDescent="0.25">
      <c r="A56" s="13">
        <v>981595</v>
      </c>
      <c r="B56" s="13" t="s">
        <v>54</v>
      </c>
      <c r="C56" s="13">
        <f ca="1">SUMIF(Lançamentos!B:G,A56,Lançamentos!G:G)+SUMIF(Lançamentos!B:E,A56,Lançamentos!E:E)-SUMIF(Lançamentos!B:F,A56,Lançamentos!F:F)</f>
        <v>0</v>
      </c>
      <c r="D56" s="13" t="str">
        <f t="shared" ca="1" si="0"/>
        <v>Solicitar Compra</v>
      </c>
    </row>
    <row r="57" spans="1:4" x14ac:dyDescent="0.25">
      <c r="A57" s="13">
        <v>985476</v>
      </c>
      <c r="B57" s="13" t="s">
        <v>55</v>
      </c>
      <c r="C57" s="13">
        <f ca="1">SUMIF(Lançamentos!B:G,A57,Lançamentos!G:G)+SUMIF(Lançamentos!B:E,A57,Lançamentos!E:E)-SUMIF(Lançamentos!B:F,A57,Lançamentos!F:F)</f>
        <v>0</v>
      </c>
      <c r="D57" s="13" t="str">
        <f t="shared" ca="1" si="0"/>
        <v>Solicitar Compra</v>
      </c>
    </row>
    <row r="58" spans="1:4" x14ac:dyDescent="0.25">
      <c r="A58" s="13">
        <v>981721</v>
      </c>
      <c r="B58" s="13" t="s">
        <v>56</v>
      </c>
      <c r="C58" s="13">
        <f ca="1">SUMIF(Lançamentos!B:G,A58,Lançamentos!G:G)+SUMIF(Lançamentos!B:E,A58,Lançamentos!E:E)-SUMIF(Lançamentos!B:F,A58,Lançamentos!F:F)</f>
        <v>0</v>
      </c>
      <c r="D58" s="13" t="str">
        <f t="shared" ca="1" si="0"/>
        <v>Solicitar Compra</v>
      </c>
    </row>
    <row r="59" spans="1:4" x14ac:dyDescent="0.25">
      <c r="A59" s="13">
        <v>71209</v>
      </c>
      <c r="B59" s="13" t="s">
        <v>57</v>
      </c>
      <c r="C59" s="13">
        <f ca="1">SUMIF(Lançamentos!B:G,A59,Lançamentos!G:G)+SUMIF(Lançamentos!B:E,A59,Lançamentos!E:E)-SUMIF(Lançamentos!B:F,A59,Lançamentos!F:F)</f>
        <v>0</v>
      </c>
      <c r="D59" s="13" t="str">
        <f t="shared" ca="1" si="0"/>
        <v>Solicitar Compra</v>
      </c>
    </row>
    <row r="60" spans="1:4" x14ac:dyDescent="0.25">
      <c r="A60" s="13">
        <v>71210</v>
      </c>
      <c r="B60" s="13" t="s">
        <v>58</v>
      </c>
      <c r="C60" s="13">
        <f ca="1">SUMIF(Lançamentos!B:G,A60,Lançamentos!G:G)+SUMIF(Lançamentos!B:E,A60,Lançamentos!E:E)-SUMIF(Lançamentos!B:F,A60,Lançamentos!F:F)</f>
        <v>0</v>
      </c>
      <c r="D60" s="13" t="str">
        <f t="shared" ca="1" si="0"/>
        <v>Solicitar Compra</v>
      </c>
    </row>
    <row r="61" spans="1:4" x14ac:dyDescent="0.25">
      <c r="A61" s="13">
        <v>983856</v>
      </c>
      <c r="B61" s="13" t="s">
        <v>59</v>
      </c>
      <c r="C61" s="13">
        <f ca="1">SUMIF(Lançamentos!B:G,A61,Lançamentos!G:G)+SUMIF(Lançamentos!B:E,A61,Lançamentos!E:E)-SUMIF(Lançamentos!B:F,A61,Lançamentos!F:F)</f>
        <v>0</v>
      </c>
      <c r="D61" s="13" t="str">
        <f t="shared" ca="1" si="0"/>
        <v>Solicitar Compra</v>
      </c>
    </row>
    <row r="62" spans="1:4" x14ac:dyDescent="0.25">
      <c r="A62" s="13">
        <v>985090</v>
      </c>
      <c r="B62" s="13" t="s">
        <v>60</v>
      </c>
      <c r="C62" s="13">
        <f ca="1">SUMIF(Lançamentos!B:G,A62,Lançamentos!G:G)+SUMIF(Lançamentos!B:E,A62,Lançamentos!E:E)-SUMIF(Lançamentos!B:F,A62,Lançamentos!F:F)</f>
        <v>0</v>
      </c>
      <c r="D62" s="13" t="str">
        <f t="shared" ca="1" si="0"/>
        <v>Solicitar Compra</v>
      </c>
    </row>
    <row r="63" spans="1:4" x14ac:dyDescent="0.25">
      <c r="A63" s="13">
        <v>986319</v>
      </c>
      <c r="B63" s="13" t="s">
        <v>61</v>
      </c>
      <c r="C63" s="13">
        <f ca="1">SUMIF(Lançamentos!B:G,A63,Lançamentos!G:G)+SUMIF(Lançamentos!B:E,A63,Lançamentos!E:E)-SUMIF(Lançamentos!B:F,A63,Lançamentos!F:F)</f>
        <v>0</v>
      </c>
      <c r="D63" s="13" t="str">
        <f t="shared" ca="1" si="0"/>
        <v>Solicitar Compra</v>
      </c>
    </row>
    <row r="64" spans="1:4" x14ac:dyDescent="0.25">
      <c r="A64" s="13">
        <v>70007</v>
      </c>
      <c r="B64" s="13" t="s">
        <v>62</v>
      </c>
      <c r="C64" s="13">
        <f ca="1">SUMIF(Lançamentos!B:G,A64,Lançamentos!G:G)+SUMIF(Lançamentos!B:E,A64,Lançamentos!E:E)-SUMIF(Lançamentos!B:F,A64,Lançamentos!F:F)</f>
        <v>0</v>
      </c>
      <c r="D64" s="13" t="str">
        <f t="shared" ca="1" si="0"/>
        <v>Solicitar Compra</v>
      </c>
    </row>
    <row r="65" spans="1:4" x14ac:dyDescent="0.25">
      <c r="A65" s="13">
        <v>70006</v>
      </c>
      <c r="B65" s="13" t="s">
        <v>63</v>
      </c>
      <c r="C65" s="13">
        <f ca="1">SUMIF(Lançamentos!B:G,A65,Lançamentos!G:G)+SUMIF(Lançamentos!B:E,A65,Lançamentos!E:E)-SUMIF(Lançamentos!B:F,A65,Lançamentos!F:F)</f>
        <v>0</v>
      </c>
      <c r="D65" s="13" t="str">
        <f t="shared" ca="1" si="0"/>
        <v>Solicitar Compra</v>
      </c>
    </row>
    <row r="66" spans="1:4" x14ac:dyDescent="0.25">
      <c r="A66" s="13">
        <v>70408</v>
      </c>
      <c r="B66" s="13" t="s">
        <v>64</v>
      </c>
      <c r="C66" s="13">
        <f ca="1">SUMIF(Lançamentos!B:G,A66,Lançamentos!G:G)+SUMIF(Lançamentos!B:E,A66,Lançamentos!E:E)-SUMIF(Lançamentos!B:F,A66,Lançamentos!F:F)</f>
        <v>0</v>
      </c>
      <c r="D66" s="13" t="str">
        <f t="shared" ca="1" si="0"/>
        <v>Solicitar Compra</v>
      </c>
    </row>
    <row r="67" spans="1:4" x14ac:dyDescent="0.25">
      <c r="A67" s="13">
        <v>984252</v>
      </c>
      <c r="B67" s="13" t="s">
        <v>65</v>
      </c>
      <c r="C67" s="13">
        <f ca="1">SUMIF(Lançamentos!B:G,A67,Lançamentos!G:G)+SUMIF(Lançamentos!B:E,A67,Lançamentos!E:E)-SUMIF(Lançamentos!B:F,A67,Lançamentos!F:F)</f>
        <v>0</v>
      </c>
      <c r="D67" s="13" t="str">
        <f t="shared" ref="D67:D130" ca="1" si="1">IF(C67&lt;=1,"Solicitar Compra","OK")</f>
        <v>Solicitar Compra</v>
      </c>
    </row>
    <row r="68" spans="1:4" x14ac:dyDescent="0.25">
      <c r="A68" s="13">
        <v>984409</v>
      </c>
      <c r="B68" s="13" t="s">
        <v>66</v>
      </c>
      <c r="C68" s="13">
        <f ca="1">SUMIF(Lançamentos!B:G,A68,Lançamentos!G:G)+SUMIF(Lançamentos!B:E,A68,Lançamentos!E:E)-SUMIF(Lançamentos!B:F,A68,Lançamentos!F:F)</f>
        <v>0</v>
      </c>
      <c r="D68" s="13" t="str">
        <f t="shared" ca="1" si="1"/>
        <v>Solicitar Compra</v>
      </c>
    </row>
    <row r="69" spans="1:4" x14ac:dyDescent="0.25">
      <c r="A69" s="13">
        <v>983520</v>
      </c>
      <c r="B69" s="13" t="s">
        <v>67</v>
      </c>
      <c r="C69" s="13">
        <f ca="1">SUMIF(Lançamentos!B:G,A69,Lançamentos!G:G)+SUMIF(Lançamentos!B:E,A69,Lançamentos!E:E)-SUMIF(Lançamentos!B:F,A69,Lançamentos!F:F)</f>
        <v>0</v>
      </c>
      <c r="D69" s="13" t="str">
        <f t="shared" ca="1" si="1"/>
        <v>Solicitar Compra</v>
      </c>
    </row>
    <row r="70" spans="1:4" x14ac:dyDescent="0.25">
      <c r="A70" s="13">
        <v>982271</v>
      </c>
      <c r="B70" s="13" t="s">
        <v>68</v>
      </c>
      <c r="C70" s="13">
        <f ca="1">SUMIF(Lançamentos!B:G,A70,Lançamentos!G:G)+SUMIF(Lançamentos!B:E,A70,Lançamentos!E:E)-SUMIF(Lançamentos!B:F,A70,Lançamentos!F:F)</f>
        <v>0</v>
      </c>
      <c r="D70" s="13" t="str">
        <f t="shared" ca="1" si="1"/>
        <v>Solicitar Compra</v>
      </c>
    </row>
    <row r="71" spans="1:4" x14ac:dyDescent="0.25">
      <c r="A71" s="13">
        <v>985146</v>
      </c>
      <c r="B71" s="13" t="s">
        <v>69</v>
      </c>
      <c r="C71" s="13">
        <f ca="1">SUMIF(Lançamentos!B:G,A71,Lançamentos!G:G)+SUMIF(Lançamentos!B:E,A71,Lançamentos!E:E)-SUMIF(Lançamentos!B:F,A71,Lançamentos!F:F)</f>
        <v>0</v>
      </c>
      <c r="D71" s="13" t="str">
        <f t="shared" ca="1" si="1"/>
        <v>Solicitar Compra</v>
      </c>
    </row>
    <row r="72" spans="1:4" x14ac:dyDescent="0.25">
      <c r="A72" s="13">
        <v>984657</v>
      </c>
      <c r="B72" s="13" t="s">
        <v>70</v>
      </c>
      <c r="C72" s="13">
        <f ca="1">SUMIF(Lançamentos!B:G,A72,Lançamentos!G:G)+SUMIF(Lançamentos!B:E,A72,Lançamentos!E:E)-SUMIF(Lançamentos!B:F,A72,Lançamentos!F:F)</f>
        <v>0</v>
      </c>
      <c r="D72" s="13" t="str">
        <f t="shared" ca="1" si="1"/>
        <v>Solicitar Compra</v>
      </c>
    </row>
    <row r="73" spans="1:4" x14ac:dyDescent="0.25">
      <c r="A73" s="13">
        <v>70636</v>
      </c>
      <c r="B73" s="13" t="s">
        <v>71</v>
      </c>
      <c r="C73" s="13">
        <f ca="1">SUMIF(Lançamentos!B:G,A73,Lançamentos!G:G)+SUMIF(Lançamentos!B:E,A73,Lançamentos!E:E)-SUMIF(Lançamentos!B:F,A73,Lançamentos!F:F)</f>
        <v>0</v>
      </c>
      <c r="D73" s="13" t="str">
        <f t="shared" ca="1" si="1"/>
        <v>Solicitar Compra</v>
      </c>
    </row>
    <row r="74" spans="1:4" x14ac:dyDescent="0.25">
      <c r="A74" s="13">
        <v>983563</v>
      </c>
      <c r="B74" s="13" t="s">
        <v>72</v>
      </c>
      <c r="C74" s="13">
        <f ca="1">SUMIF(Lançamentos!B:G,A74,Lançamentos!G:G)+SUMIF(Lançamentos!B:E,A74,Lançamentos!E:E)-SUMIF(Lançamentos!B:F,A74,Lançamentos!F:F)</f>
        <v>0</v>
      </c>
      <c r="D74" s="13" t="str">
        <f t="shared" ca="1" si="1"/>
        <v>Solicitar Compra</v>
      </c>
    </row>
    <row r="75" spans="1:4" x14ac:dyDescent="0.25">
      <c r="A75" s="13">
        <v>71415</v>
      </c>
      <c r="B75" s="13" t="s">
        <v>73</v>
      </c>
      <c r="C75" s="13">
        <f ca="1">SUMIF(Lançamentos!B:G,A75,Lançamentos!G:G)+SUMIF(Lançamentos!B:E,A75,Lançamentos!E:E)-SUMIF(Lançamentos!B:F,A75,Lançamentos!F:F)</f>
        <v>0</v>
      </c>
      <c r="D75" s="13" t="str">
        <f t="shared" ca="1" si="1"/>
        <v>Solicitar Compra</v>
      </c>
    </row>
    <row r="76" spans="1:4" x14ac:dyDescent="0.25">
      <c r="A76" s="13">
        <v>987476</v>
      </c>
      <c r="B76" s="13" t="s">
        <v>74</v>
      </c>
      <c r="C76" s="13">
        <f ca="1">SUMIF(Lançamentos!B:G,A76,Lançamentos!G:G)+SUMIF(Lançamentos!B:E,A76,Lançamentos!E:E)-SUMIF(Lançamentos!B:F,A76,Lançamentos!F:F)</f>
        <v>0</v>
      </c>
      <c r="D76" s="13" t="str">
        <f t="shared" ca="1" si="1"/>
        <v>Solicitar Compra</v>
      </c>
    </row>
    <row r="77" spans="1:4" x14ac:dyDescent="0.25">
      <c r="A77" s="13">
        <v>985084</v>
      </c>
      <c r="B77" s="13" t="s">
        <v>75</v>
      </c>
      <c r="C77" s="13">
        <f ca="1">SUMIF(Lançamentos!B:G,A77,Lançamentos!G:G)+SUMIF(Lançamentos!B:E,A77,Lançamentos!E:E)-SUMIF(Lançamentos!B:F,A77,Lançamentos!F:F)</f>
        <v>0</v>
      </c>
      <c r="D77" s="13" t="str">
        <f t="shared" ca="1" si="1"/>
        <v>Solicitar Compra</v>
      </c>
    </row>
    <row r="78" spans="1:4" x14ac:dyDescent="0.25">
      <c r="A78" s="13">
        <v>982500</v>
      </c>
      <c r="B78" s="13" t="s">
        <v>76</v>
      </c>
      <c r="C78" s="13">
        <f ca="1">SUMIF(Lançamentos!B:G,A78,Lançamentos!G:G)+SUMIF(Lançamentos!B:E,A78,Lançamentos!E:E)-SUMIF(Lançamentos!B:F,A78,Lançamentos!F:F)</f>
        <v>0</v>
      </c>
      <c r="D78" s="13" t="str">
        <f t="shared" ca="1" si="1"/>
        <v>Solicitar Compra</v>
      </c>
    </row>
    <row r="79" spans="1:4" x14ac:dyDescent="0.25">
      <c r="A79" s="13">
        <v>984058</v>
      </c>
      <c r="B79" s="13" t="s">
        <v>77</v>
      </c>
      <c r="C79" s="13">
        <f ca="1">SUMIF(Lançamentos!B:G,A79,Lançamentos!G:G)+SUMIF(Lançamentos!B:E,A79,Lançamentos!E:E)-SUMIF(Lançamentos!B:F,A79,Lançamentos!F:F)</f>
        <v>0</v>
      </c>
      <c r="D79" s="13" t="str">
        <f t="shared" ca="1" si="1"/>
        <v>Solicitar Compra</v>
      </c>
    </row>
    <row r="80" spans="1:4" x14ac:dyDescent="0.25">
      <c r="A80" s="13">
        <v>987282</v>
      </c>
      <c r="B80" s="13" t="s">
        <v>78</v>
      </c>
      <c r="C80" s="13">
        <f ca="1">SUMIF(Lançamentos!B:G,A80,Lançamentos!G:G)+SUMIF(Lançamentos!B:E,A80,Lançamentos!E:E)-SUMIF(Lançamentos!B:F,A80,Lançamentos!F:F)</f>
        <v>0</v>
      </c>
      <c r="D80" s="13" t="str">
        <f t="shared" ca="1" si="1"/>
        <v>Solicitar Compra</v>
      </c>
    </row>
    <row r="81" spans="1:4" x14ac:dyDescent="0.25">
      <c r="A81" s="13">
        <v>987669</v>
      </c>
      <c r="B81" s="13" t="s">
        <v>79</v>
      </c>
      <c r="C81" s="13">
        <f ca="1">SUMIF(Lançamentos!B:G,A81,Lançamentos!G:G)+SUMIF(Lançamentos!B:E,A81,Lançamentos!E:E)-SUMIF(Lançamentos!B:F,A81,Lançamentos!F:F)</f>
        <v>0</v>
      </c>
      <c r="D81" s="13" t="str">
        <f t="shared" ca="1" si="1"/>
        <v>Solicitar Compra</v>
      </c>
    </row>
    <row r="82" spans="1:4" x14ac:dyDescent="0.25">
      <c r="A82" s="13">
        <v>82149</v>
      </c>
      <c r="B82" s="13" t="s">
        <v>80</v>
      </c>
      <c r="C82" s="13">
        <f ca="1">SUMIF(Lançamentos!B:G,A82,Lançamentos!G:G)+SUMIF(Lançamentos!B:E,A82,Lançamentos!E:E)-SUMIF(Lançamentos!B:F,A82,Lançamentos!F:F)</f>
        <v>0</v>
      </c>
      <c r="D82" s="13" t="str">
        <f t="shared" ca="1" si="1"/>
        <v>Solicitar Compra</v>
      </c>
    </row>
    <row r="83" spans="1:4" x14ac:dyDescent="0.25">
      <c r="A83" s="13">
        <v>983075</v>
      </c>
      <c r="B83" s="13" t="s">
        <v>81</v>
      </c>
      <c r="C83" s="13">
        <f ca="1">SUMIF(Lançamentos!B:G,A83,Lançamentos!G:G)+SUMIF(Lançamentos!B:E,A83,Lançamentos!E:E)-SUMIF(Lançamentos!B:F,A83,Lançamentos!F:F)</f>
        <v>0</v>
      </c>
      <c r="D83" s="13" t="str">
        <f t="shared" ca="1" si="1"/>
        <v>Solicitar Compra</v>
      </c>
    </row>
    <row r="84" spans="1:4" x14ac:dyDescent="0.25">
      <c r="A84" s="13">
        <v>987405</v>
      </c>
      <c r="B84" s="13" t="s">
        <v>82</v>
      </c>
      <c r="C84" s="13">
        <f ca="1">SUMIF(Lançamentos!B:G,A84,Lançamentos!G:G)+SUMIF(Lançamentos!B:E,A84,Lançamentos!E:E)-SUMIF(Lançamentos!B:F,A84,Lançamentos!F:F)</f>
        <v>0</v>
      </c>
      <c r="D84" s="13" t="str">
        <f t="shared" ca="1" si="1"/>
        <v>Solicitar Compra</v>
      </c>
    </row>
    <row r="85" spans="1:4" x14ac:dyDescent="0.25">
      <c r="A85" s="13">
        <v>981407</v>
      </c>
      <c r="B85" s="13" t="s">
        <v>83</v>
      </c>
      <c r="C85" s="13">
        <f ca="1">SUMIF(Lançamentos!B:G,A85,Lançamentos!G:G)+SUMIF(Lançamentos!B:E,A85,Lançamentos!E:E)-SUMIF(Lançamentos!B:F,A85,Lançamentos!F:F)</f>
        <v>0</v>
      </c>
      <c r="D85" s="13" t="str">
        <f t="shared" ca="1" si="1"/>
        <v>Solicitar Compra</v>
      </c>
    </row>
    <row r="86" spans="1:4" x14ac:dyDescent="0.25">
      <c r="A86" s="13">
        <v>82090</v>
      </c>
      <c r="B86" s="13" t="s">
        <v>84</v>
      </c>
      <c r="C86" s="13">
        <f ca="1">SUMIF(Lançamentos!B:G,A86,Lançamentos!G:G)+SUMIF(Lançamentos!B:E,A86,Lançamentos!E:E)-SUMIF(Lançamentos!B:F,A86,Lançamentos!F:F)</f>
        <v>0</v>
      </c>
      <c r="D86" s="13" t="str">
        <f t="shared" ca="1" si="1"/>
        <v>Solicitar Compra</v>
      </c>
    </row>
    <row r="87" spans="1:4" x14ac:dyDescent="0.25">
      <c r="A87" s="13">
        <v>985695</v>
      </c>
      <c r="B87" s="13" t="s">
        <v>85</v>
      </c>
      <c r="C87" s="13">
        <f ca="1">SUMIF(Lançamentos!B:G,A87,Lançamentos!G:G)+SUMIF(Lançamentos!B:E,A87,Lançamentos!E:E)-SUMIF(Lançamentos!B:F,A87,Lançamentos!F:F)</f>
        <v>0</v>
      </c>
      <c r="D87" s="13" t="str">
        <f t="shared" ca="1" si="1"/>
        <v>Solicitar Compra</v>
      </c>
    </row>
    <row r="88" spans="1:4" x14ac:dyDescent="0.25">
      <c r="A88" s="13">
        <v>986674</v>
      </c>
      <c r="B88" s="13" t="s">
        <v>86</v>
      </c>
      <c r="C88" s="13">
        <f ca="1">SUMIF(Lançamentos!B:G,A88,Lançamentos!G:G)+SUMIF(Lançamentos!B:E,A88,Lançamentos!E:E)-SUMIF(Lançamentos!B:F,A88,Lançamentos!F:F)</f>
        <v>0</v>
      </c>
      <c r="D88" s="13" t="str">
        <f t="shared" ca="1" si="1"/>
        <v>Solicitar Compra</v>
      </c>
    </row>
    <row r="89" spans="1:4" x14ac:dyDescent="0.25">
      <c r="A89" s="13">
        <v>71225</v>
      </c>
      <c r="B89" s="13" t="s">
        <v>87</v>
      </c>
      <c r="C89" s="13">
        <f ca="1">SUMIF(Lançamentos!B:G,A89,Lançamentos!G:G)+SUMIF(Lançamentos!B:E,A89,Lançamentos!E:E)-SUMIF(Lançamentos!B:F,A89,Lançamentos!F:F)</f>
        <v>0</v>
      </c>
      <c r="D89" s="13" t="str">
        <f t="shared" ca="1" si="1"/>
        <v>Solicitar Compra</v>
      </c>
    </row>
    <row r="90" spans="1:4" x14ac:dyDescent="0.25">
      <c r="A90" s="13">
        <v>82719</v>
      </c>
      <c r="B90" s="13" t="s">
        <v>88</v>
      </c>
      <c r="C90" s="13">
        <f ca="1">SUMIF(Lançamentos!B:G,A90,Lançamentos!G:G)+SUMIF(Lançamentos!B:E,A90,Lançamentos!E:E)-SUMIF(Lançamentos!B:F,A90,Lançamentos!F:F)</f>
        <v>0</v>
      </c>
      <c r="D90" s="13" t="str">
        <f t="shared" ca="1" si="1"/>
        <v>Solicitar Compra</v>
      </c>
    </row>
    <row r="91" spans="1:4" x14ac:dyDescent="0.25">
      <c r="A91" s="13">
        <v>71110</v>
      </c>
      <c r="B91" s="13" t="s">
        <v>89</v>
      </c>
      <c r="C91" s="13">
        <f ca="1">SUMIF(Lançamentos!B:G,A91,Lançamentos!G:G)+SUMIF(Lançamentos!B:E,A91,Lançamentos!E:E)-SUMIF(Lançamentos!B:F,A91,Lançamentos!F:F)</f>
        <v>0</v>
      </c>
      <c r="D91" s="13" t="str">
        <f t="shared" ca="1" si="1"/>
        <v>Solicitar Compra</v>
      </c>
    </row>
    <row r="92" spans="1:4" x14ac:dyDescent="0.25">
      <c r="A92" s="13">
        <v>981398</v>
      </c>
      <c r="B92" s="13" t="s">
        <v>90</v>
      </c>
      <c r="C92" s="13">
        <f ca="1">SUMIF(Lançamentos!B:G,A92,Lançamentos!G:G)+SUMIF(Lançamentos!B:E,A92,Lançamentos!E:E)-SUMIF(Lançamentos!B:F,A92,Lançamentos!F:F)</f>
        <v>0</v>
      </c>
      <c r="D92" s="13" t="str">
        <f t="shared" ca="1" si="1"/>
        <v>Solicitar Compra</v>
      </c>
    </row>
    <row r="93" spans="1:4" x14ac:dyDescent="0.25">
      <c r="A93" s="13">
        <v>82055</v>
      </c>
      <c r="B93" s="13" t="s">
        <v>91</v>
      </c>
      <c r="C93" s="13">
        <f ca="1">SUMIF(Lançamentos!B:G,A93,Lançamentos!G:G)+SUMIF(Lançamentos!B:E,A93,Lançamentos!E:E)-SUMIF(Lançamentos!B:F,A93,Lançamentos!F:F)</f>
        <v>0</v>
      </c>
      <c r="D93" s="13" t="str">
        <f t="shared" ca="1" si="1"/>
        <v>Solicitar Compra</v>
      </c>
    </row>
    <row r="94" spans="1:4" x14ac:dyDescent="0.25">
      <c r="A94" s="13">
        <v>986312</v>
      </c>
      <c r="B94" s="13" t="s">
        <v>92</v>
      </c>
      <c r="C94" s="13">
        <f ca="1">SUMIF(Lançamentos!B:G,A94,Lançamentos!G:G)+SUMIF(Lançamentos!B:E,A94,Lançamentos!E:E)-SUMIF(Lançamentos!B:F,A94,Lançamentos!F:F)</f>
        <v>0</v>
      </c>
      <c r="D94" s="13" t="str">
        <f t="shared" ca="1" si="1"/>
        <v>Solicitar Compra</v>
      </c>
    </row>
    <row r="95" spans="1:4" x14ac:dyDescent="0.25">
      <c r="A95" s="13">
        <v>986467</v>
      </c>
      <c r="B95" s="13" t="s">
        <v>93</v>
      </c>
      <c r="C95" s="13">
        <f ca="1">SUMIF(Lançamentos!B:G,A95,Lançamentos!G:G)+SUMIF(Lançamentos!B:E,A95,Lançamentos!E:E)-SUMIF(Lançamentos!B:F,A95,Lançamentos!F:F)</f>
        <v>0</v>
      </c>
      <c r="D95" s="13" t="str">
        <f t="shared" ca="1" si="1"/>
        <v>Solicitar Compra</v>
      </c>
    </row>
    <row r="96" spans="1:4" x14ac:dyDescent="0.25">
      <c r="A96" s="13">
        <v>986673</v>
      </c>
      <c r="B96" s="13" t="s">
        <v>94</v>
      </c>
      <c r="C96" s="13">
        <f ca="1">SUMIF(Lançamentos!B:G,A96,Lançamentos!G:G)+SUMIF(Lançamentos!B:E,A96,Lançamentos!E:E)-SUMIF(Lançamentos!B:F,A96,Lançamentos!F:F)</f>
        <v>0</v>
      </c>
      <c r="D96" s="13" t="str">
        <f t="shared" ca="1" si="1"/>
        <v>Solicitar Compra</v>
      </c>
    </row>
    <row r="97" spans="1:4" x14ac:dyDescent="0.25">
      <c r="A97" s="13">
        <v>986465</v>
      </c>
      <c r="B97" s="13" t="s">
        <v>95</v>
      </c>
      <c r="C97" s="13">
        <f ca="1">SUMIF(Lançamentos!B:G,A97,Lançamentos!G:G)+SUMIF(Lançamentos!B:E,A97,Lançamentos!E:E)-SUMIF(Lançamentos!B:F,A97,Lançamentos!F:F)</f>
        <v>0</v>
      </c>
      <c r="D97" s="13" t="str">
        <f t="shared" ca="1" si="1"/>
        <v>Solicitar Compra</v>
      </c>
    </row>
    <row r="98" spans="1:4" x14ac:dyDescent="0.25">
      <c r="A98" s="13">
        <v>986466</v>
      </c>
      <c r="B98" s="13" t="s">
        <v>96</v>
      </c>
      <c r="C98" s="13">
        <f ca="1">SUMIF(Lançamentos!B:G,A98,Lançamentos!G:G)+SUMIF(Lançamentos!B:E,A98,Lançamentos!E:E)-SUMIF(Lançamentos!B:F,A98,Lançamentos!F:F)</f>
        <v>0</v>
      </c>
      <c r="D98" s="13" t="str">
        <f t="shared" ca="1" si="1"/>
        <v>Solicitar Compra</v>
      </c>
    </row>
    <row r="99" spans="1:4" x14ac:dyDescent="0.25">
      <c r="A99" s="13">
        <v>21685</v>
      </c>
      <c r="B99" s="13" t="s">
        <v>97</v>
      </c>
      <c r="C99" s="13">
        <f ca="1">SUMIF(Lançamentos!B:G,A99,Lançamentos!G:G)+SUMIF(Lançamentos!B:E,A99,Lançamentos!E:E)-SUMIF(Lançamentos!B:F,A99,Lançamentos!F:F)</f>
        <v>0</v>
      </c>
      <c r="D99" s="13" t="str">
        <f t="shared" ca="1" si="1"/>
        <v>Solicitar Compra</v>
      </c>
    </row>
    <row r="100" spans="1:4" x14ac:dyDescent="0.25">
      <c r="A100" s="13">
        <v>984581</v>
      </c>
      <c r="B100" s="13" t="s">
        <v>98</v>
      </c>
      <c r="C100" s="13">
        <f ca="1">SUMIF(Lançamentos!B:G,A100,Lançamentos!G:G)+SUMIF(Lançamentos!B:E,A100,Lançamentos!E:E)-SUMIF(Lançamentos!B:F,A100,Lançamentos!F:F)</f>
        <v>0</v>
      </c>
      <c r="D100" s="13" t="str">
        <f t="shared" ca="1" si="1"/>
        <v>Solicitar Compra</v>
      </c>
    </row>
    <row r="101" spans="1:4" x14ac:dyDescent="0.25">
      <c r="A101" s="13">
        <v>22326</v>
      </c>
      <c r="B101" s="13" t="s">
        <v>99</v>
      </c>
      <c r="C101" s="13">
        <f ca="1">SUMIF(Lançamentos!B:G,A101,Lançamentos!G:G)+SUMIF(Lançamentos!B:E,A101,Lançamentos!E:E)-SUMIF(Lançamentos!B:F,A101,Lançamentos!F:F)</f>
        <v>0</v>
      </c>
      <c r="D101" s="13" t="str">
        <f t="shared" ca="1" si="1"/>
        <v>Solicitar Compra</v>
      </c>
    </row>
    <row r="102" spans="1:4" x14ac:dyDescent="0.25">
      <c r="A102" s="13">
        <v>986792</v>
      </c>
      <c r="B102" s="13" t="s">
        <v>100</v>
      </c>
      <c r="C102" s="13">
        <f ca="1">SUMIF(Lançamentos!B:G,A102,Lançamentos!G:G)+SUMIF(Lançamentos!B:E,A102,Lançamentos!E:E)-SUMIF(Lançamentos!B:F,A102,Lançamentos!F:F)</f>
        <v>0</v>
      </c>
      <c r="D102" s="13" t="str">
        <f t="shared" ca="1" si="1"/>
        <v>Solicitar Compra</v>
      </c>
    </row>
    <row r="103" spans="1:4" x14ac:dyDescent="0.25">
      <c r="A103" s="13">
        <v>983664</v>
      </c>
      <c r="B103" s="13" t="s">
        <v>101</v>
      </c>
      <c r="C103" s="13">
        <f ca="1">SUMIF(Lançamentos!B:G,A103,Lançamentos!G:G)+SUMIF(Lançamentos!B:E,A103,Lançamentos!E:E)-SUMIF(Lançamentos!B:F,A103,Lançamentos!F:F)</f>
        <v>0</v>
      </c>
      <c r="D103" s="13" t="str">
        <f t="shared" ca="1" si="1"/>
        <v>Solicitar Compra</v>
      </c>
    </row>
    <row r="104" spans="1:4" x14ac:dyDescent="0.25">
      <c r="A104" s="13">
        <v>23865</v>
      </c>
      <c r="B104" s="13" t="s">
        <v>102</v>
      </c>
      <c r="C104" s="13">
        <f ca="1">SUMIF(Lançamentos!B:G,A104,Lançamentos!G:G)+SUMIF(Lançamentos!B:E,A104,Lançamentos!E:E)-SUMIF(Lançamentos!B:F,A104,Lançamentos!F:F)</f>
        <v>0</v>
      </c>
      <c r="D104" s="13" t="str">
        <f t="shared" ca="1" si="1"/>
        <v>Solicitar Compra</v>
      </c>
    </row>
    <row r="105" spans="1:4" x14ac:dyDescent="0.25">
      <c r="A105" s="13">
        <v>986346</v>
      </c>
      <c r="B105" s="13" t="s">
        <v>103</v>
      </c>
      <c r="C105" s="13">
        <f ca="1">SUMIF(Lançamentos!B:G,A105,Lançamentos!G:G)+SUMIF(Lançamentos!B:E,A105,Lançamentos!E:E)-SUMIF(Lançamentos!B:F,A105,Lançamentos!F:F)</f>
        <v>0</v>
      </c>
      <c r="D105" s="13" t="str">
        <f t="shared" ca="1" si="1"/>
        <v>Solicitar Compra</v>
      </c>
    </row>
    <row r="106" spans="1:4" x14ac:dyDescent="0.25">
      <c r="A106" s="13">
        <v>21690</v>
      </c>
      <c r="B106" s="13" t="s">
        <v>104</v>
      </c>
      <c r="C106" s="13">
        <f ca="1">SUMIF(Lançamentos!B:G,A106,Lançamentos!G:G)+SUMIF(Lançamentos!B:E,A106,Lançamentos!E:E)-SUMIF(Lançamentos!B:F,A106,Lançamentos!F:F)</f>
        <v>0</v>
      </c>
      <c r="D106" s="13" t="str">
        <f t="shared" ca="1" si="1"/>
        <v>Solicitar Compra</v>
      </c>
    </row>
    <row r="107" spans="1:4" x14ac:dyDescent="0.25">
      <c r="A107" s="13">
        <v>240407</v>
      </c>
      <c r="B107" s="13" t="s">
        <v>105</v>
      </c>
      <c r="C107" s="13">
        <f ca="1">SUMIF(Lançamentos!B:G,A107,Lançamentos!G:G)+SUMIF(Lançamentos!B:E,A107,Lançamentos!E:E)-SUMIF(Lançamentos!B:F,A107,Lançamentos!F:F)</f>
        <v>0</v>
      </c>
      <c r="D107" s="13" t="str">
        <f t="shared" ca="1" si="1"/>
        <v>Solicitar Compra</v>
      </c>
    </row>
    <row r="108" spans="1:4" x14ac:dyDescent="0.25">
      <c r="A108" s="13">
        <v>240411</v>
      </c>
      <c r="B108" s="13" t="s">
        <v>106</v>
      </c>
      <c r="C108" s="13">
        <f ca="1">SUMIF(Lançamentos!B:G,A108,Lançamentos!G:G)+SUMIF(Lançamentos!B:E,A108,Lançamentos!E:E)-SUMIF(Lançamentos!B:F,A108,Lançamentos!F:F)</f>
        <v>0</v>
      </c>
      <c r="D108" s="13" t="str">
        <f t="shared" ca="1" si="1"/>
        <v>Solicitar Compra</v>
      </c>
    </row>
    <row r="109" spans="1:4" x14ac:dyDescent="0.25">
      <c r="A109" s="13">
        <v>22292</v>
      </c>
      <c r="B109" s="13" t="s">
        <v>107</v>
      </c>
      <c r="C109" s="13">
        <f ca="1">SUMIF(Lançamentos!B:G,A109,Lançamentos!G:G)+SUMIF(Lançamentos!B:E,A109,Lançamentos!E:E)-SUMIF(Lançamentos!B:F,A109,Lançamentos!F:F)</f>
        <v>0</v>
      </c>
      <c r="D109" s="13" t="str">
        <f t="shared" ca="1" si="1"/>
        <v>Solicitar Compra</v>
      </c>
    </row>
    <row r="110" spans="1:4" x14ac:dyDescent="0.25">
      <c r="A110" s="13">
        <v>22293</v>
      </c>
      <c r="B110" s="13" t="s">
        <v>108</v>
      </c>
      <c r="C110" s="13">
        <f ca="1">SUMIF(Lançamentos!B:G,A110,Lançamentos!G:G)+SUMIF(Lançamentos!B:E,A110,Lançamentos!E:E)-SUMIF(Lançamentos!B:F,A110,Lançamentos!F:F)</f>
        <v>0</v>
      </c>
      <c r="D110" s="13" t="str">
        <f t="shared" ca="1" si="1"/>
        <v>Solicitar Compra</v>
      </c>
    </row>
    <row r="111" spans="1:4" x14ac:dyDescent="0.25">
      <c r="A111" s="13">
        <v>987424</v>
      </c>
      <c r="B111" s="13" t="s">
        <v>109</v>
      </c>
      <c r="C111" s="13">
        <f ca="1">SUMIF(Lançamentos!B:G,A111,Lançamentos!G:G)+SUMIF(Lançamentos!B:E,A111,Lançamentos!E:E)-SUMIF(Lançamentos!B:F,A111,Lançamentos!F:F)</f>
        <v>0</v>
      </c>
      <c r="D111" s="13" t="str">
        <f t="shared" ca="1" si="1"/>
        <v>Solicitar Compra</v>
      </c>
    </row>
    <row r="112" spans="1:4" x14ac:dyDescent="0.25">
      <c r="A112" s="13">
        <v>20015</v>
      </c>
      <c r="B112" s="13" t="s">
        <v>110</v>
      </c>
      <c r="C112" s="13">
        <f ca="1">SUMIF(Lançamentos!B:G,A112,Lançamentos!G:G)+SUMIF(Lançamentos!B:E,A112,Lançamentos!E:E)-SUMIF(Lançamentos!B:F,A112,Lançamentos!F:F)</f>
        <v>0</v>
      </c>
      <c r="D112" s="13" t="str">
        <f t="shared" ca="1" si="1"/>
        <v>Solicitar Compra</v>
      </c>
    </row>
    <row r="113" spans="1:4" x14ac:dyDescent="0.25">
      <c r="A113" s="13">
        <v>20014</v>
      </c>
      <c r="B113" s="13" t="s">
        <v>111</v>
      </c>
      <c r="C113" s="13">
        <f ca="1">SUMIF(Lançamentos!B:G,A113,Lançamentos!G:G)+SUMIF(Lançamentos!B:E,A113,Lançamentos!E:E)-SUMIF(Lançamentos!B:F,A113,Lançamentos!F:F)</f>
        <v>0</v>
      </c>
      <c r="D113" s="13" t="str">
        <f t="shared" ca="1" si="1"/>
        <v>Solicitar Compra</v>
      </c>
    </row>
    <row r="114" spans="1:4" x14ac:dyDescent="0.25">
      <c r="A114" s="13">
        <v>23837</v>
      </c>
      <c r="B114" s="13" t="s">
        <v>112</v>
      </c>
      <c r="C114" s="13">
        <f ca="1">SUMIF(Lançamentos!B:G,A114,Lançamentos!G:G)+SUMIF(Lançamentos!B:E,A114,Lançamentos!E:E)-SUMIF(Lançamentos!B:F,A114,Lançamentos!F:F)</f>
        <v>0</v>
      </c>
      <c r="D114" s="13" t="str">
        <f t="shared" ca="1" si="1"/>
        <v>Solicitar Compra</v>
      </c>
    </row>
    <row r="115" spans="1:4" x14ac:dyDescent="0.25">
      <c r="A115" s="13">
        <v>23838</v>
      </c>
      <c r="B115" s="13" t="s">
        <v>113</v>
      </c>
      <c r="C115" s="13">
        <f ca="1">SUMIF(Lançamentos!B:G,A115,Lançamentos!G:G)+SUMIF(Lançamentos!B:E,A115,Lançamentos!E:E)-SUMIF(Lançamentos!B:F,A115,Lançamentos!F:F)</f>
        <v>0</v>
      </c>
      <c r="D115" s="13" t="str">
        <f t="shared" ca="1" si="1"/>
        <v>Solicitar Compra</v>
      </c>
    </row>
    <row r="116" spans="1:4" x14ac:dyDescent="0.25">
      <c r="A116" s="13">
        <v>987650</v>
      </c>
      <c r="B116" s="13" t="s">
        <v>114</v>
      </c>
      <c r="C116" s="13">
        <f ca="1">SUMIF(Lançamentos!B:G,A116,Lançamentos!G:G)+SUMIF(Lançamentos!B:E,A116,Lançamentos!E:E)-SUMIF(Lançamentos!B:F,A116,Lançamentos!F:F)</f>
        <v>0</v>
      </c>
      <c r="D116" s="13" t="str">
        <f t="shared" ca="1" si="1"/>
        <v>Solicitar Compra</v>
      </c>
    </row>
    <row r="117" spans="1:4" x14ac:dyDescent="0.25">
      <c r="A117" s="13">
        <v>81569</v>
      </c>
      <c r="B117" s="13" t="s">
        <v>115</v>
      </c>
      <c r="C117" s="13">
        <f ca="1">SUMIF(Lançamentos!B:G,A117,Lançamentos!G:G)+SUMIF(Lançamentos!B:E,A117,Lançamentos!E:E)-SUMIF(Lançamentos!B:F,A117,Lançamentos!F:F)</f>
        <v>0</v>
      </c>
      <c r="D117" s="13" t="str">
        <f t="shared" ca="1" si="1"/>
        <v>Solicitar Compra</v>
      </c>
    </row>
    <row r="118" spans="1:4" x14ac:dyDescent="0.25">
      <c r="A118" s="13">
        <v>984030</v>
      </c>
      <c r="B118" s="13" t="s">
        <v>116</v>
      </c>
      <c r="C118" s="13">
        <f ca="1">SUMIF(Lançamentos!B:G,A118,Lançamentos!G:G)+SUMIF(Lançamentos!B:E,A118,Lançamentos!E:E)-SUMIF(Lançamentos!B:F,A118,Lançamentos!F:F)</f>
        <v>0</v>
      </c>
      <c r="D118" s="13" t="str">
        <f t="shared" ca="1" si="1"/>
        <v>Solicitar Compra</v>
      </c>
    </row>
    <row r="119" spans="1:4" x14ac:dyDescent="0.25">
      <c r="A119" s="13">
        <v>81568</v>
      </c>
      <c r="B119" s="13" t="s">
        <v>117</v>
      </c>
      <c r="C119" s="13">
        <f ca="1">SUMIF(Lançamentos!B:G,A119,Lançamentos!G:G)+SUMIF(Lançamentos!B:E,A119,Lançamentos!E:E)-SUMIF(Lançamentos!B:F,A119,Lançamentos!F:F)</f>
        <v>0</v>
      </c>
      <c r="D119" s="13" t="str">
        <f t="shared" ca="1" si="1"/>
        <v>Solicitar Compra</v>
      </c>
    </row>
    <row r="120" spans="1:4" x14ac:dyDescent="0.25">
      <c r="A120" s="13">
        <v>984040</v>
      </c>
      <c r="B120" s="13" t="s">
        <v>118</v>
      </c>
      <c r="C120" s="13">
        <f ca="1">SUMIF(Lançamentos!B:G,A120,Lançamentos!G:G)+SUMIF(Lançamentos!B:E,A120,Lançamentos!E:E)-SUMIF(Lançamentos!B:F,A120,Lançamentos!F:F)</f>
        <v>0</v>
      </c>
      <c r="D120" s="13" t="str">
        <f t="shared" ca="1" si="1"/>
        <v>Solicitar Compra</v>
      </c>
    </row>
    <row r="121" spans="1:4" x14ac:dyDescent="0.25">
      <c r="A121" s="13">
        <v>984066</v>
      </c>
      <c r="B121" s="13" t="s">
        <v>119</v>
      </c>
      <c r="C121" s="13">
        <f ca="1">SUMIF(Lançamentos!B:G,A121,Lançamentos!G:G)+SUMIF(Lançamentos!B:E,A121,Lançamentos!E:E)-SUMIF(Lançamentos!B:F,A121,Lançamentos!F:F)</f>
        <v>0</v>
      </c>
      <c r="D121" s="13" t="str">
        <f t="shared" ca="1" si="1"/>
        <v>Solicitar Compra</v>
      </c>
    </row>
    <row r="122" spans="1:4" x14ac:dyDescent="0.25">
      <c r="A122" s="13">
        <v>983780</v>
      </c>
      <c r="B122" s="13" t="s">
        <v>120</v>
      </c>
      <c r="C122" s="13">
        <f ca="1">SUMIF(Lançamentos!B:G,A122,Lançamentos!G:G)+SUMIF(Lançamentos!B:E,A122,Lançamentos!E:E)-SUMIF(Lançamentos!B:F,A122,Lançamentos!F:F)</f>
        <v>0</v>
      </c>
      <c r="D122" s="13" t="str">
        <f t="shared" ca="1" si="1"/>
        <v>Solicitar Compra</v>
      </c>
    </row>
    <row r="123" spans="1:4" x14ac:dyDescent="0.25">
      <c r="A123" s="13">
        <v>23512</v>
      </c>
      <c r="B123" s="13" t="s">
        <v>121</v>
      </c>
      <c r="C123" s="13">
        <f ca="1">SUMIF(Lançamentos!B:G,A123,Lançamentos!G:G)+SUMIF(Lançamentos!B:E,A123,Lançamentos!E:E)-SUMIF(Lançamentos!B:F,A123,Lançamentos!F:F)</f>
        <v>0</v>
      </c>
      <c r="D123" s="13" t="str">
        <f t="shared" ca="1" si="1"/>
        <v>Solicitar Compra</v>
      </c>
    </row>
    <row r="124" spans="1:4" x14ac:dyDescent="0.25">
      <c r="A124" s="13">
        <v>22151</v>
      </c>
      <c r="B124" s="13" t="s">
        <v>122</v>
      </c>
      <c r="C124" s="13">
        <f ca="1">SUMIF(Lançamentos!B:G,A124,Lançamentos!G:G)+SUMIF(Lançamentos!B:E,A124,Lançamentos!E:E)-SUMIF(Lançamentos!B:F,A124,Lançamentos!F:F)</f>
        <v>0</v>
      </c>
      <c r="D124" s="13" t="str">
        <f t="shared" ca="1" si="1"/>
        <v>Solicitar Compra</v>
      </c>
    </row>
    <row r="125" spans="1:4" x14ac:dyDescent="0.25">
      <c r="A125" s="13">
        <v>23509</v>
      </c>
      <c r="B125" s="13" t="s">
        <v>123</v>
      </c>
      <c r="C125" s="13">
        <f ca="1">SUMIF(Lançamentos!B:G,A125,Lançamentos!G:G)+SUMIF(Lançamentos!B:E,A125,Lançamentos!E:E)-SUMIF(Lançamentos!B:F,A125,Lançamentos!F:F)</f>
        <v>0</v>
      </c>
      <c r="D125" s="13" t="str">
        <f t="shared" ca="1" si="1"/>
        <v>Solicitar Compra</v>
      </c>
    </row>
    <row r="126" spans="1:4" x14ac:dyDescent="0.25">
      <c r="A126" s="13">
        <v>23511</v>
      </c>
      <c r="B126" s="13" t="s">
        <v>124</v>
      </c>
      <c r="C126" s="13">
        <f ca="1">SUMIF(Lançamentos!B:G,A126,Lançamentos!G:G)+SUMIF(Lançamentos!B:E,A126,Lançamentos!E:E)-SUMIF(Lançamentos!B:F,A126,Lançamentos!F:F)</f>
        <v>0</v>
      </c>
      <c r="D126" s="13" t="str">
        <f t="shared" ca="1" si="1"/>
        <v>Solicitar Compra</v>
      </c>
    </row>
    <row r="127" spans="1:4" x14ac:dyDescent="0.25">
      <c r="A127" s="13">
        <v>23508</v>
      </c>
      <c r="B127" s="13" t="s">
        <v>125</v>
      </c>
      <c r="C127" s="13">
        <f ca="1">SUMIF(Lançamentos!B:G,A127,Lançamentos!G:G)+SUMIF(Lançamentos!B:E,A127,Lançamentos!E:E)-SUMIF(Lançamentos!B:F,A127,Lançamentos!F:F)</f>
        <v>0</v>
      </c>
      <c r="D127" s="13" t="str">
        <f t="shared" ca="1" si="1"/>
        <v>Solicitar Compra</v>
      </c>
    </row>
    <row r="128" spans="1:4" x14ac:dyDescent="0.25">
      <c r="A128" s="13">
        <v>23507</v>
      </c>
      <c r="B128" s="13" t="s">
        <v>126</v>
      </c>
      <c r="C128" s="13">
        <f ca="1">SUMIF(Lançamentos!B:G,A128,Lançamentos!G:G)+SUMIF(Lançamentos!B:E,A128,Lançamentos!E:E)-SUMIF(Lançamentos!B:F,A128,Lançamentos!F:F)</f>
        <v>0</v>
      </c>
      <c r="D128" s="13" t="str">
        <f t="shared" ca="1" si="1"/>
        <v>Solicitar Compra</v>
      </c>
    </row>
    <row r="129" spans="1:4" x14ac:dyDescent="0.25">
      <c r="A129" s="13">
        <v>23145</v>
      </c>
      <c r="B129" s="13" t="s">
        <v>127</v>
      </c>
      <c r="C129" s="13">
        <f ca="1">SUMIF(Lançamentos!B:G,A129,Lançamentos!G:G)+SUMIF(Lançamentos!B:E,A129,Lançamentos!E:E)-SUMIF(Lançamentos!B:F,A129,Lançamentos!F:F)</f>
        <v>0</v>
      </c>
      <c r="D129" s="13" t="str">
        <f t="shared" ca="1" si="1"/>
        <v>Solicitar Compra</v>
      </c>
    </row>
    <row r="130" spans="1:4" x14ac:dyDescent="0.25">
      <c r="A130" s="13">
        <v>21982</v>
      </c>
      <c r="B130" s="13" t="s">
        <v>128</v>
      </c>
      <c r="C130" s="13">
        <f ca="1">SUMIF(Lançamentos!B:G,A130,Lançamentos!G:G)+SUMIF(Lançamentos!B:E,A130,Lançamentos!E:E)-SUMIF(Lançamentos!B:F,A130,Lançamentos!F:F)</f>
        <v>0</v>
      </c>
      <c r="D130" s="13" t="str">
        <f t="shared" ca="1" si="1"/>
        <v>Solicitar Compra</v>
      </c>
    </row>
    <row r="131" spans="1:4" x14ac:dyDescent="0.25">
      <c r="A131" s="13">
        <v>23519</v>
      </c>
      <c r="B131" s="13" t="s">
        <v>129</v>
      </c>
      <c r="C131" s="13">
        <f ca="1">SUMIF(Lançamentos!B:G,A131,Lançamentos!G:G)+SUMIF(Lançamentos!B:E,A131,Lançamentos!E:E)-SUMIF(Lançamentos!B:F,A131,Lançamentos!F:F)</f>
        <v>0</v>
      </c>
      <c r="D131" s="13" t="str">
        <f t="shared" ref="D131:D194" ca="1" si="2">IF(C131&lt;=1,"Solicitar Compra","OK")</f>
        <v>Solicitar Compra</v>
      </c>
    </row>
    <row r="132" spans="1:4" x14ac:dyDescent="0.25">
      <c r="A132" s="13">
        <v>23516</v>
      </c>
      <c r="B132" s="13" t="s">
        <v>130</v>
      </c>
      <c r="C132" s="13">
        <f ca="1">SUMIF(Lançamentos!B:G,A132,Lançamentos!G:G)+SUMIF(Lançamentos!B:E,A132,Lançamentos!E:E)-SUMIF(Lançamentos!B:F,A132,Lançamentos!F:F)</f>
        <v>0</v>
      </c>
      <c r="D132" s="13" t="str">
        <f t="shared" ca="1" si="2"/>
        <v>Solicitar Compra</v>
      </c>
    </row>
    <row r="133" spans="1:4" x14ac:dyDescent="0.25">
      <c r="A133" s="13">
        <v>23517</v>
      </c>
      <c r="B133" s="13" t="s">
        <v>131</v>
      </c>
      <c r="C133" s="13">
        <f ca="1">SUMIF(Lançamentos!B:G,A133,Lançamentos!G:G)+SUMIF(Lançamentos!B:E,A133,Lançamentos!E:E)-SUMIF(Lançamentos!B:F,A133,Lançamentos!F:F)</f>
        <v>0</v>
      </c>
      <c r="D133" s="13" t="str">
        <f t="shared" ca="1" si="2"/>
        <v>Solicitar Compra</v>
      </c>
    </row>
    <row r="134" spans="1:4" x14ac:dyDescent="0.25">
      <c r="A134" s="13">
        <v>23520</v>
      </c>
      <c r="B134" s="13" t="s">
        <v>132</v>
      </c>
      <c r="C134" s="13">
        <f ca="1">SUMIF(Lançamentos!B:G,A134,Lançamentos!G:G)+SUMIF(Lançamentos!B:E,A134,Lançamentos!E:E)-SUMIF(Lançamentos!B:F,A134,Lançamentos!F:F)</f>
        <v>0</v>
      </c>
      <c r="D134" s="13" t="str">
        <f t="shared" ca="1" si="2"/>
        <v>Solicitar Compra</v>
      </c>
    </row>
    <row r="135" spans="1:4" x14ac:dyDescent="0.25">
      <c r="A135" s="13">
        <v>23518</v>
      </c>
      <c r="B135" s="13" t="s">
        <v>133</v>
      </c>
      <c r="C135" s="13">
        <f ca="1">SUMIF(Lançamentos!B:G,A135,Lançamentos!G:G)+SUMIF(Lançamentos!B:E,A135,Lançamentos!E:E)-SUMIF(Lançamentos!B:F,A135,Lançamentos!F:F)</f>
        <v>0</v>
      </c>
      <c r="D135" s="13" t="str">
        <f t="shared" ca="1" si="2"/>
        <v>Solicitar Compra</v>
      </c>
    </row>
    <row r="136" spans="1:4" x14ac:dyDescent="0.25">
      <c r="A136" s="13">
        <v>23510</v>
      </c>
      <c r="B136" s="13" t="s">
        <v>134</v>
      </c>
      <c r="C136" s="13">
        <f ca="1">SUMIF(Lançamentos!B:G,A136,Lançamentos!G:G)+SUMIF(Lançamentos!B:E,A136,Lançamentos!E:E)-SUMIF(Lançamentos!B:F,A136,Lançamentos!F:F)</f>
        <v>0</v>
      </c>
      <c r="D136" s="13" t="str">
        <f t="shared" ca="1" si="2"/>
        <v>Solicitar Compra</v>
      </c>
    </row>
    <row r="137" spans="1:4" x14ac:dyDescent="0.25">
      <c r="A137" s="13">
        <v>24481</v>
      </c>
      <c r="B137" s="13" t="s">
        <v>135</v>
      </c>
      <c r="C137" s="13">
        <f ca="1">SUMIF(Lançamentos!B:G,A137,Lançamentos!G:G)+SUMIF(Lançamentos!B:E,A137,Lançamentos!E:E)-SUMIF(Lançamentos!B:F,A137,Lançamentos!F:F)</f>
        <v>0</v>
      </c>
      <c r="D137" s="13" t="str">
        <f t="shared" ca="1" si="2"/>
        <v>Solicitar Compra</v>
      </c>
    </row>
    <row r="138" spans="1:4" x14ac:dyDescent="0.25">
      <c r="A138" s="13">
        <v>24484</v>
      </c>
      <c r="B138" s="13" t="s">
        <v>136</v>
      </c>
      <c r="C138" s="13">
        <f ca="1">SUMIF(Lançamentos!B:G,A138,Lançamentos!G:G)+SUMIF(Lançamentos!B:E,A138,Lançamentos!E:E)-SUMIF(Lançamentos!B:F,A138,Lançamentos!F:F)</f>
        <v>0</v>
      </c>
      <c r="D138" s="13" t="str">
        <f t="shared" ca="1" si="2"/>
        <v>Solicitar Compra</v>
      </c>
    </row>
    <row r="139" spans="1:4" x14ac:dyDescent="0.25">
      <c r="A139" s="13">
        <v>24486</v>
      </c>
      <c r="B139" s="13" t="s">
        <v>137</v>
      </c>
      <c r="C139" s="13">
        <f ca="1">SUMIF(Lançamentos!B:G,A139,Lançamentos!G:G)+SUMIF(Lançamentos!B:E,A139,Lançamentos!E:E)-SUMIF(Lançamentos!B:F,A139,Lançamentos!F:F)</f>
        <v>0</v>
      </c>
      <c r="D139" s="13" t="str">
        <f t="shared" ca="1" si="2"/>
        <v>Solicitar Compra</v>
      </c>
    </row>
    <row r="140" spans="1:4" x14ac:dyDescent="0.25">
      <c r="A140" s="13">
        <v>23936</v>
      </c>
      <c r="B140" s="13" t="s">
        <v>138</v>
      </c>
      <c r="C140" s="13">
        <f ca="1">SUMIF(Lançamentos!B:G,A140,Lançamentos!G:G)+SUMIF(Lançamentos!B:E,A140,Lançamentos!E:E)-SUMIF(Lançamentos!B:F,A140,Lançamentos!F:F)</f>
        <v>0</v>
      </c>
      <c r="D140" s="13" t="str">
        <f t="shared" ca="1" si="2"/>
        <v>Solicitar Compra</v>
      </c>
    </row>
    <row r="141" spans="1:4" x14ac:dyDescent="0.25">
      <c r="A141" s="13">
        <v>23514</v>
      </c>
      <c r="B141" s="13" t="s">
        <v>139</v>
      </c>
      <c r="C141" s="13">
        <f ca="1">SUMIF(Lançamentos!B:G,A141,Lançamentos!G:G)+SUMIF(Lançamentos!B:E,A141,Lançamentos!E:E)-SUMIF(Lançamentos!B:F,A141,Lançamentos!F:F)</f>
        <v>0</v>
      </c>
      <c r="D141" s="13" t="str">
        <f t="shared" ca="1" si="2"/>
        <v>Solicitar Compra</v>
      </c>
    </row>
    <row r="142" spans="1:4" x14ac:dyDescent="0.25">
      <c r="A142" s="13">
        <v>24192</v>
      </c>
      <c r="B142" s="13" t="s">
        <v>140</v>
      </c>
      <c r="C142" s="13">
        <f ca="1">SUMIF(Lançamentos!B:G,A142,Lançamentos!G:G)+SUMIF(Lançamentos!B:E,A142,Lançamentos!E:E)-SUMIF(Lançamentos!B:F,A142,Lançamentos!F:F)</f>
        <v>0</v>
      </c>
      <c r="D142" s="13" t="str">
        <f t="shared" ca="1" si="2"/>
        <v>Solicitar Compra</v>
      </c>
    </row>
    <row r="143" spans="1:4" x14ac:dyDescent="0.25">
      <c r="A143" s="13">
        <v>23513</v>
      </c>
      <c r="B143" s="13" t="s">
        <v>141</v>
      </c>
      <c r="C143" s="13">
        <f ca="1">SUMIF(Lançamentos!B:G,A143,Lançamentos!G:G)+SUMIF(Lançamentos!B:E,A143,Lançamentos!E:E)-SUMIF(Lançamentos!B:F,A143,Lançamentos!F:F)</f>
        <v>0</v>
      </c>
      <c r="D143" s="13" t="str">
        <f t="shared" ca="1" si="2"/>
        <v>Solicitar Compra</v>
      </c>
    </row>
    <row r="144" spans="1:4" x14ac:dyDescent="0.25">
      <c r="A144" s="13">
        <v>24191</v>
      </c>
      <c r="B144" s="13" t="s">
        <v>142</v>
      </c>
      <c r="C144" s="13">
        <f ca="1">SUMIF(Lançamentos!B:G,A144,Lançamentos!G:G)+SUMIF(Lançamentos!B:E,A144,Lançamentos!E:E)-SUMIF(Lançamentos!B:F,A144,Lançamentos!F:F)</f>
        <v>0</v>
      </c>
      <c r="D144" s="13" t="str">
        <f t="shared" ca="1" si="2"/>
        <v>Solicitar Compra</v>
      </c>
    </row>
    <row r="145" spans="1:4" x14ac:dyDescent="0.25">
      <c r="A145" s="13">
        <v>21974</v>
      </c>
      <c r="B145" s="13" t="s">
        <v>143</v>
      </c>
      <c r="C145" s="13">
        <f ca="1">SUMIF(Lançamentos!B:G,A145,Lançamentos!G:G)+SUMIF(Lançamentos!B:E,A145,Lançamentos!E:E)-SUMIF(Lançamentos!B:F,A145,Lançamentos!F:F)</f>
        <v>0</v>
      </c>
      <c r="D145" s="13" t="str">
        <f t="shared" ca="1" si="2"/>
        <v>Solicitar Compra</v>
      </c>
    </row>
    <row r="146" spans="1:4" x14ac:dyDescent="0.25">
      <c r="A146" s="13">
        <v>23527</v>
      </c>
      <c r="B146" s="13" t="s">
        <v>144</v>
      </c>
      <c r="C146" s="13">
        <f ca="1">SUMIF(Lançamentos!B:G,A146,Lançamentos!G:G)+SUMIF(Lançamentos!B:E,A146,Lançamentos!E:E)-SUMIF(Lançamentos!B:F,A146,Lançamentos!F:F)</f>
        <v>0</v>
      </c>
      <c r="D146" s="13" t="str">
        <f t="shared" ca="1" si="2"/>
        <v>Solicitar Compra</v>
      </c>
    </row>
    <row r="147" spans="1:4" x14ac:dyDescent="0.25">
      <c r="A147" s="13">
        <v>23515</v>
      </c>
      <c r="B147" s="13" t="s">
        <v>145</v>
      </c>
      <c r="C147" s="13">
        <f ca="1">SUMIF(Lançamentos!B:G,A147,Lançamentos!G:G)+SUMIF(Lançamentos!B:E,A147,Lançamentos!E:E)-SUMIF(Lançamentos!B:F,A147,Lançamentos!F:F)</f>
        <v>0</v>
      </c>
      <c r="D147" s="13" t="str">
        <f t="shared" ca="1" si="2"/>
        <v>Solicitar Compra</v>
      </c>
    </row>
    <row r="148" spans="1:4" x14ac:dyDescent="0.25">
      <c r="A148" s="13">
        <v>24193</v>
      </c>
      <c r="B148" s="13" t="s">
        <v>146</v>
      </c>
      <c r="C148" s="13">
        <f ca="1">SUMIF(Lançamentos!B:G,A148,Lançamentos!G:G)+SUMIF(Lançamentos!B:E,A148,Lançamentos!E:E)-SUMIF(Lançamentos!B:F,A148,Lançamentos!F:F)</f>
        <v>0</v>
      </c>
      <c r="D148" s="13" t="str">
        <f t="shared" ca="1" si="2"/>
        <v>Solicitar Compra</v>
      </c>
    </row>
    <row r="149" spans="1:4" x14ac:dyDescent="0.25">
      <c r="A149" s="13">
        <v>24482</v>
      </c>
      <c r="B149" s="13" t="s">
        <v>147</v>
      </c>
      <c r="C149" s="13">
        <f ca="1">SUMIF(Lançamentos!B:G,A149,Lançamentos!G:G)+SUMIF(Lançamentos!B:E,A149,Lançamentos!E:E)-SUMIF(Lançamentos!B:F,A149,Lançamentos!F:F)</f>
        <v>0</v>
      </c>
      <c r="D149" s="13" t="str">
        <f t="shared" ca="1" si="2"/>
        <v>Solicitar Compra</v>
      </c>
    </row>
    <row r="150" spans="1:4" x14ac:dyDescent="0.25">
      <c r="A150" s="13">
        <v>24483</v>
      </c>
      <c r="B150" s="13" t="s">
        <v>148</v>
      </c>
      <c r="C150" s="13">
        <f ca="1">SUMIF(Lançamentos!B:G,A150,Lançamentos!G:G)+SUMIF(Lançamentos!B:E,A150,Lançamentos!E:E)-SUMIF(Lançamentos!B:F,A150,Lançamentos!F:F)</f>
        <v>0</v>
      </c>
      <c r="D150" s="13" t="str">
        <f t="shared" ca="1" si="2"/>
        <v>Solicitar Compra</v>
      </c>
    </row>
    <row r="151" spans="1:4" x14ac:dyDescent="0.25">
      <c r="A151" s="13">
        <v>24485</v>
      </c>
      <c r="B151" s="13" t="s">
        <v>149</v>
      </c>
      <c r="C151" s="13">
        <f ca="1">SUMIF(Lançamentos!B:G,A151,Lançamentos!G:G)+SUMIF(Lançamentos!B:E,A151,Lançamentos!E:E)-SUMIF(Lançamentos!B:F,A151,Lançamentos!F:F)</f>
        <v>0</v>
      </c>
      <c r="D151" s="13" t="str">
        <f t="shared" ca="1" si="2"/>
        <v>Solicitar Compra</v>
      </c>
    </row>
    <row r="152" spans="1:4" x14ac:dyDescent="0.25">
      <c r="A152" s="13">
        <v>23851</v>
      </c>
      <c r="B152" s="13" t="s">
        <v>150</v>
      </c>
      <c r="C152" s="13">
        <f ca="1">SUMIF(Lançamentos!B:G,A152,Lançamentos!G:G)+SUMIF(Lançamentos!B:E,A152,Lançamentos!E:E)-SUMIF(Lançamentos!B:F,A152,Lançamentos!F:F)</f>
        <v>0</v>
      </c>
      <c r="D152" s="13" t="str">
        <f t="shared" ca="1" si="2"/>
        <v>Solicitar Compra</v>
      </c>
    </row>
    <row r="153" spans="1:4" x14ac:dyDescent="0.25">
      <c r="A153" s="13">
        <v>23532</v>
      </c>
      <c r="B153" s="13" t="s">
        <v>151</v>
      </c>
      <c r="C153" s="13">
        <f ca="1">SUMIF(Lançamentos!B:G,A153,Lançamentos!G:G)+SUMIF(Lançamentos!B:E,A153,Lançamentos!E:E)-SUMIF(Lançamentos!B:F,A153,Lançamentos!F:F)</f>
        <v>0</v>
      </c>
      <c r="D153" s="13" t="str">
        <f t="shared" ca="1" si="2"/>
        <v>Solicitar Compra</v>
      </c>
    </row>
    <row r="154" spans="1:4" x14ac:dyDescent="0.25">
      <c r="A154" s="13">
        <v>986899</v>
      </c>
      <c r="B154" s="13" t="s">
        <v>152</v>
      </c>
      <c r="C154" s="13">
        <f ca="1">SUMIF(Lançamentos!B:G,A154,Lançamentos!G:G)+SUMIF(Lançamentos!B:E,A154,Lançamentos!E:E)-SUMIF(Lançamentos!B:F,A154,Lançamentos!F:F)</f>
        <v>0</v>
      </c>
      <c r="D154" s="13" t="str">
        <f t="shared" ca="1" si="2"/>
        <v>Solicitar Compra</v>
      </c>
    </row>
    <row r="155" spans="1:4" x14ac:dyDescent="0.25">
      <c r="A155" s="13">
        <v>23523</v>
      </c>
      <c r="B155" s="13" t="s">
        <v>153</v>
      </c>
      <c r="C155" s="13">
        <f ca="1">SUMIF(Lançamentos!B:G,A155,Lançamentos!G:G)+SUMIF(Lançamentos!B:E,A155,Lançamentos!E:E)-SUMIF(Lançamentos!B:F,A155,Lançamentos!F:F)</f>
        <v>0</v>
      </c>
      <c r="D155" s="13" t="str">
        <f t="shared" ca="1" si="2"/>
        <v>Solicitar Compra</v>
      </c>
    </row>
    <row r="156" spans="1:4" x14ac:dyDescent="0.25">
      <c r="A156" s="13">
        <v>23524</v>
      </c>
      <c r="B156" s="13" t="s">
        <v>154</v>
      </c>
      <c r="C156" s="13">
        <f ca="1">SUMIF(Lançamentos!B:G,A156,Lançamentos!G:G)+SUMIF(Lançamentos!B:E,A156,Lançamentos!E:E)-SUMIF(Lançamentos!B:F,A156,Lançamentos!F:F)</f>
        <v>0</v>
      </c>
      <c r="D156" s="13" t="str">
        <f t="shared" ca="1" si="2"/>
        <v>Solicitar Compra</v>
      </c>
    </row>
    <row r="157" spans="1:4" x14ac:dyDescent="0.25">
      <c r="A157" s="13">
        <v>23525</v>
      </c>
      <c r="B157" s="13" t="s">
        <v>155</v>
      </c>
      <c r="C157" s="13">
        <f ca="1">SUMIF(Lançamentos!B:G,A157,Lançamentos!G:G)+SUMIF(Lançamentos!B:E,A157,Lançamentos!E:E)-SUMIF(Lançamentos!B:F,A157,Lançamentos!F:F)</f>
        <v>0</v>
      </c>
      <c r="D157" s="13" t="str">
        <f t="shared" ca="1" si="2"/>
        <v>Solicitar Compra</v>
      </c>
    </row>
    <row r="158" spans="1:4" x14ac:dyDescent="0.25">
      <c r="A158" s="13">
        <v>23522</v>
      </c>
      <c r="B158" s="13" t="s">
        <v>156</v>
      </c>
      <c r="C158" s="13">
        <f ca="1">SUMIF(Lançamentos!B:G,A158,Lançamentos!G:G)+SUMIF(Lançamentos!B:E,A158,Lançamentos!E:E)-SUMIF(Lançamentos!B:F,A158,Lançamentos!F:F)</f>
        <v>0</v>
      </c>
      <c r="D158" s="13" t="str">
        <f t="shared" ca="1" si="2"/>
        <v>Solicitar Compra</v>
      </c>
    </row>
    <row r="159" spans="1:4" x14ac:dyDescent="0.25">
      <c r="A159" s="13">
        <v>23621</v>
      </c>
      <c r="B159" s="13" t="s">
        <v>157</v>
      </c>
      <c r="C159" s="13">
        <f ca="1">SUMIF(Lançamentos!B:G,A159,Lançamentos!G:G)+SUMIF(Lançamentos!B:E,A159,Lançamentos!E:E)-SUMIF(Lançamentos!B:F,A159,Lançamentos!F:F)</f>
        <v>0</v>
      </c>
      <c r="D159" s="13" t="str">
        <f t="shared" ca="1" si="2"/>
        <v>Solicitar Compra</v>
      </c>
    </row>
    <row r="160" spans="1:4" x14ac:dyDescent="0.25">
      <c r="A160" s="13">
        <v>21987</v>
      </c>
      <c r="B160" s="13" t="s">
        <v>158</v>
      </c>
      <c r="C160" s="13">
        <f ca="1">SUMIF(Lançamentos!B:G,A160,Lançamentos!G:G)+SUMIF(Lançamentos!B:E,A160,Lançamentos!E:E)-SUMIF(Lançamentos!B:F,A160,Lançamentos!F:F)</f>
        <v>0</v>
      </c>
      <c r="D160" s="13" t="str">
        <f t="shared" ca="1" si="2"/>
        <v>Solicitar Compra</v>
      </c>
    </row>
    <row r="161" spans="1:4" x14ac:dyDescent="0.25">
      <c r="A161" s="13">
        <v>23526</v>
      </c>
      <c r="B161" s="13" t="s">
        <v>159</v>
      </c>
      <c r="C161" s="13">
        <f ca="1">SUMIF(Lançamentos!B:G,A161,Lançamentos!G:G)+SUMIF(Lançamentos!B:E,A161,Lançamentos!E:E)-SUMIF(Lançamentos!B:F,A161,Lançamentos!F:F)</f>
        <v>0</v>
      </c>
      <c r="D161" s="13" t="str">
        <f t="shared" ca="1" si="2"/>
        <v>Solicitar Compra</v>
      </c>
    </row>
    <row r="162" spans="1:4" x14ac:dyDescent="0.25">
      <c r="A162" s="13">
        <v>23521</v>
      </c>
      <c r="B162" s="13" t="s">
        <v>160</v>
      </c>
      <c r="C162" s="13">
        <f ca="1">SUMIF(Lançamentos!B:G,A162,Lançamentos!G:G)+SUMIF(Lançamentos!B:E,A162,Lançamentos!E:E)-SUMIF(Lançamentos!B:F,A162,Lançamentos!F:F)</f>
        <v>0</v>
      </c>
      <c r="D162" s="13" t="str">
        <f t="shared" ca="1" si="2"/>
        <v>Solicitar Compra</v>
      </c>
    </row>
    <row r="163" spans="1:4" x14ac:dyDescent="0.25">
      <c r="A163" s="13">
        <v>24487</v>
      </c>
      <c r="B163" s="13" t="s">
        <v>161</v>
      </c>
      <c r="C163" s="13">
        <f ca="1">SUMIF(Lançamentos!B:G,A163,Lançamentos!G:G)+SUMIF(Lançamentos!B:E,A163,Lançamentos!E:E)-SUMIF(Lançamentos!B:F,A163,Lançamentos!F:F)</f>
        <v>0</v>
      </c>
      <c r="D163" s="13" t="str">
        <f t="shared" ca="1" si="2"/>
        <v>Solicitar Compra</v>
      </c>
    </row>
    <row r="164" spans="1:4" x14ac:dyDescent="0.25">
      <c r="A164" s="13">
        <v>24022</v>
      </c>
      <c r="B164" s="13" t="s">
        <v>162</v>
      </c>
      <c r="C164" s="13">
        <f ca="1">SUMIF(Lançamentos!B:G,A164,Lançamentos!G:G)+SUMIF(Lançamentos!B:E,A164,Lançamentos!E:E)-SUMIF(Lançamentos!B:F,A164,Lançamentos!F:F)</f>
        <v>0</v>
      </c>
      <c r="D164" s="13" t="str">
        <f t="shared" ca="1" si="2"/>
        <v>Solicitar Compra</v>
      </c>
    </row>
    <row r="165" spans="1:4" x14ac:dyDescent="0.25">
      <c r="A165" s="13">
        <v>21628</v>
      </c>
      <c r="B165" s="13" t="s">
        <v>163</v>
      </c>
      <c r="C165" s="13">
        <f ca="1">SUMIF(Lançamentos!B:G,A165,Lançamentos!G:G)+SUMIF(Lançamentos!B:E,A165,Lançamentos!E:E)-SUMIF(Lançamentos!B:F,A165,Lançamentos!F:F)</f>
        <v>0</v>
      </c>
      <c r="D165" s="13" t="str">
        <f t="shared" ca="1" si="2"/>
        <v>Solicitar Compra</v>
      </c>
    </row>
    <row r="166" spans="1:4" x14ac:dyDescent="0.25">
      <c r="A166" s="13">
        <v>23529</v>
      </c>
      <c r="B166" s="13" t="s">
        <v>164</v>
      </c>
      <c r="C166" s="13">
        <f ca="1">SUMIF(Lançamentos!B:G,A166,Lançamentos!G:G)+SUMIF(Lançamentos!B:E,A166,Lançamentos!E:E)-SUMIF(Lançamentos!B:F,A166,Lançamentos!F:F)</f>
        <v>0</v>
      </c>
      <c r="D166" s="13" t="str">
        <f t="shared" ca="1" si="2"/>
        <v>Solicitar Compra</v>
      </c>
    </row>
    <row r="167" spans="1:4" x14ac:dyDescent="0.25">
      <c r="A167" s="13">
        <v>23530</v>
      </c>
      <c r="B167" s="13" t="s">
        <v>165</v>
      </c>
      <c r="C167" s="13">
        <f ca="1">SUMIF(Lançamentos!B:G,A167,Lançamentos!G:G)+SUMIF(Lançamentos!B:E,A167,Lançamentos!E:E)-SUMIF(Lançamentos!B:F,A167,Lançamentos!F:F)</f>
        <v>0</v>
      </c>
      <c r="D167" s="13" t="str">
        <f t="shared" ca="1" si="2"/>
        <v>Solicitar Compra</v>
      </c>
    </row>
    <row r="168" spans="1:4" x14ac:dyDescent="0.25">
      <c r="A168" s="13">
        <v>23533</v>
      </c>
      <c r="B168" s="13" t="s">
        <v>166</v>
      </c>
      <c r="C168" s="13">
        <f ca="1">SUMIF(Lançamentos!B:G,A168,Lançamentos!G:G)+SUMIF(Lançamentos!B:E,A168,Lançamentos!E:E)-SUMIF(Lançamentos!B:F,A168,Lançamentos!F:F)</f>
        <v>0</v>
      </c>
      <c r="D168" s="13" t="str">
        <f t="shared" ca="1" si="2"/>
        <v>Solicitar Compra</v>
      </c>
    </row>
    <row r="169" spans="1:4" x14ac:dyDescent="0.25">
      <c r="A169" s="13">
        <v>23528</v>
      </c>
      <c r="B169" s="13" t="s">
        <v>167</v>
      </c>
      <c r="C169" s="13">
        <f ca="1">SUMIF(Lançamentos!B:G,A169,Lançamentos!G:G)+SUMIF(Lançamentos!B:E,A169,Lançamentos!E:E)-SUMIF(Lançamentos!B:F,A169,Lançamentos!F:F)</f>
        <v>0</v>
      </c>
      <c r="D169" s="13" t="str">
        <f t="shared" ca="1" si="2"/>
        <v>Solicitar Compra</v>
      </c>
    </row>
    <row r="170" spans="1:4" x14ac:dyDescent="0.25">
      <c r="A170" s="13">
        <v>23534</v>
      </c>
      <c r="B170" s="13" t="s">
        <v>168</v>
      </c>
      <c r="C170" s="13">
        <f ca="1">SUMIF(Lançamentos!B:G,A170,Lançamentos!G:G)+SUMIF(Lançamentos!B:E,A170,Lançamentos!E:E)-SUMIF(Lançamentos!B:F,A170,Lançamentos!F:F)</f>
        <v>0</v>
      </c>
      <c r="D170" s="13" t="str">
        <f t="shared" ca="1" si="2"/>
        <v>Solicitar Compra</v>
      </c>
    </row>
    <row r="171" spans="1:4" x14ac:dyDescent="0.25">
      <c r="A171" s="13">
        <v>23535</v>
      </c>
      <c r="B171" s="13" t="s">
        <v>169</v>
      </c>
      <c r="C171" s="13">
        <f ca="1">SUMIF(Lançamentos!B:G,A171,Lançamentos!G:G)+SUMIF(Lançamentos!B:E,A171,Lançamentos!E:E)-SUMIF(Lançamentos!B:F,A171,Lançamentos!F:F)</f>
        <v>0</v>
      </c>
      <c r="D171" s="13" t="str">
        <f t="shared" ca="1" si="2"/>
        <v>Solicitar Compra</v>
      </c>
    </row>
    <row r="172" spans="1:4" x14ac:dyDescent="0.25">
      <c r="A172" s="13">
        <v>21973</v>
      </c>
      <c r="B172" s="13" t="s">
        <v>170</v>
      </c>
      <c r="C172" s="13">
        <f ca="1">SUMIF(Lançamentos!B:G,A172,Lançamentos!G:G)+SUMIF(Lançamentos!B:E,A172,Lançamentos!E:E)-SUMIF(Lançamentos!B:F,A172,Lançamentos!F:F)</f>
        <v>0</v>
      </c>
      <c r="D172" s="13" t="str">
        <f t="shared" ca="1" si="2"/>
        <v>Solicitar Compra</v>
      </c>
    </row>
    <row r="173" spans="1:4" x14ac:dyDescent="0.25">
      <c r="A173" s="13">
        <v>23854</v>
      </c>
      <c r="B173" s="13" t="s">
        <v>171</v>
      </c>
      <c r="C173" s="13">
        <f ca="1">SUMIF(Lançamentos!B:G,A173,Lançamentos!G:G)+SUMIF(Lançamentos!B:E,A173,Lançamentos!E:E)-SUMIF(Lançamentos!B:F,A173,Lançamentos!F:F)</f>
        <v>0</v>
      </c>
      <c r="D173" s="13" t="str">
        <f t="shared" ca="1" si="2"/>
        <v>Solicitar Compra</v>
      </c>
    </row>
    <row r="174" spans="1:4" x14ac:dyDescent="0.25">
      <c r="A174" s="13">
        <v>23414</v>
      </c>
      <c r="B174" s="13" t="s">
        <v>172</v>
      </c>
      <c r="C174" s="13">
        <f ca="1">SUMIF(Lançamentos!B:G,A174,Lançamentos!G:G)+SUMIF(Lançamentos!B:E,A174,Lançamentos!E:E)-SUMIF(Lançamentos!B:F,A174,Lançamentos!F:F)</f>
        <v>0</v>
      </c>
      <c r="D174" s="13" t="str">
        <f t="shared" ca="1" si="2"/>
        <v>Solicitar Compra</v>
      </c>
    </row>
    <row r="175" spans="1:4" x14ac:dyDescent="0.25">
      <c r="A175" s="13">
        <v>23416</v>
      </c>
      <c r="B175" s="13" t="s">
        <v>173</v>
      </c>
      <c r="C175" s="13">
        <f ca="1">SUMIF(Lançamentos!B:G,A175,Lançamentos!G:G)+SUMIF(Lançamentos!B:E,A175,Lançamentos!E:E)-SUMIF(Lançamentos!B:F,A175,Lançamentos!F:F)</f>
        <v>0</v>
      </c>
      <c r="D175" s="13" t="str">
        <f t="shared" ca="1" si="2"/>
        <v>Solicitar Compra</v>
      </c>
    </row>
    <row r="176" spans="1:4" x14ac:dyDescent="0.25">
      <c r="A176" s="13">
        <v>23418</v>
      </c>
      <c r="B176" s="13" t="s">
        <v>174</v>
      </c>
      <c r="C176" s="13">
        <f ca="1">SUMIF(Lançamentos!B:G,A176,Lançamentos!G:G)+SUMIF(Lançamentos!B:E,A176,Lançamentos!E:E)-SUMIF(Lançamentos!B:F,A176,Lançamentos!F:F)</f>
        <v>0</v>
      </c>
      <c r="D176" s="13" t="str">
        <f t="shared" ca="1" si="2"/>
        <v>Solicitar Compra</v>
      </c>
    </row>
    <row r="177" spans="1:4" x14ac:dyDescent="0.25">
      <c r="A177" s="13">
        <v>23536</v>
      </c>
      <c r="B177" s="13" t="s">
        <v>175</v>
      </c>
      <c r="C177" s="13">
        <f ca="1">SUMIF(Lançamentos!B:G,A177,Lançamentos!G:G)+SUMIF(Lançamentos!B:E,A177,Lançamentos!E:E)-SUMIF(Lançamentos!B:F,A177,Lançamentos!F:F)</f>
        <v>0</v>
      </c>
      <c r="D177" s="13" t="str">
        <f t="shared" ca="1" si="2"/>
        <v>Solicitar Compra</v>
      </c>
    </row>
    <row r="178" spans="1:4" x14ac:dyDescent="0.25">
      <c r="A178" s="13">
        <v>23415</v>
      </c>
      <c r="B178" s="13" t="s">
        <v>176</v>
      </c>
      <c r="C178" s="13">
        <f ca="1">SUMIF(Lançamentos!B:G,A178,Lançamentos!G:G)+SUMIF(Lançamentos!B:E,A178,Lançamentos!E:E)-SUMIF(Lançamentos!B:F,A178,Lançamentos!F:F)</f>
        <v>0</v>
      </c>
      <c r="D178" s="13" t="str">
        <f t="shared" ca="1" si="2"/>
        <v>Solicitar Compra</v>
      </c>
    </row>
    <row r="179" spans="1:4" x14ac:dyDescent="0.25">
      <c r="A179" s="13">
        <v>23417</v>
      </c>
      <c r="B179" s="13" t="s">
        <v>177</v>
      </c>
      <c r="C179" s="13">
        <f ca="1">SUMIF(Lançamentos!B:G,A179,Lançamentos!G:G)+SUMIF(Lançamentos!B:E,A179,Lançamentos!E:E)-SUMIF(Lançamentos!B:F,A179,Lançamentos!F:F)</f>
        <v>0</v>
      </c>
      <c r="D179" s="13" t="str">
        <f t="shared" ca="1" si="2"/>
        <v>Solicitar Compra</v>
      </c>
    </row>
    <row r="180" spans="1:4" x14ac:dyDescent="0.25">
      <c r="A180" s="13">
        <v>21981</v>
      </c>
      <c r="B180" s="13" t="s">
        <v>178</v>
      </c>
      <c r="C180" s="13">
        <f ca="1">SUMIF(Lançamentos!B:G,A180,Lançamentos!G:G)+SUMIF(Lançamentos!B:E,A180,Lançamentos!E:E)-SUMIF(Lançamentos!B:F,A180,Lançamentos!F:F)</f>
        <v>0</v>
      </c>
      <c r="D180" s="13" t="str">
        <f t="shared" ca="1" si="2"/>
        <v>Solicitar Compra</v>
      </c>
    </row>
    <row r="181" spans="1:4" x14ac:dyDescent="0.25">
      <c r="A181" s="13">
        <v>23402</v>
      </c>
      <c r="B181" s="13" t="s">
        <v>179</v>
      </c>
      <c r="C181" s="13">
        <f ca="1">SUMIF(Lançamentos!B:G,A181,Lançamentos!G:G)+SUMIF(Lançamentos!B:E,A181,Lançamentos!E:E)-SUMIF(Lançamentos!B:F,A181,Lançamentos!F:F)</f>
        <v>0</v>
      </c>
      <c r="D181" s="13" t="str">
        <f t="shared" ca="1" si="2"/>
        <v>Solicitar Compra</v>
      </c>
    </row>
    <row r="182" spans="1:4" x14ac:dyDescent="0.25">
      <c r="A182" s="13">
        <v>23551</v>
      </c>
      <c r="B182" s="13" t="s">
        <v>180</v>
      </c>
      <c r="C182" s="13">
        <f ca="1">SUMIF(Lançamentos!B:G,A182,Lançamentos!G:G)+SUMIF(Lançamentos!B:E,A182,Lançamentos!E:E)-SUMIF(Lançamentos!B:F,A182,Lançamentos!F:F)</f>
        <v>0</v>
      </c>
      <c r="D182" s="13" t="str">
        <f t="shared" ca="1" si="2"/>
        <v>Solicitar Compra</v>
      </c>
    </row>
    <row r="183" spans="1:4" x14ac:dyDescent="0.25">
      <c r="A183" s="13">
        <v>23409</v>
      </c>
      <c r="B183" s="13" t="s">
        <v>181</v>
      </c>
      <c r="C183" s="13">
        <f ca="1">SUMIF(Lançamentos!B:G,A183,Lançamentos!G:G)+SUMIF(Lançamentos!B:E,A183,Lançamentos!E:E)-SUMIF(Lançamentos!B:F,A183,Lançamentos!F:F)</f>
        <v>0</v>
      </c>
      <c r="D183" s="13" t="str">
        <f t="shared" ca="1" si="2"/>
        <v>Solicitar Compra</v>
      </c>
    </row>
    <row r="184" spans="1:4" x14ac:dyDescent="0.25">
      <c r="A184" s="13">
        <v>23547</v>
      </c>
      <c r="B184" s="13" t="s">
        <v>182</v>
      </c>
      <c r="C184" s="13">
        <f ca="1">SUMIF(Lançamentos!B:G,A184,Lançamentos!G:G)+SUMIF(Lançamentos!B:E,A184,Lançamentos!E:E)-SUMIF(Lançamentos!B:F,A184,Lançamentos!F:F)</f>
        <v>0</v>
      </c>
      <c r="D184" s="13" t="str">
        <f t="shared" ca="1" si="2"/>
        <v>Solicitar Compra</v>
      </c>
    </row>
    <row r="185" spans="1:4" x14ac:dyDescent="0.25">
      <c r="A185" s="13">
        <v>23546</v>
      </c>
      <c r="B185" s="13" t="s">
        <v>183</v>
      </c>
      <c r="C185" s="13">
        <f ca="1">SUMIF(Lançamentos!B:G,A185,Lançamentos!G:G)+SUMIF(Lançamentos!B:E,A185,Lançamentos!E:E)-SUMIF(Lançamentos!B:F,A185,Lançamentos!F:F)</f>
        <v>0</v>
      </c>
      <c r="D185" s="13" t="str">
        <f t="shared" ca="1" si="2"/>
        <v>Solicitar Compra</v>
      </c>
    </row>
    <row r="186" spans="1:4" x14ac:dyDescent="0.25">
      <c r="A186" s="13">
        <v>23548</v>
      </c>
      <c r="B186" s="13" t="s">
        <v>184</v>
      </c>
      <c r="C186" s="13">
        <f ca="1">SUMIF(Lançamentos!B:G,A186,Lançamentos!G:G)+SUMIF(Lançamentos!B:E,A186,Lançamentos!E:E)-SUMIF(Lançamentos!B:F,A186,Lançamentos!F:F)</f>
        <v>0</v>
      </c>
      <c r="D186" s="13" t="str">
        <f t="shared" ca="1" si="2"/>
        <v>Solicitar Compra</v>
      </c>
    </row>
    <row r="187" spans="1:4" x14ac:dyDescent="0.25">
      <c r="A187" s="13">
        <v>23549</v>
      </c>
      <c r="B187" s="13" t="s">
        <v>185</v>
      </c>
      <c r="C187" s="13">
        <f ca="1">SUMIF(Lançamentos!B:G,A187,Lançamentos!G:G)+SUMIF(Lançamentos!B:E,A187,Lançamentos!E:E)-SUMIF(Lançamentos!B:F,A187,Lançamentos!F:F)</f>
        <v>0</v>
      </c>
      <c r="D187" s="13" t="str">
        <f t="shared" ca="1" si="2"/>
        <v>Solicitar Compra</v>
      </c>
    </row>
    <row r="188" spans="1:4" x14ac:dyDescent="0.25">
      <c r="A188" s="13">
        <v>23407</v>
      </c>
      <c r="B188" s="13" t="s">
        <v>186</v>
      </c>
      <c r="C188" s="13">
        <f ca="1">SUMIF(Lançamentos!B:G,A188,Lançamentos!G:G)+SUMIF(Lançamentos!B:E,A188,Lançamentos!E:E)-SUMIF(Lançamentos!B:F,A188,Lançamentos!F:F)</f>
        <v>0</v>
      </c>
      <c r="D188" s="13" t="str">
        <f t="shared" ca="1" si="2"/>
        <v>Solicitar Compra</v>
      </c>
    </row>
    <row r="189" spans="1:4" x14ac:dyDescent="0.25">
      <c r="A189" s="13">
        <v>23406</v>
      </c>
      <c r="B189" s="13" t="s">
        <v>187</v>
      </c>
      <c r="C189" s="13">
        <f ca="1">SUMIF(Lançamentos!B:G,A189,Lançamentos!G:G)+SUMIF(Lançamentos!B:E,A189,Lançamentos!E:E)-SUMIF(Lançamentos!B:F,A189,Lançamentos!F:F)</f>
        <v>0</v>
      </c>
      <c r="D189" s="13" t="str">
        <f t="shared" ca="1" si="2"/>
        <v>Solicitar Compra</v>
      </c>
    </row>
    <row r="190" spans="1:4" x14ac:dyDescent="0.25">
      <c r="A190" s="13">
        <v>23550</v>
      </c>
      <c r="B190" s="13" t="s">
        <v>188</v>
      </c>
      <c r="C190" s="13">
        <f ca="1">SUMIF(Lançamentos!B:G,A190,Lançamentos!G:G)+SUMIF(Lançamentos!B:E,A190,Lançamentos!E:E)-SUMIF(Lançamentos!B:F,A190,Lançamentos!F:F)</f>
        <v>0</v>
      </c>
      <c r="D190" s="13" t="str">
        <f t="shared" ca="1" si="2"/>
        <v>Solicitar Compra</v>
      </c>
    </row>
    <row r="191" spans="1:4" x14ac:dyDescent="0.25">
      <c r="A191" s="13">
        <v>23410</v>
      </c>
      <c r="B191" s="13" t="s">
        <v>189</v>
      </c>
      <c r="C191" s="13">
        <f ca="1">SUMIF(Lançamentos!B:G,A191,Lançamentos!G:G)+SUMIF(Lançamentos!B:E,A191,Lançamentos!E:E)-SUMIF(Lançamentos!B:F,A191,Lançamentos!F:F)</f>
        <v>0</v>
      </c>
      <c r="D191" s="13" t="str">
        <f t="shared" ca="1" si="2"/>
        <v>Solicitar Compra</v>
      </c>
    </row>
    <row r="192" spans="1:4" x14ac:dyDescent="0.25">
      <c r="A192" s="13">
        <v>23405</v>
      </c>
      <c r="B192" s="13" t="s">
        <v>190</v>
      </c>
      <c r="C192" s="13">
        <f ca="1">SUMIF(Lançamentos!B:G,A192,Lançamentos!G:G)+SUMIF(Lançamentos!B:E,A192,Lançamentos!E:E)-SUMIF(Lançamentos!B:F,A192,Lançamentos!F:F)</f>
        <v>0</v>
      </c>
      <c r="D192" s="13" t="str">
        <f t="shared" ca="1" si="2"/>
        <v>Solicitar Compra</v>
      </c>
    </row>
    <row r="193" spans="1:4" x14ac:dyDescent="0.25">
      <c r="A193" s="13">
        <v>23408</v>
      </c>
      <c r="B193" s="13" t="s">
        <v>191</v>
      </c>
      <c r="C193" s="13">
        <f ca="1">SUMIF(Lançamentos!B:G,A193,Lançamentos!G:G)+SUMIF(Lançamentos!B:E,A193,Lançamentos!E:E)-SUMIF(Lançamentos!B:F,A193,Lançamentos!F:F)</f>
        <v>0</v>
      </c>
      <c r="D193" s="13" t="str">
        <f t="shared" ca="1" si="2"/>
        <v>Solicitar Compra</v>
      </c>
    </row>
    <row r="194" spans="1:4" x14ac:dyDescent="0.25">
      <c r="A194" s="13">
        <v>23552</v>
      </c>
      <c r="B194" s="13" t="s">
        <v>192</v>
      </c>
      <c r="C194" s="13">
        <f ca="1">SUMIF(Lançamentos!B:G,A194,Lançamentos!G:G)+SUMIF(Lançamentos!B:E,A194,Lançamentos!E:E)-SUMIF(Lançamentos!B:F,A194,Lançamentos!F:F)</f>
        <v>0</v>
      </c>
      <c r="D194" s="13" t="str">
        <f t="shared" ca="1" si="2"/>
        <v>Solicitar Compra</v>
      </c>
    </row>
    <row r="195" spans="1:4" x14ac:dyDescent="0.25">
      <c r="A195" s="13">
        <v>23624</v>
      </c>
      <c r="B195" s="13" t="s">
        <v>193</v>
      </c>
      <c r="C195" s="13">
        <f ca="1">SUMIF(Lançamentos!B:G,A195,Lançamentos!G:G)+SUMIF(Lançamentos!B:E,A195,Lançamentos!E:E)-SUMIF(Lançamentos!B:F,A195,Lançamentos!F:F)</f>
        <v>0</v>
      </c>
      <c r="D195" s="13" t="str">
        <f t="shared" ref="D195:D258" ca="1" si="3">IF(C195&lt;=1,"Solicitar Compra","OK")</f>
        <v>Solicitar Compra</v>
      </c>
    </row>
    <row r="196" spans="1:4" x14ac:dyDescent="0.25">
      <c r="A196" s="13">
        <v>23403</v>
      </c>
      <c r="B196" s="13" t="s">
        <v>194</v>
      </c>
      <c r="C196" s="13">
        <f ca="1">SUMIF(Lançamentos!B:G,A196,Lançamentos!G:G)+SUMIF(Lançamentos!B:E,A196,Lançamentos!E:E)-SUMIF(Lançamentos!B:F,A196,Lançamentos!F:F)</f>
        <v>0</v>
      </c>
      <c r="D196" s="13" t="str">
        <f t="shared" ca="1" si="3"/>
        <v>Solicitar Compra</v>
      </c>
    </row>
    <row r="197" spans="1:4" x14ac:dyDescent="0.25">
      <c r="A197" s="13">
        <v>23411</v>
      </c>
      <c r="B197" s="13" t="s">
        <v>195</v>
      </c>
      <c r="C197" s="13">
        <f ca="1">SUMIF(Lançamentos!B:G,A197,Lançamentos!G:G)+SUMIF(Lançamentos!B:E,A197,Lançamentos!E:E)-SUMIF(Lançamentos!B:F,A197,Lançamentos!F:F)</f>
        <v>0</v>
      </c>
      <c r="D197" s="13" t="str">
        <f t="shared" ca="1" si="3"/>
        <v>Solicitar Compra</v>
      </c>
    </row>
    <row r="198" spans="1:4" x14ac:dyDescent="0.25">
      <c r="A198" s="13">
        <v>23545</v>
      </c>
      <c r="B198" s="13" t="s">
        <v>196</v>
      </c>
      <c r="C198" s="13">
        <f ca="1">SUMIF(Lançamentos!B:G,A198,Lançamentos!G:G)+SUMIF(Lançamentos!B:E,A198,Lançamentos!E:E)-SUMIF(Lançamentos!B:F,A198,Lançamentos!F:F)</f>
        <v>0</v>
      </c>
      <c r="D198" s="13" t="str">
        <f t="shared" ca="1" si="3"/>
        <v>Solicitar Compra</v>
      </c>
    </row>
    <row r="199" spans="1:4" x14ac:dyDescent="0.25">
      <c r="A199" s="13">
        <v>23404</v>
      </c>
      <c r="B199" s="13" t="s">
        <v>197</v>
      </c>
      <c r="C199" s="13">
        <f ca="1">SUMIF(Lançamentos!B:G,A199,Lançamentos!G:G)+SUMIF(Lançamentos!B:E,A199,Lançamentos!E:E)-SUMIF(Lançamentos!B:F,A199,Lançamentos!F:F)</f>
        <v>0</v>
      </c>
      <c r="D199" s="13" t="str">
        <f t="shared" ca="1" si="3"/>
        <v>Solicitar Compra</v>
      </c>
    </row>
    <row r="200" spans="1:4" x14ac:dyDescent="0.25">
      <c r="A200" s="13">
        <v>23412</v>
      </c>
      <c r="B200" s="13" t="s">
        <v>198</v>
      </c>
      <c r="C200" s="13">
        <f ca="1">SUMIF(Lançamentos!B:G,A200,Lançamentos!G:G)+SUMIF(Lançamentos!B:E,A200,Lançamentos!E:E)-SUMIF(Lançamentos!B:F,A200,Lançamentos!F:F)</f>
        <v>0</v>
      </c>
      <c r="D200" s="13" t="str">
        <f t="shared" ca="1" si="3"/>
        <v>Solicitar Compra</v>
      </c>
    </row>
    <row r="201" spans="1:4" x14ac:dyDescent="0.25">
      <c r="A201" s="13">
        <v>21975</v>
      </c>
      <c r="B201" s="13" t="s">
        <v>199</v>
      </c>
      <c r="C201" s="13">
        <f ca="1">SUMIF(Lançamentos!B:G,A201,Lançamentos!G:G)+SUMIF(Lançamentos!B:E,A201,Lançamentos!E:E)-SUMIF(Lançamentos!B:F,A201,Lançamentos!F:F)</f>
        <v>0</v>
      </c>
      <c r="D201" s="13" t="str">
        <f t="shared" ca="1" si="3"/>
        <v>Solicitar Compra</v>
      </c>
    </row>
    <row r="202" spans="1:4" x14ac:dyDescent="0.25">
      <c r="A202" s="13">
        <v>23413</v>
      </c>
      <c r="B202" s="13" t="s">
        <v>200</v>
      </c>
      <c r="C202" s="13">
        <f ca="1">SUMIF(Lançamentos!B:G,A202,Lançamentos!G:G)+SUMIF(Lançamentos!B:E,A202,Lançamentos!E:E)-SUMIF(Lançamentos!B:F,A202,Lançamentos!F:F)</f>
        <v>0</v>
      </c>
      <c r="D202" s="13" t="str">
        <f t="shared" ca="1" si="3"/>
        <v>Solicitar Compra</v>
      </c>
    </row>
    <row r="203" spans="1:4" x14ac:dyDescent="0.25">
      <c r="A203" s="13">
        <v>23857</v>
      </c>
      <c r="B203" s="13" t="s">
        <v>201</v>
      </c>
      <c r="C203" s="13">
        <f ca="1">SUMIF(Lançamentos!B:G,A203,Lançamentos!G:G)+SUMIF(Lançamentos!B:E,A203,Lançamentos!E:E)-SUMIF(Lançamentos!B:F,A203,Lançamentos!F:F)</f>
        <v>0</v>
      </c>
      <c r="D203" s="13" t="str">
        <f t="shared" ca="1" si="3"/>
        <v>Solicitar Compra</v>
      </c>
    </row>
    <row r="204" spans="1:4" x14ac:dyDescent="0.25">
      <c r="A204" s="13">
        <v>24492</v>
      </c>
      <c r="B204" s="13" t="s">
        <v>202</v>
      </c>
      <c r="C204" s="13">
        <f ca="1">SUMIF(Lançamentos!B:G,A204,Lançamentos!G:G)+SUMIF(Lançamentos!B:E,A204,Lançamentos!E:E)-SUMIF(Lançamentos!B:F,A204,Lançamentos!F:F)</f>
        <v>0</v>
      </c>
      <c r="D204" s="13" t="str">
        <f t="shared" ca="1" si="3"/>
        <v>Solicitar Compra</v>
      </c>
    </row>
    <row r="205" spans="1:4" x14ac:dyDescent="0.25">
      <c r="A205" s="13">
        <v>24513</v>
      </c>
      <c r="B205" s="13" t="s">
        <v>203</v>
      </c>
      <c r="C205" s="13">
        <f ca="1">SUMIF(Lançamentos!B:G,A205,Lançamentos!G:G)+SUMIF(Lançamentos!B:E,A205,Lançamentos!E:E)-SUMIF(Lançamentos!B:F,A205,Lançamentos!F:F)</f>
        <v>0</v>
      </c>
      <c r="D205" s="13" t="str">
        <f t="shared" ca="1" si="3"/>
        <v>Solicitar Compra</v>
      </c>
    </row>
    <row r="206" spans="1:4" x14ac:dyDescent="0.25">
      <c r="A206" s="13">
        <v>24514</v>
      </c>
      <c r="B206" s="13" t="s">
        <v>204</v>
      </c>
      <c r="C206" s="13">
        <f ca="1">SUMIF(Lançamentos!B:G,A206,Lançamentos!G:G)+SUMIF(Lançamentos!B:E,A206,Lançamentos!E:E)-SUMIF(Lançamentos!B:F,A206,Lançamentos!F:F)</f>
        <v>0</v>
      </c>
      <c r="D206" s="13" t="str">
        <f t="shared" ca="1" si="3"/>
        <v>Solicitar Compra</v>
      </c>
    </row>
    <row r="207" spans="1:4" x14ac:dyDescent="0.25">
      <c r="A207" s="13">
        <v>24515</v>
      </c>
      <c r="B207" s="13" t="s">
        <v>205</v>
      </c>
      <c r="C207" s="13">
        <f ca="1">SUMIF(Lançamentos!B:G,A207,Lançamentos!G:G)+SUMIF(Lançamentos!B:E,A207,Lançamentos!E:E)-SUMIF(Lançamentos!B:F,A207,Lançamentos!F:F)</f>
        <v>0</v>
      </c>
      <c r="D207" s="13" t="str">
        <f t="shared" ca="1" si="3"/>
        <v>Solicitar Compra</v>
      </c>
    </row>
    <row r="208" spans="1:4" x14ac:dyDescent="0.25">
      <c r="A208" s="13">
        <v>24516</v>
      </c>
      <c r="B208" s="13" t="s">
        <v>206</v>
      </c>
      <c r="C208" s="13">
        <f ca="1">SUMIF(Lançamentos!B:G,A208,Lançamentos!G:G)+SUMIF(Lançamentos!B:E,A208,Lançamentos!E:E)-SUMIF(Lançamentos!B:F,A208,Lançamentos!F:F)</f>
        <v>0</v>
      </c>
      <c r="D208" s="13" t="str">
        <f t="shared" ca="1" si="3"/>
        <v>Solicitar Compra</v>
      </c>
    </row>
    <row r="209" spans="1:4" x14ac:dyDescent="0.25">
      <c r="A209" s="13">
        <v>24517</v>
      </c>
      <c r="B209" s="13" t="s">
        <v>207</v>
      </c>
      <c r="C209" s="13">
        <f ca="1">SUMIF(Lançamentos!B:G,A209,Lançamentos!G:G)+SUMIF(Lançamentos!B:E,A209,Lançamentos!E:E)-SUMIF(Lançamentos!B:F,A209,Lançamentos!F:F)</f>
        <v>0</v>
      </c>
      <c r="D209" s="13" t="str">
        <f t="shared" ca="1" si="3"/>
        <v>Solicitar Compra</v>
      </c>
    </row>
    <row r="210" spans="1:4" x14ac:dyDescent="0.25">
      <c r="A210" s="13">
        <v>24520</v>
      </c>
      <c r="B210" s="13" t="s">
        <v>208</v>
      </c>
      <c r="C210" s="13">
        <f ca="1">SUMIF(Lançamentos!B:G,A210,Lançamentos!G:G)+SUMIF(Lançamentos!B:E,A210,Lançamentos!E:E)-SUMIF(Lançamentos!B:F,A210,Lançamentos!F:F)</f>
        <v>0</v>
      </c>
      <c r="D210" s="13" t="str">
        <f t="shared" ca="1" si="3"/>
        <v>Solicitar Compra</v>
      </c>
    </row>
    <row r="211" spans="1:4" x14ac:dyDescent="0.25">
      <c r="A211" s="13">
        <v>23856</v>
      </c>
      <c r="B211" s="13" t="s">
        <v>209</v>
      </c>
      <c r="C211" s="13">
        <f ca="1">SUMIF(Lançamentos!B:G,A211,Lançamentos!G:G)+SUMIF(Lançamentos!B:E,A211,Lançamentos!E:E)-SUMIF(Lançamentos!B:F,A211,Lançamentos!F:F)</f>
        <v>0</v>
      </c>
      <c r="D211" s="13" t="str">
        <f t="shared" ca="1" si="3"/>
        <v>Solicitar Compra</v>
      </c>
    </row>
    <row r="212" spans="1:4" x14ac:dyDescent="0.25">
      <c r="A212" s="13">
        <v>23422</v>
      </c>
      <c r="B212" s="13" t="s">
        <v>210</v>
      </c>
      <c r="C212" s="13">
        <f ca="1">SUMIF(Lançamentos!B:G,A212,Lançamentos!G:G)+SUMIF(Lançamentos!B:E,A212,Lançamentos!E:E)-SUMIF(Lançamentos!B:F,A212,Lançamentos!F:F)</f>
        <v>0</v>
      </c>
      <c r="D212" s="13" t="str">
        <f t="shared" ca="1" si="3"/>
        <v>Solicitar Compra</v>
      </c>
    </row>
    <row r="213" spans="1:4" x14ac:dyDescent="0.25">
      <c r="A213" s="13">
        <v>23560</v>
      </c>
      <c r="B213" s="13" t="s">
        <v>211</v>
      </c>
      <c r="C213" s="13">
        <f ca="1">SUMIF(Lançamentos!B:G,A213,Lançamentos!G:G)+SUMIF(Lançamentos!B:E,A213,Lançamentos!E:E)-SUMIF(Lançamentos!B:F,A213,Lançamentos!F:F)</f>
        <v>0</v>
      </c>
      <c r="D213" s="13" t="str">
        <f t="shared" ca="1" si="3"/>
        <v>Solicitar Compra</v>
      </c>
    </row>
    <row r="214" spans="1:4" x14ac:dyDescent="0.25">
      <c r="A214" s="13">
        <v>23419</v>
      </c>
      <c r="B214" s="13" t="s">
        <v>212</v>
      </c>
      <c r="C214" s="13">
        <f ca="1">SUMIF(Lançamentos!B:G,A214,Lançamentos!G:G)+SUMIF(Lançamentos!B:E,A214,Lançamentos!E:E)-SUMIF(Lançamentos!B:F,A214,Lançamentos!F:F)</f>
        <v>0</v>
      </c>
      <c r="D214" s="13" t="str">
        <f t="shared" ca="1" si="3"/>
        <v>Solicitar Compra</v>
      </c>
    </row>
    <row r="215" spans="1:4" x14ac:dyDescent="0.25">
      <c r="A215" s="13">
        <v>21977</v>
      </c>
      <c r="B215" s="13" t="s">
        <v>213</v>
      </c>
      <c r="C215" s="13">
        <f ca="1">SUMIF(Lançamentos!B:G,A215,Lançamentos!G:G)+SUMIF(Lançamentos!B:E,A215,Lançamentos!E:E)-SUMIF(Lançamentos!B:F,A215,Lançamentos!F:F)</f>
        <v>0</v>
      </c>
      <c r="D215" s="13" t="str">
        <f t="shared" ca="1" si="3"/>
        <v>Solicitar Compra</v>
      </c>
    </row>
    <row r="216" spans="1:4" x14ac:dyDescent="0.25">
      <c r="A216" s="13">
        <v>23426</v>
      </c>
      <c r="B216" s="13" t="s">
        <v>214</v>
      </c>
      <c r="C216" s="13">
        <f ca="1">SUMIF(Lançamentos!B:G,A216,Lançamentos!G:G)+SUMIF(Lançamentos!B:E,A216,Lançamentos!E:E)-SUMIF(Lançamentos!B:F,A216,Lançamentos!F:F)</f>
        <v>0</v>
      </c>
      <c r="D216" s="13" t="str">
        <f t="shared" ca="1" si="3"/>
        <v>Solicitar Compra</v>
      </c>
    </row>
    <row r="217" spans="1:4" x14ac:dyDescent="0.25">
      <c r="A217" s="13">
        <v>23424</v>
      </c>
      <c r="B217" s="13" t="s">
        <v>215</v>
      </c>
      <c r="C217" s="13">
        <f ca="1">SUMIF(Lançamentos!B:G,A217,Lançamentos!G:G)+SUMIF(Lançamentos!B:E,A217,Lançamentos!E:E)-SUMIF(Lançamentos!B:F,A217,Lançamentos!F:F)</f>
        <v>0</v>
      </c>
      <c r="D217" s="13" t="str">
        <f t="shared" ca="1" si="3"/>
        <v>Solicitar Compra</v>
      </c>
    </row>
    <row r="218" spans="1:4" x14ac:dyDescent="0.25">
      <c r="A218" s="13">
        <v>23423</v>
      </c>
      <c r="B218" s="13" t="s">
        <v>216</v>
      </c>
      <c r="C218" s="13">
        <f ca="1">SUMIF(Lançamentos!B:G,A218,Lançamentos!G:G)+SUMIF(Lançamentos!B:E,A218,Lançamentos!E:E)-SUMIF(Lançamentos!B:F,A218,Lançamentos!F:F)</f>
        <v>0</v>
      </c>
      <c r="D218" s="13" t="str">
        <f t="shared" ca="1" si="3"/>
        <v>Solicitar Compra</v>
      </c>
    </row>
    <row r="219" spans="1:4" x14ac:dyDescent="0.25">
      <c r="A219" s="13">
        <v>23421</v>
      </c>
      <c r="B219" s="13" t="s">
        <v>217</v>
      </c>
      <c r="C219" s="13">
        <f ca="1">SUMIF(Lançamentos!B:G,A219,Lançamentos!G:G)+SUMIF(Lançamentos!B:E,A219,Lançamentos!E:E)-SUMIF(Lançamentos!B:F,A219,Lançamentos!F:F)</f>
        <v>0</v>
      </c>
      <c r="D219" s="13" t="str">
        <f t="shared" ca="1" si="3"/>
        <v>Solicitar Compra</v>
      </c>
    </row>
    <row r="220" spans="1:4" x14ac:dyDescent="0.25">
      <c r="A220" s="13">
        <v>23420</v>
      </c>
      <c r="B220" s="13" t="s">
        <v>218</v>
      </c>
      <c r="C220" s="13">
        <f ca="1">SUMIF(Lançamentos!B:G,A220,Lançamentos!G:G)+SUMIF(Lançamentos!B:E,A220,Lançamentos!E:E)-SUMIF(Lançamentos!B:F,A220,Lançamentos!F:F)</f>
        <v>0</v>
      </c>
      <c r="D220" s="13" t="str">
        <f t="shared" ca="1" si="3"/>
        <v>Solicitar Compra</v>
      </c>
    </row>
    <row r="221" spans="1:4" x14ac:dyDescent="0.25">
      <c r="A221" s="13">
        <v>24471</v>
      </c>
      <c r="B221" s="13" t="s">
        <v>219</v>
      </c>
      <c r="C221" s="13">
        <f ca="1">SUMIF(Lançamentos!B:G,A221,Lançamentos!G:G)+SUMIF(Lançamentos!B:E,A221,Lançamentos!E:E)-SUMIF(Lançamentos!B:F,A221,Lançamentos!F:F)</f>
        <v>0</v>
      </c>
      <c r="D221" s="13" t="str">
        <f t="shared" ca="1" si="3"/>
        <v>Solicitar Compra</v>
      </c>
    </row>
    <row r="222" spans="1:4" x14ac:dyDescent="0.25">
      <c r="A222" s="13">
        <v>24472</v>
      </c>
      <c r="B222" s="13" t="s">
        <v>220</v>
      </c>
      <c r="C222" s="13">
        <f ca="1">SUMIF(Lançamentos!B:G,A222,Lançamentos!G:G)+SUMIF(Lançamentos!B:E,A222,Lançamentos!E:E)-SUMIF(Lançamentos!B:F,A222,Lançamentos!F:F)</f>
        <v>0</v>
      </c>
      <c r="D222" s="13" t="str">
        <f t="shared" ca="1" si="3"/>
        <v>Solicitar Compra</v>
      </c>
    </row>
    <row r="223" spans="1:4" x14ac:dyDescent="0.25">
      <c r="A223" s="13">
        <v>24473</v>
      </c>
      <c r="B223" s="13" t="s">
        <v>221</v>
      </c>
      <c r="C223" s="13">
        <f ca="1">SUMIF(Lançamentos!B:G,A223,Lançamentos!G:G)+SUMIF(Lançamentos!B:E,A223,Lançamentos!E:E)-SUMIF(Lançamentos!B:F,A223,Lançamentos!F:F)</f>
        <v>0</v>
      </c>
      <c r="D223" s="13" t="str">
        <f t="shared" ca="1" si="3"/>
        <v>Solicitar Compra</v>
      </c>
    </row>
    <row r="224" spans="1:4" x14ac:dyDescent="0.25">
      <c r="A224" s="13">
        <v>24475</v>
      </c>
      <c r="B224" s="13" t="s">
        <v>222</v>
      </c>
      <c r="C224" s="13">
        <f ca="1">SUMIF(Lançamentos!B:G,A224,Lançamentos!G:G)+SUMIF(Lançamentos!B:E,A224,Lançamentos!E:E)-SUMIF(Lançamentos!B:F,A224,Lançamentos!F:F)</f>
        <v>0</v>
      </c>
      <c r="D224" s="13" t="str">
        <f t="shared" ca="1" si="3"/>
        <v>Solicitar Compra</v>
      </c>
    </row>
    <row r="225" spans="1:4" x14ac:dyDescent="0.25">
      <c r="A225" s="13">
        <v>24476</v>
      </c>
      <c r="B225" s="13" t="s">
        <v>223</v>
      </c>
      <c r="C225" s="13">
        <f ca="1">SUMIF(Lançamentos!B:G,A225,Lançamentos!G:G)+SUMIF(Lançamentos!B:E,A225,Lançamentos!E:E)-SUMIF(Lançamentos!B:F,A225,Lançamentos!F:F)</f>
        <v>0</v>
      </c>
      <c r="D225" s="13" t="str">
        <f t="shared" ca="1" si="3"/>
        <v>Solicitar Compra</v>
      </c>
    </row>
    <row r="226" spans="1:4" x14ac:dyDescent="0.25">
      <c r="A226" s="13">
        <v>24479</v>
      </c>
      <c r="B226" s="13" t="s">
        <v>224</v>
      </c>
      <c r="C226" s="13">
        <f ca="1">SUMIF(Lançamentos!B:G,A226,Lançamentos!G:G)+SUMIF(Lançamentos!B:E,A226,Lançamentos!E:E)-SUMIF(Lançamentos!B:F,A226,Lançamentos!F:F)</f>
        <v>0</v>
      </c>
      <c r="D226" s="13" t="str">
        <f t="shared" ca="1" si="3"/>
        <v>Solicitar Compra</v>
      </c>
    </row>
    <row r="227" spans="1:4" x14ac:dyDescent="0.25">
      <c r="A227" s="13">
        <v>24529</v>
      </c>
      <c r="B227" s="13" t="s">
        <v>225</v>
      </c>
      <c r="C227" s="13">
        <f ca="1">SUMIF(Lançamentos!B:G,A227,Lançamentos!G:G)+SUMIF(Lançamentos!B:E,A227,Lançamentos!E:E)-SUMIF(Lançamentos!B:F,A227,Lançamentos!F:F)</f>
        <v>0</v>
      </c>
      <c r="D227" s="13" t="str">
        <f t="shared" ca="1" si="3"/>
        <v>Solicitar Compra</v>
      </c>
    </row>
    <row r="228" spans="1:4" x14ac:dyDescent="0.25">
      <c r="A228" s="13">
        <v>24291</v>
      </c>
      <c r="B228" s="13" t="s">
        <v>226</v>
      </c>
      <c r="C228" s="13">
        <f ca="1">SUMIF(Lançamentos!B:G,A228,Lançamentos!G:G)+SUMIF(Lançamentos!B:E,A228,Lançamentos!E:E)-SUMIF(Lançamentos!B:F,A228,Lançamentos!F:F)</f>
        <v>0</v>
      </c>
      <c r="D228" s="13" t="str">
        <f t="shared" ca="1" si="3"/>
        <v>Solicitar Compra</v>
      </c>
    </row>
    <row r="229" spans="1:4" x14ac:dyDescent="0.25">
      <c r="A229" s="13">
        <v>21976</v>
      </c>
      <c r="B229" s="13" t="s">
        <v>227</v>
      </c>
      <c r="C229" s="13">
        <f ca="1">SUMIF(Lançamentos!B:G,A229,Lançamentos!G:G)+SUMIF(Lançamentos!B:E,A229,Lançamentos!E:E)-SUMIF(Lançamentos!B:F,A229,Lançamentos!F:F)</f>
        <v>0</v>
      </c>
      <c r="D229" s="13" t="str">
        <f t="shared" ca="1" si="3"/>
        <v>Solicitar Compra</v>
      </c>
    </row>
    <row r="230" spans="1:4" x14ac:dyDescent="0.25">
      <c r="A230" s="13">
        <v>23555</v>
      </c>
      <c r="B230" s="13" t="s">
        <v>228</v>
      </c>
      <c r="C230" s="13">
        <f ca="1">SUMIF(Lançamentos!B:G,A230,Lançamentos!G:G)+SUMIF(Lançamentos!B:E,A230,Lançamentos!E:E)-SUMIF(Lançamentos!B:F,A230,Lançamentos!F:F)</f>
        <v>0</v>
      </c>
      <c r="D230" s="13" t="str">
        <f t="shared" ca="1" si="3"/>
        <v>Solicitar Compra</v>
      </c>
    </row>
    <row r="231" spans="1:4" x14ac:dyDescent="0.25">
      <c r="A231" s="13">
        <v>23380</v>
      </c>
      <c r="B231" s="13" t="s">
        <v>229</v>
      </c>
      <c r="C231" s="13">
        <f ca="1">SUMIF(Lançamentos!B:G,A231,Lançamentos!G:G)+SUMIF(Lançamentos!B:E,A231,Lançamentos!E:E)-SUMIF(Lançamentos!B:F,A231,Lançamentos!F:F)</f>
        <v>0</v>
      </c>
      <c r="D231" s="13" t="str">
        <f t="shared" ca="1" si="3"/>
        <v>Solicitar Compra</v>
      </c>
    </row>
    <row r="232" spans="1:4" x14ac:dyDescent="0.25">
      <c r="A232" s="13">
        <v>23392</v>
      </c>
      <c r="B232" s="13" t="s">
        <v>230</v>
      </c>
      <c r="C232" s="13">
        <f ca="1">SUMIF(Lançamentos!B:G,A232,Lançamentos!G:G)+SUMIF(Lançamentos!B:E,A232,Lançamentos!E:E)-SUMIF(Lançamentos!B:F,A232,Lançamentos!F:F)</f>
        <v>0</v>
      </c>
      <c r="D232" s="13" t="str">
        <f t="shared" ca="1" si="3"/>
        <v>Solicitar Compra</v>
      </c>
    </row>
    <row r="233" spans="1:4" x14ac:dyDescent="0.25">
      <c r="A233" s="13">
        <v>23387</v>
      </c>
      <c r="B233" s="13" t="s">
        <v>231</v>
      </c>
      <c r="C233" s="13">
        <f ca="1">SUMIF(Lançamentos!B:G,A233,Lançamentos!G:G)+SUMIF(Lançamentos!B:E,A233,Lançamentos!E:E)-SUMIF(Lançamentos!B:F,A233,Lançamentos!F:F)</f>
        <v>0</v>
      </c>
      <c r="D233" s="13" t="str">
        <f t="shared" ca="1" si="3"/>
        <v>Solicitar Compra</v>
      </c>
    </row>
    <row r="234" spans="1:4" x14ac:dyDescent="0.25">
      <c r="A234" s="13">
        <v>23382</v>
      </c>
      <c r="B234" s="13" t="s">
        <v>232</v>
      </c>
      <c r="C234" s="13">
        <f ca="1">SUMIF(Lançamentos!B:G,A234,Lançamentos!G:G)+SUMIF(Lançamentos!B:E,A234,Lançamentos!E:E)-SUMIF(Lançamentos!B:F,A234,Lançamentos!F:F)</f>
        <v>0</v>
      </c>
      <c r="D234" s="13" t="str">
        <f t="shared" ca="1" si="3"/>
        <v>Solicitar Compra</v>
      </c>
    </row>
    <row r="235" spans="1:4" x14ac:dyDescent="0.25">
      <c r="A235" s="13">
        <v>23389</v>
      </c>
      <c r="B235" s="13" t="s">
        <v>233</v>
      </c>
      <c r="C235" s="13">
        <f ca="1">SUMIF(Lançamentos!B:G,A235,Lançamentos!G:G)+SUMIF(Lançamentos!B:E,A235,Lançamentos!E:E)-SUMIF(Lançamentos!B:F,A235,Lançamentos!F:F)</f>
        <v>0</v>
      </c>
      <c r="D235" s="13" t="str">
        <f t="shared" ca="1" si="3"/>
        <v>Solicitar Compra</v>
      </c>
    </row>
    <row r="236" spans="1:4" x14ac:dyDescent="0.25">
      <c r="A236" s="13">
        <v>23395</v>
      </c>
      <c r="B236" s="13" t="s">
        <v>234</v>
      </c>
      <c r="C236" s="13">
        <f ca="1">SUMIF(Lançamentos!B:G,A236,Lançamentos!G:G)+SUMIF(Lançamentos!B:E,A236,Lançamentos!E:E)-SUMIF(Lançamentos!B:F,A236,Lançamentos!F:F)</f>
        <v>0</v>
      </c>
      <c r="D236" s="13" t="str">
        <f t="shared" ca="1" si="3"/>
        <v>Solicitar Compra</v>
      </c>
    </row>
    <row r="237" spans="1:4" x14ac:dyDescent="0.25">
      <c r="A237" s="13">
        <v>23384</v>
      </c>
      <c r="B237" s="13" t="s">
        <v>235</v>
      </c>
      <c r="C237" s="13">
        <f ca="1">SUMIF(Lançamentos!B:G,A237,Lançamentos!G:G)+SUMIF(Lançamentos!B:E,A237,Lançamentos!E:E)-SUMIF(Lançamentos!B:F,A237,Lançamentos!F:F)</f>
        <v>0</v>
      </c>
      <c r="D237" s="13" t="str">
        <f t="shared" ca="1" si="3"/>
        <v>Solicitar Compra</v>
      </c>
    </row>
    <row r="238" spans="1:4" x14ac:dyDescent="0.25">
      <c r="A238" s="13">
        <v>23390</v>
      </c>
      <c r="B238" s="13" t="s">
        <v>236</v>
      </c>
      <c r="C238" s="13">
        <f ca="1">SUMIF(Lançamentos!B:G,A238,Lançamentos!G:G)+SUMIF(Lançamentos!B:E,A238,Lançamentos!E:E)-SUMIF(Lançamentos!B:F,A238,Lançamentos!F:F)</f>
        <v>0</v>
      </c>
      <c r="D238" s="13" t="str">
        <f t="shared" ca="1" si="3"/>
        <v>Solicitar Compra</v>
      </c>
    </row>
    <row r="239" spans="1:4" x14ac:dyDescent="0.25">
      <c r="A239" s="13">
        <v>23393</v>
      </c>
      <c r="B239" s="13" t="s">
        <v>237</v>
      </c>
      <c r="C239" s="13">
        <f ca="1">SUMIF(Lançamentos!B:G,A239,Lançamentos!G:G)+SUMIF(Lançamentos!B:E,A239,Lançamentos!E:E)-SUMIF(Lançamentos!B:F,A239,Lançamentos!F:F)</f>
        <v>0</v>
      </c>
      <c r="D239" s="13" t="str">
        <f t="shared" ca="1" si="3"/>
        <v>Solicitar Compra</v>
      </c>
    </row>
    <row r="240" spans="1:4" x14ac:dyDescent="0.25">
      <c r="A240" s="13">
        <v>23391</v>
      </c>
      <c r="B240" s="13" t="s">
        <v>238</v>
      </c>
      <c r="C240" s="13">
        <f ca="1">SUMIF(Lançamentos!B:G,A240,Lançamentos!G:G)+SUMIF(Lançamentos!B:E,A240,Lançamentos!E:E)-SUMIF(Lançamentos!B:F,A240,Lançamentos!F:F)</f>
        <v>0</v>
      </c>
      <c r="D240" s="13" t="str">
        <f t="shared" ca="1" si="3"/>
        <v>Solicitar Compra</v>
      </c>
    </row>
    <row r="241" spans="1:4" x14ac:dyDescent="0.25">
      <c r="A241" s="13">
        <v>23383</v>
      </c>
      <c r="B241" s="13" t="s">
        <v>239</v>
      </c>
      <c r="C241" s="13">
        <f ca="1">SUMIF(Lançamentos!B:G,A241,Lançamentos!G:G)+SUMIF(Lançamentos!B:E,A241,Lançamentos!E:E)-SUMIF(Lançamentos!B:F,A241,Lançamentos!F:F)</f>
        <v>0</v>
      </c>
      <c r="D241" s="13" t="str">
        <f t="shared" ca="1" si="3"/>
        <v>Solicitar Compra</v>
      </c>
    </row>
    <row r="242" spans="1:4" x14ac:dyDescent="0.25">
      <c r="A242" s="13">
        <v>23385</v>
      </c>
      <c r="B242" s="13" t="s">
        <v>240</v>
      </c>
      <c r="C242" s="13">
        <f ca="1">SUMIF(Lançamentos!B:G,A242,Lançamentos!G:G)+SUMIF(Lançamentos!B:E,A242,Lançamentos!E:E)-SUMIF(Lançamentos!B:F,A242,Lançamentos!F:F)</f>
        <v>0</v>
      </c>
      <c r="D242" s="13" t="str">
        <f t="shared" ca="1" si="3"/>
        <v>Solicitar Compra</v>
      </c>
    </row>
    <row r="243" spans="1:4" x14ac:dyDescent="0.25">
      <c r="A243" s="13">
        <v>23381</v>
      </c>
      <c r="B243" s="13" t="s">
        <v>241</v>
      </c>
      <c r="C243" s="13">
        <f ca="1">SUMIF(Lançamentos!B:G,A243,Lançamentos!G:G)+SUMIF(Lançamentos!B:E,A243,Lançamentos!E:E)-SUMIF(Lançamentos!B:F,A243,Lançamentos!F:F)</f>
        <v>0</v>
      </c>
      <c r="D243" s="13" t="str">
        <f t="shared" ca="1" si="3"/>
        <v>Solicitar Compra</v>
      </c>
    </row>
    <row r="244" spans="1:4" x14ac:dyDescent="0.25">
      <c r="A244" s="13">
        <v>23386</v>
      </c>
      <c r="B244" s="13" t="s">
        <v>242</v>
      </c>
      <c r="C244" s="13">
        <f ca="1">SUMIF(Lançamentos!B:G,A244,Lançamentos!G:G)+SUMIF(Lançamentos!B:E,A244,Lançamentos!E:E)-SUMIF(Lançamentos!B:F,A244,Lançamentos!F:F)</f>
        <v>0</v>
      </c>
      <c r="D244" s="13" t="str">
        <f t="shared" ca="1" si="3"/>
        <v>Solicitar Compra</v>
      </c>
    </row>
    <row r="245" spans="1:4" x14ac:dyDescent="0.25">
      <c r="A245" s="13">
        <v>23855</v>
      </c>
      <c r="B245" s="13" t="s">
        <v>243</v>
      </c>
      <c r="C245" s="13">
        <f ca="1">SUMIF(Lançamentos!B:G,A245,Lançamentos!G:G)+SUMIF(Lançamentos!B:E,A245,Lançamentos!E:E)-SUMIF(Lançamentos!B:F,A245,Lançamentos!F:F)</f>
        <v>0</v>
      </c>
      <c r="D245" s="13" t="str">
        <f t="shared" ca="1" si="3"/>
        <v>Solicitar Compra</v>
      </c>
    </row>
    <row r="246" spans="1:4" x14ac:dyDescent="0.25">
      <c r="A246" s="13">
        <v>23394</v>
      </c>
      <c r="B246" s="13" t="s">
        <v>244</v>
      </c>
      <c r="C246" s="13">
        <f ca="1">SUMIF(Lançamentos!B:G,A246,Lançamentos!G:G)+SUMIF(Lançamentos!B:E,A246,Lançamentos!E:E)-SUMIF(Lançamentos!B:F,A246,Lançamentos!F:F)</f>
        <v>0</v>
      </c>
      <c r="D246" s="13" t="str">
        <f t="shared" ca="1" si="3"/>
        <v>Solicitar Compra</v>
      </c>
    </row>
    <row r="247" spans="1:4" x14ac:dyDescent="0.25">
      <c r="A247" s="13">
        <v>24480</v>
      </c>
      <c r="B247" s="13" t="s">
        <v>245</v>
      </c>
      <c r="C247" s="13">
        <f ca="1">SUMIF(Lançamentos!B:G,A247,Lançamentos!G:G)+SUMIF(Lançamentos!B:E,A247,Lançamentos!E:E)-SUMIF(Lançamentos!B:F,A247,Lançamentos!F:F)</f>
        <v>0</v>
      </c>
      <c r="D247" s="13" t="str">
        <f t="shared" ca="1" si="3"/>
        <v>Solicitar Compra</v>
      </c>
    </row>
    <row r="248" spans="1:4" x14ac:dyDescent="0.25">
      <c r="A248" s="13">
        <v>24518</v>
      </c>
      <c r="B248" s="13" t="s">
        <v>246</v>
      </c>
      <c r="C248" s="13">
        <f ca="1">SUMIF(Lançamentos!B:G,A248,Lançamentos!G:G)+SUMIF(Lançamentos!B:E,A248,Lançamentos!E:E)-SUMIF(Lançamentos!B:F,A248,Lançamentos!F:F)</f>
        <v>0</v>
      </c>
      <c r="D248" s="13" t="str">
        <f t="shared" ca="1" si="3"/>
        <v>Solicitar Compra</v>
      </c>
    </row>
    <row r="249" spans="1:4" x14ac:dyDescent="0.25">
      <c r="A249" s="13">
        <v>24519</v>
      </c>
      <c r="B249" s="13" t="s">
        <v>247</v>
      </c>
      <c r="C249" s="13">
        <f ca="1">SUMIF(Lançamentos!B:G,A249,Lançamentos!G:G)+SUMIF(Lançamentos!B:E,A249,Lançamentos!E:E)-SUMIF(Lançamentos!B:F,A249,Lançamentos!F:F)</f>
        <v>0</v>
      </c>
      <c r="D249" s="13" t="str">
        <f t="shared" ca="1" si="3"/>
        <v>Solicitar Compra</v>
      </c>
    </row>
    <row r="250" spans="1:4" x14ac:dyDescent="0.25">
      <c r="A250" s="13">
        <v>23388</v>
      </c>
      <c r="B250" s="13" t="s">
        <v>248</v>
      </c>
      <c r="C250" s="13">
        <f ca="1">SUMIF(Lançamentos!B:G,A250,Lançamentos!G:G)+SUMIF(Lançamentos!B:E,A250,Lançamentos!E:E)-SUMIF(Lançamentos!B:F,A250,Lançamentos!F:F)</f>
        <v>0</v>
      </c>
      <c r="D250" s="13" t="str">
        <f t="shared" ca="1" si="3"/>
        <v>Solicitar Compra</v>
      </c>
    </row>
    <row r="251" spans="1:4" x14ac:dyDescent="0.25">
      <c r="A251" s="13">
        <v>23425</v>
      </c>
      <c r="B251" s="13" t="s">
        <v>249</v>
      </c>
      <c r="C251" s="13">
        <f ca="1">SUMIF(Lançamentos!B:G,A251,Lançamentos!G:G)+SUMIF(Lançamentos!B:E,A251,Lançamentos!E:E)-SUMIF(Lançamentos!B:F,A251,Lançamentos!F:F)</f>
        <v>0</v>
      </c>
      <c r="D251" s="13" t="str">
        <f t="shared" ca="1" si="3"/>
        <v>Solicitar Compra</v>
      </c>
    </row>
    <row r="252" spans="1:4" x14ac:dyDescent="0.25">
      <c r="A252" s="13">
        <v>23537</v>
      </c>
      <c r="B252" s="13" t="s">
        <v>250</v>
      </c>
      <c r="C252" s="13">
        <f ca="1">SUMIF(Lançamentos!B:G,A252,Lançamentos!G:G)+SUMIF(Lançamentos!B:E,A252,Lançamentos!E:E)-SUMIF(Lançamentos!B:F,A252,Lançamentos!F:F)</f>
        <v>0</v>
      </c>
      <c r="D252" s="13" t="str">
        <f t="shared" ca="1" si="3"/>
        <v>Solicitar Compra</v>
      </c>
    </row>
    <row r="253" spans="1:4" x14ac:dyDescent="0.25">
      <c r="A253" s="13">
        <v>23853</v>
      </c>
      <c r="B253" s="13" t="s">
        <v>251</v>
      </c>
      <c r="C253" s="13">
        <f ca="1">SUMIF(Lançamentos!B:G,A253,Lançamentos!G:G)+SUMIF(Lançamentos!B:E,A253,Lançamentos!E:E)-SUMIF(Lançamentos!B:F,A253,Lançamentos!F:F)</f>
        <v>0</v>
      </c>
      <c r="D253" s="13" t="str">
        <f t="shared" ca="1" si="3"/>
        <v>Solicitar Compra</v>
      </c>
    </row>
    <row r="254" spans="1:4" x14ac:dyDescent="0.25">
      <c r="A254" s="13">
        <v>23556</v>
      </c>
      <c r="B254" s="13" t="s">
        <v>252</v>
      </c>
      <c r="C254" s="13">
        <f ca="1">SUMIF(Lançamentos!B:G,A254,Lançamentos!G:G)+SUMIF(Lançamentos!B:E,A254,Lançamentos!E:E)-SUMIF(Lançamentos!B:F,A254,Lançamentos!F:F)</f>
        <v>0</v>
      </c>
      <c r="D254" s="13" t="str">
        <f t="shared" ca="1" si="3"/>
        <v>Solicitar Compra</v>
      </c>
    </row>
    <row r="255" spans="1:4" x14ac:dyDescent="0.25">
      <c r="A255" s="13">
        <v>21852</v>
      </c>
      <c r="B255" s="13" t="s">
        <v>253</v>
      </c>
      <c r="C255" s="13">
        <f ca="1">SUMIF(Lançamentos!B:G,A255,Lançamentos!G:G)+SUMIF(Lançamentos!B:E,A255,Lançamentos!E:E)-SUMIF(Lançamentos!B:F,A255,Lançamentos!F:F)</f>
        <v>0</v>
      </c>
      <c r="D255" s="13" t="str">
        <f t="shared" ca="1" si="3"/>
        <v>Solicitar Compra</v>
      </c>
    </row>
    <row r="256" spans="1:4" x14ac:dyDescent="0.25">
      <c r="A256" s="13">
        <v>23400</v>
      </c>
      <c r="B256" s="13" t="s">
        <v>254</v>
      </c>
      <c r="C256" s="13">
        <f ca="1">SUMIF(Lançamentos!B:G,A256,Lançamentos!G:G)+SUMIF(Lançamentos!B:E,A256,Lançamentos!E:E)-SUMIF(Lançamentos!B:F,A256,Lançamentos!F:F)</f>
        <v>0</v>
      </c>
      <c r="D256" s="13" t="str">
        <f t="shared" ca="1" si="3"/>
        <v>Solicitar Compra</v>
      </c>
    </row>
    <row r="257" spans="1:4" x14ac:dyDescent="0.25">
      <c r="A257" s="13">
        <v>23559</v>
      </c>
      <c r="B257" s="13" t="s">
        <v>255</v>
      </c>
      <c r="C257" s="13">
        <f ca="1">SUMIF(Lançamentos!B:G,A257,Lançamentos!G:G)+SUMIF(Lançamentos!B:E,A257,Lançamentos!E:E)-SUMIF(Lançamentos!B:F,A257,Lançamentos!F:F)</f>
        <v>0</v>
      </c>
      <c r="D257" s="13" t="str">
        <f t="shared" ca="1" si="3"/>
        <v>Solicitar Compra</v>
      </c>
    </row>
    <row r="258" spans="1:4" x14ac:dyDescent="0.25">
      <c r="A258" s="13">
        <v>23554</v>
      </c>
      <c r="B258" s="13" t="s">
        <v>256</v>
      </c>
      <c r="C258" s="13">
        <f ca="1">SUMIF(Lançamentos!B:G,A258,Lançamentos!G:G)+SUMIF(Lançamentos!B:E,A258,Lançamentos!E:E)-SUMIF(Lançamentos!B:F,A258,Lançamentos!F:F)</f>
        <v>0</v>
      </c>
      <c r="D258" s="13" t="str">
        <f t="shared" ca="1" si="3"/>
        <v>Solicitar Compra</v>
      </c>
    </row>
    <row r="259" spans="1:4" x14ac:dyDescent="0.25">
      <c r="A259" s="13">
        <v>23553</v>
      </c>
      <c r="B259" s="13" t="s">
        <v>257</v>
      </c>
      <c r="C259" s="13">
        <f ca="1">SUMIF(Lançamentos!B:G,A259,Lançamentos!G:G)+SUMIF(Lançamentos!B:E,A259,Lançamentos!E:E)-SUMIF(Lançamentos!B:F,A259,Lançamentos!F:F)</f>
        <v>0</v>
      </c>
      <c r="D259" s="13" t="str">
        <f t="shared" ref="D259:D322" ca="1" si="4">IF(C259&lt;=1,"Solicitar Compra","OK")</f>
        <v>Solicitar Compra</v>
      </c>
    </row>
    <row r="260" spans="1:4" x14ac:dyDescent="0.25">
      <c r="A260" s="13">
        <v>23558</v>
      </c>
      <c r="B260" s="13" t="s">
        <v>258</v>
      </c>
      <c r="C260" s="13">
        <f ca="1">SUMIF(Lançamentos!B:G,A260,Lançamentos!G:G)+SUMIF(Lançamentos!B:E,A260,Lançamentos!E:E)-SUMIF(Lançamentos!B:F,A260,Lançamentos!F:F)</f>
        <v>0</v>
      </c>
      <c r="D260" s="13" t="str">
        <f t="shared" ca="1" si="4"/>
        <v>Solicitar Compra</v>
      </c>
    </row>
    <row r="261" spans="1:4" x14ac:dyDescent="0.25">
      <c r="A261" s="13">
        <v>23557</v>
      </c>
      <c r="B261" s="13" t="s">
        <v>259</v>
      </c>
      <c r="C261" s="13">
        <f ca="1">SUMIF(Lançamentos!B:G,A261,Lançamentos!G:G)+SUMIF(Lançamentos!B:E,A261,Lançamentos!E:E)-SUMIF(Lançamentos!B:F,A261,Lançamentos!F:F)</f>
        <v>0</v>
      </c>
      <c r="D261" s="13" t="str">
        <f t="shared" ca="1" si="4"/>
        <v>Solicitar Compra</v>
      </c>
    </row>
    <row r="262" spans="1:4" x14ac:dyDescent="0.25">
      <c r="A262" s="13">
        <v>23647</v>
      </c>
      <c r="B262" s="13" t="s">
        <v>260</v>
      </c>
      <c r="C262" s="13">
        <f ca="1">SUMIF(Lançamentos!B:G,A262,Lançamentos!G:G)+SUMIF(Lançamentos!B:E,A262,Lançamentos!E:E)-SUMIF(Lançamentos!B:F,A262,Lançamentos!F:F)</f>
        <v>0</v>
      </c>
      <c r="D262" s="13" t="str">
        <f t="shared" ca="1" si="4"/>
        <v>Solicitar Compra</v>
      </c>
    </row>
    <row r="263" spans="1:4" x14ac:dyDescent="0.25">
      <c r="A263" s="13">
        <v>23852</v>
      </c>
      <c r="B263" s="13" t="s">
        <v>261</v>
      </c>
      <c r="C263" s="13">
        <f ca="1">SUMIF(Lançamentos!B:G,A263,Lançamentos!G:G)+SUMIF(Lançamentos!B:E,A263,Lançamentos!E:E)-SUMIF(Lançamentos!B:F,A263,Lançamentos!F:F)</f>
        <v>0</v>
      </c>
      <c r="D263" s="13" t="str">
        <f t="shared" ca="1" si="4"/>
        <v>Solicitar Compra</v>
      </c>
    </row>
    <row r="264" spans="1:4" x14ac:dyDescent="0.25">
      <c r="A264" s="13">
        <v>23396</v>
      </c>
      <c r="B264" s="13" t="s">
        <v>262</v>
      </c>
      <c r="C264" s="13">
        <f ca="1">SUMIF(Lançamentos!B:G,A264,Lançamentos!G:G)+SUMIF(Lançamentos!B:E,A264,Lançamentos!E:E)-SUMIF(Lançamentos!B:F,A264,Lançamentos!F:F)</f>
        <v>0</v>
      </c>
      <c r="D264" s="13" t="str">
        <f t="shared" ca="1" si="4"/>
        <v>Solicitar Compra</v>
      </c>
    </row>
    <row r="265" spans="1:4" x14ac:dyDescent="0.25">
      <c r="A265" s="13">
        <v>23401</v>
      </c>
      <c r="B265" s="13" t="s">
        <v>263</v>
      </c>
      <c r="C265" s="13">
        <f ca="1">SUMIF(Lançamentos!B:G,A265,Lançamentos!G:G)+SUMIF(Lançamentos!B:E,A265,Lançamentos!E:E)-SUMIF(Lançamentos!B:F,A265,Lançamentos!F:F)</f>
        <v>0</v>
      </c>
      <c r="D265" s="13" t="str">
        <f t="shared" ca="1" si="4"/>
        <v>Solicitar Compra</v>
      </c>
    </row>
    <row r="266" spans="1:4" x14ac:dyDescent="0.25">
      <c r="A266" s="13">
        <v>23542</v>
      </c>
      <c r="B266" s="13" t="s">
        <v>264</v>
      </c>
      <c r="C266" s="13">
        <f ca="1">SUMIF(Lançamentos!B:G,A266,Lançamentos!G:G)+SUMIF(Lançamentos!B:E,A266,Lançamentos!E:E)-SUMIF(Lançamentos!B:F,A266,Lançamentos!F:F)</f>
        <v>0</v>
      </c>
      <c r="D266" s="13" t="str">
        <f t="shared" ca="1" si="4"/>
        <v>Solicitar Compra</v>
      </c>
    </row>
    <row r="267" spans="1:4" x14ac:dyDescent="0.25">
      <c r="A267" s="13">
        <v>23399</v>
      </c>
      <c r="B267" s="13" t="s">
        <v>265</v>
      </c>
      <c r="C267" s="13">
        <f ca="1">SUMIF(Lançamentos!B:G,A267,Lançamentos!G:G)+SUMIF(Lançamentos!B:E,A267,Lançamentos!E:E)-SUMIF(Lançamentos!B:F,A267,Lançamentos!F:F)</f>
        <v>0</v>
      </c>
      <c r="D267" s="13" t="str">
        <f t="shared" ca="1" si="4"/>
        <v>Solicitar Compra</v>
      </c>
    </row>
    <row r="268" spans="1:4" x14ac:dyDescent="0.25">
      <c r="A268" s="13">
        <v>23538</v>
      </c>
      <c r="B268" s="13" t="s">
        <v>266</v>
      </c>
      <c r="C268" s="13">
        <f ca="1">SUMIF(Lançamentos!B:G,A268,Lançamentos!G:G)+SUMIF(Lançamentos!B:E,A268,Lançamentos!E:E)-SUMIF(Lançamentos!B:F,A268,Lançamentos!F:F)</f>
        <v>0</v>
      </c>
      <c r="D268" s="13" t="str">
        <f t="shared" ca="1" si="4"/>
        <v>Solicitar Compra</v>
      </c>
    </row>
    <row r="269" spans="1:4" x14ac:dyDescent="0.25">
      <c r="A269" s="13">
        <v>23539</v>
      </c>
      <c r="B269" s="13" t="s">
        <v>267</v>
      </c>
      <c r="C269" s="13">
        <f ca="1">SUMIF(Lançamentos!B:G,A269,Lançamentos!G:G)+SUMIF(Lançamentos!B:E,A269,Lançamentos!E:E)-SUMIF(Lançamentos!B:F,A269,Lançamentos!F:F)</f>
        <v>0</v>
      </c>
      <c r="D269" s="13" t="str">
        <f t="shared" ca="1" si="4"/>
        <v>Solicitar Compra</v>
      </c>
    </row>
    <row r="270" spans="1:4" x14ac:dyDescent="0.25">
      <c r="A270" s="13">
        <v>23540</v>
      </c>
      <c r="B270" s="13" t="s">
        <v>268</v>
      </c>
      <c r="C270" s="13">
        <f ca="1">SUMIF(Lançamentos!B:G,A270,Lançamentos!G:G)+SUMIF(Lançamentos!B:E,A270,Lançamentos!E:E)-SUMIF(Lançamentos!B:F,A270,Lançamentos!F:F)</f>
        <v>0</v>
      </c>
      <c r="D270" s="13" t="str">
        <f t="shared" ca="1" si="4"/>
        <v>Solicitar Compra</v>
      </c>
    </row>
    <row r="271" spans="1:4" x14ac:dyDescent="0.25">
      <c r="A271" s="13">
        <v>23541</v>
      </c>
      <c r="B271" s="13" t="s">
        <v>269</v>
      </c>
      <c r="C271" s="13">
        <f ca="1">SUMIF(Lançamentos!B:G,A271,Lançamentos!G:G)+SUMIF(Lançamentos!B:E,A271,Lançamentos!E:E)-SUMIF(Lançamentos!B:F,A271,Lançamentos!F:F)</f>
        <v>0</v>
      </c>
      <c r="D271" s="13" t="str">
        <f t="shared" ca="1" si="4"/>
        <v>Solicitar Compra</v>
      </c>
    </row>
    <row r="272" spans="1:4" x14ac:dyDescent="0.25">
      <c r="A272" s="13">
        <v>20535</v>
      </c>
      <c r="B272" s="13" t="s">
        <v>270</v>
      </c>
      <c r="C272" s="13">
        <f ca="1">SUMIF(Lançamentos!B:G,A272,Lançamentos!G:G)+SUMIF(Lançamentos!B:E,A272,Lançamentos!E:E)-SUMIF(Lançamentos!B:F,A272,Lançamentos!F:F)</f>
        <v>0</v>
      </c>
      <c r="D272" s="13" t="str">
        <f t="shared" ca="1" si="4"/>
        <v>Solicitar Compra</v>
      </c>
    </row>
    <row r="273" spans="1:4" x14ac:dyDescent="0.25">
      <c r="A273" s="13">
        <v>23544</v>
      </c>
      <c r="B273" s="13" t="s">
        <v>271</v>
      </c>
      <c r="C273" s="13">
        <f ca="1">SUMIF(Lançamentos!B:G,A273,Lançamentos!G:G)+SUMIF(Lançamentos!B:E,A273,Lançamentos!E:E)-SUMIF(Lançamentos!B:F,A273,Lançamentos!F:F)</f>
        <v>0</v>
      </c>
      <c r="D273" s="13" t="str">
        <f t="shared" ca="1" si="4"/>
        <v>Solicitar Compra</v>
      </c>
    </row>
    <row r="274" spans="1:4" x14ac:dyDescent="0.25">
      <c r="A274" s="13">
        <v>23398</v>
      </c>
      <c r="B274" s="13" t="s">
        <v>272</v>
      </c>
      <c r="C274" s="13">
        <f ca="1">SUMIF(Lançamentos!B:G,A274,Lançamentos!G:G)+SUMIF(Lançamentos!B:E,A274,Lançamentos!E:E)-SUMIF(Lançamentos!B:F,A274,Lançamentos!F:F)</f>
        <v>0</v>
      </c>
      <c r="D274" s="13" t="str">
        <f t="shared" ca="1" si="4"/>
        <v>Solicitar Compra</v>
      </c>
    </row>
    <row r="275" spans="1:4" x14ac:dyDescent="0.25">
      <c r="A275" s="13">
        <v>23543</v>
      </c>
      <c r="B275" s="13" t="s">
        <v>273</v>
      </c>
      <c r="C275" s="13">
        <f ca="1">SUMIF(Lançamentos!B:G,A275,Lançamentos!G:G)+SUMIF(Lançamentos!B:E,A275,Lançamentos!E:E)-SUMIF(Lançamentos!B:F,A275,Lançamentos!F:F)</f>
        <v>0</v>
      </c>
      <c r="D275" s="13" t="str">
        <f t="shared" ca="1" si="4"/>
        <v>Solicitar Compra</v>
      </c>
    </row>
    <row r="276" spans="1:4" x14ac:dyDescent="0.25">
      <c r="A276" s="13">
        <v>23397</v>
      </c>
      <c r="B276" s="13" t="s">
        <v>274</v>
      </c>
      <c r="C276" s="13">
        <f ca="1">SUMIF(Lançamentos!B:G,A276,Lançamentos!G:G)+SUMIF(Lançamentos!B:E,A276,Lançamentos!E:E)-SUMIF(Lançamentos!B:F,A276,Lançamentos!F:F)</f>
        <v>0</v>
      </c>
      <c r="D276" s="13" t="str">
        <f t="shared" ca="1" si="4"/>
        <v>Solicitar Compra</v>
      </c>
    </row>
    <row r="277" spans="1:4" x14ac:dyDescent="0.25">
      <c r="A277" s="13">
        <v>24477</v>
      </c>
      <c r="B277" s="13" t="s">
        <v>275</v>
      </c>
      <c r="C277" s="13">
        <f ca="1">SUMIF(Lançamentos!B:G,A277,Lançamentos!G:G)+SUMIF(Lançamentos!B:E,A277,Lançamentos!E:E)-SUMIF(Lançamentos!B:F,A277,Lançamentos!F:F)</f>
        <v>0</v>
      </c>
      <c r="D277" s="13" t="str">
        <f t="shared" ca="1" si="4"/>
        <v>Solicitar Compra</v>
      </c>
    </row>
    <row r="278" spans="1:4" x14ac:dyDescent="0.25">
      <c r="A278" s="13">
        <v>24478</v>
      </c>
      <c r="B278" s="13" t="s">
        <v>276</v>
      </c>
      <c r="C278" s="13">
        <f ca="1">SUMIF(Lançamentos!B:G,A278,Lançamentos!G:G)+SUMIF(Lançamentos!B:E,A278,Lançamentos!E:E)-SUMIF(Lançamentos!B:F,A278,Lançamentos!F:F)</f>
        <v>0</v>
      </c>
      <c r="D278" s="13" t="str">
        <f t="shared" ca="1" si="4"/>
        <v>Solicitar Compra</v>
      </c>
    </row>
    <row r="279" spans="1:4" x14ac:dyDescent="0.25">
      <c r="A279" s="13">
        <v>24491</v>
      </c>
      <c r="B279" s="13" t="s">
        <v>277</v>
      </c>
      <c r="C279" s="13">
        <f ca="1">SUMIF(Lançamentos!B:G,A279,Lançamentos!G:G)+SUMIF(Lançamentos!B:E,A279,Lançamentos!E:E)-SUMIF(Lançamentos!B:F,A279,Lançamentos!F:F)</f>
        <v>0</v>
      </c>
      <c r="D279" s="13" t="str">
        <f t="shared" ca="1" si="4"/>
        <v>Solicitar Compra</v>
      </c>
    </row>
    <row r="280" spans="1:4" x14ac:dyDescent="0.25">
      <c r="A280" s="13">
        <v>23313</v>
      </c>
      <c r="B280" s="13" t="s">
        <v>278</v>
      </c>
      <c r="C280" s="13">
        <f ca="1">SUMIF(Lançamentos!B:G,A280,Lançamentos!G:G)+SUMIF(Lançamentos!B:E,A280,Lançamentos!E:E)-SUMIF(Lançamentos!B:F,A280,Lançamentos!F:F)</f>
        <v>0</v>
      </c>
      <c r="D280" s="13" t="str">
        <f t="shared" ca="1" si="4"/>
        <v>Solicitar Compra</v>
      </c>
    </row>
    <row r="281" spans="1:4" x14ac:dyDescent="0.25">
      <c r="A281" s="13">
        <v>21979</v>
      </c>
      <c r="B281" s="13" t="s">
        <v>279</v>
      </c>
      <c r="C281" s="13">
        <f ca="1">SUMIF(Lançamentos!B:G,A281,Lançamentos!G:G)+SUMIF(Lançamentos!B:E,A281,Lançamentos!E:E)-SUMIF(Lançamentos!B:F,A281,Lançamentos!F:F)</f>
        <v>0</v>
      </c>
      <c r="D281" s="13" t="str">
        <f t="shared" ca="1" si="4"/>
        <v>Solicitar Compra</v>
      </c>
    </row>
    <row r="282" spans="1:4" x14ac:dyDescent="0.25">
      <c r="A282" s="13">
        <v>23312</v>
      </c>
      <c r="B282" s="13" t="s">
        <v>280</v>
      </c>
      <c r="C282" s="13">
        <f ca="1">SUMIF(Lançamentos!B:G,A282,Lançamentos!G:G)+SUMIF(Lançamentos!B:E,A282,Lançamentos!E:E)-SUMIF(Lançamentos!B:F,A282,Lançamentos!F:F)</f>
        <v>0</v>
      </c>
      <c r="D282" s="13" t="str">
        <f t="shared" ca="1" si="4"/>
        <v>Solicitar Compra</v>
      </c>
    </row>
    <row r="283" spans="1:4" x14ac:dyDescent="0.25">
      <c r="A283" s="13">
        <v>23311</v>
      </c>
      <c r="B283" s="13" t="s">
        <v>281</v>
      </c>
      <c r="C283" s="13">
        <f ca="1">SUMIF(Lançamentos!B:G,A283,Lançamentos!G:G)+SUMIF(Lançamentos!B:E,A283,Lançamentos!E:E)-SUMIF(Lançamentos!B:F,A283,Lançamentos!F:F)</f>
        <v>0</v>
      </c>
      <c r="D283" s="13" t="str">
        <f t="shared" ca="1" si="4"/>
        <v>Solicitar Compra</v>
      </c>
    </row>
    <row r="284" spans="1:4" x14ac:dyDescent="0.25">
      <c r="A284" s="13">
        <v>24510</v>
      </c>
      <c r="B284" s="13" t="s">
        <v>282</v>
      </c>
      <c r="C284" s="13">
        <f ca="1">SUMIF(Lançamentos!B:G,A284,Lançamentos!G:G)+SUMIF(Lançamentos!B:E,A284,Lançamentos!E:E)-SUMIF(Lançamentos!B:F,A284,Lançamentos!F:F)</f>
        <v>0</v>
      </c>
      <c r="D284" s="13" t="str">
        <f t="shared" ca="1" si="4"/>
        <v>Solicitar Compra</v>
      </c>
    </row>
    <row r="285" spans="1:4" x14ac:dyDescent="0.25">
      <c r="A285" s="13">
        <v>23859</v>
      </c>
      <c r="B285" s="13" t="s">
        <v>283</v>
      </c>
      <c r="C285" s="13">
        <f ca="1">SUMIF(Lançamentos!B:G,A285,Lançamentos!G:G)+SUMIF(Lançamentos!B:E,A285,Lançamentos!E:E)-SUMIF(Lançamentos!B:F,A285,Lançamentos!F:F)</f>
        <v>0</v>
      </c>
      <c r="D285" s="13" t="str">
        <f t="shared" ca="1" si="4"/>
        <v>Solicitar Compra</v>
      </c>
    </row>
    <row r="286" spans="1:4" x14ac:dyDescent="0.25">
      <c r="A286" s="13">
        <v>23307</v>
      </c>
      <c r="B286" s="13" t="s">
        <v>284</v>
      </c>
      <c r="C286" s="13">
        <f ca="1">SUMIF(Lançamentos!B:G,A286,Lançamentos!G:G)+SUMIF(Lançamentos!B:E,A286,Lançamentos!E:E)-SUMIF(Lançamentos!B:F,A286,Lançamentos!F:F)</f>
        <v>0</v>
      </c>
      <c r="D286" s="13" t="str">
        <f t="shared" ca="1" si="4"/>
        <v>Solicitar Compra</v>
      </c>
    </row>
    <row r="287" spans="1:4" x14ac:dyDescent="0.25">
      <c r="A287" s="13">
        <v>23304</v>
      </c>
      <c r="B287" s="13" t="s">
        <v>285</v>
      </c>
      <c r="C287" s="13">
        <f ca="1">SUMIF(Lançamentos!B:G,A287,Lançamentos!G:G)+SUMIF(Lançamentos!B:E,A287,Lançamentos!E:E)-SUMIF(Lançamentos!B:F,A287,Lançamentos!F:F)</f>
        <v>0</v>
      </c>
      <c r="D287" s="13" t="str">
        <f t="shared" ca="1" si="4"/>
        <v>Solicitar Compra</v>
      </c>
    </row>
    <row r="288" spans="1:4" x14ac:dyDescent="0.25">
      <c r="A288" s="13">
        <v>23300</v>
      </c>
      <c r="B288" s="13" t="s">
        <v>286</v>
      </c>
      <c r="C288" s="13">
        <f ca="1">SUMIF(Lançamentos!B:G,A288,Lançamentos!G:G)+SUMIF(Lançamentos!B:E,A288,Lançamentos!E:E)-SUMIF(Lançamentos!B:F,A288,Lançamentos!F:F)</f>
        <v>0</v>
      </c>
      <c r="D288" s="13" t="str">
        <f t="shared" ca="1" si="4"/>
        <v>Solicitar Compra</v>
      </c>
    </row>
    <row r="289" spans="1:4" x14ac:dyDescent="0.25">
      <c r="A289" s="13">
        <v>23305</v>
      </c>
      <c r="B289" s="13" t="s">
        <v>287</v>
      </c>
      <c r="C289" s="13">
        <f ca="1">SUMIF(Lançamentos!B:G,A289,Lançamentos!G:G)+SUMIF(Lançamentos!B:E,A289,Lançamentos!E:E)-SUMIF(Lançamentos!B:F,A289,Lançamentos!F:F)</f>
        <v>0</v>
      </c>
      <c r="D289" s="13" t="str">
        <f t="shared" ca="1" si="4"/>
        <v>Solicitar Compra</v>
      </c>
    </row>
    <row r="290" spans="1:4" x14ac:dyDescent="0.25">
      <c r="A290" s="13">
        <v>23302</v>
      </c>
      <c r="B290" s="13" t="s">
        <v>288</v>
      </c>
      <c r="C290" s="13">
        <f ca="1">SUMIF(Lançamentos!B:G,A290,Lançamentos!G:G)+SUMIF(Lançamentos!B:E,A290,Lançamentos!E:E)-SUMIF(Lançamentos!B:F,A290,Lançamentos!F:F)</f>
        <v>0</v>
      </c>
      <c r="D290" s="13" t="str">
        <f t="shared" ca="1" si="4"/>
        <v>Solicitar Compra</v>
      </c>
    </row>
    <row r="291" spans="1:4" x14ac:dyDescent="0.25">
      <c r="A291" s="13">
        <v>23309</v>
      </c>
      <c r="B291" s="13" t="s">
        <v>289</v>
      </c>
      <c r="C291" s="13">
        <f ca="1">SUMIF(Lançamentos!B:G,A291,Lançamentos!G:G)+SUMIF(Lançamentos!B:E,A291,Lançamentos!E:E)-SUMIF(Lançamentos!B:F,A291,Lançamentos!F:F)</f>
        <v>0</v>
      </c>
      <c r="D291" s="13" t="str">
        <f t="shared" ca="1" si="4"/>
        <v>Solicitar Compra</v>
      </c>
    </row>
    <row r="292" spans="1:4" x14ac:dyDescent="0.25">
      <c r="A292" s="13">
        <v>23301</v>
      </c>
      <c r="B292" s="13" t="s">
        <v>290</v>
      </c>
      <c r="C292" s="13">
        <f ca="1">SUMIF(Lançamentos!B:G,A292,Lançamentos!G:G)+SUMIF(Lançamentos!B:E,A292,Lançamentos!E:E)-SUMIF(Lançamentos!B:F,A292,Lançamentos!F:F)</f>
        <v>0</v>
      </c>
      <c r="D292" s="13" t="str">
        <f t="shared" ca="1" si="4"/>
        <v>Solicitar Compra</v>
      </c>
    </row>
    <row r="293" spans="1:4" x14ac:dyDescent="0.25">
      <c r="A293" s="13">
        <v>21980</v>
      </c>
      <c r="B293" s="13" t="s">
        <v>291</v>
      </c>
      <c r="C293" s="13">
        <f ca="1">SUMIF(Lançamentos!B:G,A293,Lançamentos!G:G)+SUMIF(Lançamentos!B:E,A293,Lançamentos!E:E)-SUMIF(Lançamentos!B:F,A293,Lançamentos!F:F)</f>
        <v>0</v>
      </c>
      <c r="D293" s="13" t="str">
        <f t="shared" ca="1" si="4"/>
        <v>Solicitar Compra</v>
      </c>
    </row>
    <row r="294" spans="1:4" x14ac:dyDescent="0.25">
      <c r="A294" s="13">
        <v>23303</v>
      </c>
      <c r="B294" s="13" t="s">
        <v>292</v>
      </c>
      <c r="C294" s="13">
        <f ca="1">SUMIF(Lançamentos!B:G,A294,Lançamentos!G:G)+SUMIF(Lançamentos!B:E,A294,Lançamentos!E:E)-SUMIF(Lançamentos!B:F,A294,Lançamentos!F:F)</f>
        <v>0</v>
      </c>
      <c r="D294" s="13" t="str">
        <f t="shared" ca="1" si="4"/>
        <v>Solicitar Compra</v>
      </c>
    </row>
    <row r="295" spans="1:4" x14ac:dyDescent="0.25">
      <c r="A295" s="13">
        <v>23308</v>
      </c>
      <c r="B295" s="13" t="s">
        <v>293</v>
      </c>
      <c r="C295" s="13">
        <f ca="1">SUMIF(Lançamentos!B:G,A295,Lançamentos!G:G)+SUMIF(Lançamentos!B:E,A295,Lançamentos!E:E)-SUMIF(Lançamentos!B:F,A295,Lançamentos!F:F)</f>
        <v>0</v>
      </c>
      <c r="D295" s="13" t="str">
        <f t="shared" ca="1" si="4"/>
        <v>Solicitar Compra</v>
      </c>
    </row>
    <row r="296" spans="1:4" x14ac:dyDescent="0.25">
      <c r="A296" s="13">
        <v>23306</v>
      </c>
      <c r="B296" s="13" t="s">
        <v>294</v>
      </c>
      <c r="C296" s="13">
        <f ca="1">SUMIF(Lançamentos!B:G,A296,Lançamentos!G:G)+SUMIF(Lançamentos!B:E,A296,Lançamentos!E:E)-SUMIF(Lançamentos!B:F,A296,Lançamentos!F:F)</f>
        <v>0</v>
      </c>
      <c r="D296" s="13" t="str">
        <f t="shared" ca="1" si="4"/>
        <v>Solicitar Compra</v>
      </c>
    </row>
    <row r="297" spans="1:4" x14ac:dyDescent="0.25">
      <c r="A297" s="13">
        <v>23310</v>
      </c>
      <c r="B297" s="13" t="s">
        <v>295</v>
      </c>
      <c r="C297" s="13">
        <f ca="1">SUMIF(Lançamentos!B:G,A297,Lançamentos!G:G)+SUMIF(Lançamentos!B:E,A297,Lançamentos!E:E)-SUMIF(Lançamentos!B:F,A297,Lançamentos!F:F)</f>
        <v>0</v>
      </c>
      <c r="D297" s="13" t="str">
        <f t="shared" ca="1" si="4"/>
        <v>Solicitar Compra</v>
      </c>
    </row>
    <row r="298" spans="1:4" x14ac:dyDescent="0.25">
      <c r="A298" s="13">
        <v>23858</v>
      </c>
      <c r="B298" s="13" t="s">
        <v>296</v>
      </c>
      <c r="C298" s="13">
        <f ca="1">SUMIF(Lançamentos!B:G,A298,Lançamentos!G:G)+SUMIF(Lançamentos!B:E,A298,Lançamentos!E:E)-SUMIF(Lançamentos!B:F,A298,Lançamentos!F:F)</f>
        <v>0</v>
      </c>
      <c r="D298" s="13" t="str">
        <f t="shared" ca="1" si="4"/>
        <v>Solicitar Compra</v>
      </c>
    </row>
    <row r="299" spans="1:4" x14ac:dyDescent="0.25">
      <c r="A299" s="13">
        <v>23298</v>
      </c>
      <c r="B299" s="13" t="s">
        <v>297</v>
      </c>
      <c r="C299" s="13">
        <f ca="1">SUMIF(Lançamentos!B:G,A299,Lançamentos!G:G)+SUMIF(Lançamentos!B:E,A299,Lançamentos!E:E)-SUMIF(Lançamentos!B:F,A299,Lançamentos!F:F)</f>
        <v>0</v>
      </c>
      <c r="D299" s="13" t="str">
        <f t="shared" ca="1" si="4"/>
        <v>Solicitar Compra</v>
      </c>
    </row>
    <row r="300" spans="1:4" x14ac:dyDescent="0.25">
      <c r="A300" s="13">
        <v>21553</v>
      </c>
      <c r="B300" s="13" t="s">
        <v>298</v>
      </c>
      <c r="C300" s="13">
        <f ca="1">SUMIF(Lançamentos!B:G,A300,Lançamentos!G:G)+SUMIF(Lançamentos!B:E,A300,Lançamentos!E:E)-SUMIF(Lançamentos!B:F,A300,Lançamentos!F:F)</f>
        <v>0</v>
      </c>
      <c r="D300" s="13" t="str">
        <f t="shared" ca="1" si="4"/>
        <v>Solicitar Compra</v>
      </c>
    </row>
    <row r="301" spans="1:4" x14ac:dyDescent="0.25">
      <c r="A301" s="13">
        <v>23295</v>
      </c>
      <c r="B301" s="13" t="s">
        <v>299</v>
      </c>
      <c r="C301" s="13">
        <f ca="1">SUMIF(Lançamentos!B:G,A301,Lançamentos!G:G)+SUMIF(Lançamentos!B:E,A301,Lançamentos!E:E)-SUMIF(Lançamentos!B:F,A301,Lançamentos!F:F)</f>
        <v>0</v>
      </c>
      <c r="D301" s="13" t="str">
        <f t="shared" ca="1" si="4"/>
        <v>Solicitar Compra</v>
      </c>
    </row>
    <row r="302" spans="1:4" x14ac:dyDescent="0.25">
      <c r="A302" s="13">
        <v>23294</v>
      </c>
      <c r="B302" s="13" t="s">
        <v>300</v>
      </c>
      <c r="C302" s="13">
        <f ca="1">SUMIF(Lançamentos!B:G,A302,Lançamentos!G:G)+SUMIF(Lançamentos!B:E,A302,Lançamentos!E:E)-SUMIF(Lançamentos!B:F,A302,Lançamentos!F:F)</f>
        <v>0</v>
      </c>
      <c r="D302" s="13" t="str">
        <f t="shared" ca="1" si="4"/>
        <v>Solicitar Compra</v>
      </c>
    </row>
    <row r="303" spans="1:4" x14ac:dyDescent="0.25">
      <c r="A303" s="13">
        <v>23293</v>
      </c>
      <c r="B303" s="13" t="s">
        <v>301</v>
      </c>
      <c r="C303" s="13">
        <f ca="1">SUMIF(Lançamentos!B:G,A303,Lançamentos!G:G)+SUMIF(Lançamentos!B:E,A303,Lançamentos!E:E)-SUMIF(Lançamentos!B:F,A303,Lançamentos!F:F)</f>
        <v>0</v>
      </c>
      <c r="D303" s="13" t="str">
        <f t="shared" ca="1" si="4"/>
        <v>Solicitar Compra</v>
      </c>
    </row>
    <row r="304" spans="1:4" x14ac:dyDescent="0.25">
      <c r="A304" s="13">
        <v>23292</v>
      </c>
      <c r="B304" s="13" t="s">
        <v>302</v>
      </c>
      <c r="C304" s="13">
        <f ca="1">SUMIF(Lançamentos!B:G,A304,Lançamentos!G:G)+SUMIF(Lançamentos!B:E,A304,Lançamentos!E:E)-SUMIF(Lançamentos!B:F,A304,Lançamentos!F:F)</f>
        <v>0</v>
      </c>
      <c r="D304" s="13" t="str">
        <f t="shared" ca="1" si="4"/>
        <v>Solicitar Compra</v>
      </c>
    </row>
    <row r="305" spans="1:4" x14ac:dyDescent="0.25">
      <c r="A305" s="13">
        <v>23291</v>
      </c>
      <c r="B305" s="13" t="s">
        <v>303</v>
      </c>
      <c r="C305" s="13">
        <f ca="1">SUMIF(Lançamentos!B:G,A305,Lançamentos!G:G)+SUMIF(Lançamentos!B:E,A305,Lançamentos!E:E)-SUMIF(Lançamentos!B:F,A305,Lançamentos!F:F)</f>
        <v>0</v>
      </c>
      <c r="D305" s="13" t="str">
        <f t="shared" ca="1" si="4"/>
        <v>Solicitar Compra</v>
      </c>
    </row>
    <row r="306" spans="1:4" x14ac:dyDescent="0.25">
      <c r="A306" s="13">
        <v>23288</v>
      </c>
      <c r="B306" s="13" t="s">
        <v>304</v>
      </c>
      <c r="C306" s="13">
        <f ca="1">SUMIF(Lançamentos!B:G,A306,Lançamentos!G:G)+SUMIF(Lançamentos!B:E,A306,Lançamentos!E:E)-SUMIF(Lançamentos!B:F,A306,Lançamentos!F:F)</f>
        <v>0</v>
      </c>
      <c r="D306" s="13" t="str">
        <f t="shared" ca="1" si="4"/>
        <v>Solicitar Compra</v>
      </c>
    </row>
    <row r="307" spans="1:4" x14ac:dyDescent="0.25">
      <c r="A307" s="13">
        <v>23287</v>
      </c>
      <c r="B307" s="13" t="s">
        <v>305</v>
      </c>
      <c r="C307" s="13">
        <f ca="1">SUMIF(Lançamentos!B:G,A307,Lançamentos!G:G)+SUMIF(Lançamentos!B:E,A307,Lançamentos!E:E)-SUMIF(Lançamentos!B:F,A307,Lançamentos!F:F)</f>
        <v>0</v>
      </c>
      <c r="D307" s="13" t="str">
        <f t="shared" ca="1" si="4"/>
        <v>Solicitar Compra</v>
      </c>
    </row>
    <row r="308" spans="1:4" x14ac:dyDescent="0.25">
      <c r="A308" s="13">
        <v>23283</v>
      </c>
      <c r="B308" s="13" t="s">
        <v>306</v>
      </c>
      <c r="C308" s="13">
        <f ca="1">SUMIF(Lançamentos!B:G,A308,Lançamentos!G:G)+SUMIF(Lançamentos!B:E,A308,Lançamentos!E:E)-SUMIF(Lançamentos!B:F,A308,Lançamentos!F:F)</f>
        <v>0</v>
      </c>
      <c r="D308" s="13" t="str">
        <f t="shared" ca="1" si="4"/>
        <v>Solicitar Compra</v>
      </c>
    </row>
    <row r="309" spans="1:4" x14ac:dyDescent="0.25">
      <c r="A309" s="13">
        <v>23290</v>
      </c>
      <c r="B309" s="13" t="s">
        <v>307</v>
      </c>
      <c r="C309" s="13">
        <f ca="1">SUMIF(Lançamentos!B:G,A309,Lançamentos!G:G)+SUMIF(Lançamentos!B:E,A309,Lançamentos!E:E)-SUMIF(Lançamentos!B:F,A309,Lançamentos!F:F)</f>
        <v>0</v>
      </c>
      <c r="D309" s="13" t="str">
        <f t="shared" ca="1" si="4"/>
        <v>Solicitar Compra</v>
      </c>
    </row>
    <row r="310" spans="1:4" x14ac:dyDescent="0.25">
      <c r="A310" s="13">
        <v>23285</v>
      </c>
      <c r="B310" s="13" t="s">
        <v>308</v>
      </c>
      <c r="C310" s="13">
        <f ca="1">SUMIF(Lançamentos!B:G,A310,Lançamentos!G:G)+SUMIF(Lançamentos!B:E,A310,Lançamentos!E:E)-SUMIF(Lançamentos!B:F,A310,Lançamentos!F:F)</f>
        <v>0</v>
      </c>
      <c r="D310" s="13" t="str">
        <f t="shared" ca="1" si="4"/>
        <v>Solicitar Compra</v>
      </c>
    </row>
    <row r="311" spans="1:4" x14ac:dyDescent="0.25">
      <c r="A311" s="13">
        <v>23484</v>
      </c>
      <c r="B311" s="13" t="s">
        <v>309</v>
      </c>
      <c r="C311" s="13">
        <f ca="1">SUMIF(Lançamentos!B:G,A311,Lançamentos!G:G)+SUMIF(Lançamentos!B:E,A311,Lançamentos!E:E)-SUMIF(Lançamentos!B:F,A311,Lançamentos!F:F)</f>
        <v>0</v>
      </c>
      <c r="D311" s="13" t="str">
        <f t="shared" ca="1" si="4"/>
        <v>Solicitar Compra</v>
      </c>
    </row>
    <row r="312" spans="1:4" x14ac:dyDescent="0.25">
      <c r="A312" s="13">
        <v>23296</v>
      </c>
      <c r="B312" s="13" t="s">
        <v>310</v>
      </c>
      <c r="C312" s="13">
        <f ca="1">SUMIF(Lançamentos!B:G,A312,Lançamentos!G:G)+SUMIF(Lançamentos!B:E,A312,Lançamentos!E:E)-SUMIF(Lançamentos!B:F,A312,Lançamentos!F:F)</f>
        <v>0</v>
      </c>
      <c r="D312" s="13" t="str">
        <f t="shared" ca="1" si="4"/>
        <v>Solicitar Compra</v>
      </c>
    </row>
    <row r="313" spans="1:4" x14ac:dyDescent="0.25">
      <c r="A313" s="13">
        <v>23297</v>
      </c>
      <c r="B313" s="13" t="s">
        <v>311</v>
      </c>
      <c r="C313" s="13">
        <f ca="1">SUMIF(Lançamentos!B:G,A313,Lançamentos!G:G)+SUMIF(Lançamentos!B:E,A313,Lançamentos!E:E)-SUMIF(Lançamentos!B:F,A313,Lançamentos!F:F)</f>
        <v>0</v>
      </c>
      <c r="D313" s="13" t="str">
        <f t="shared" ca="1" si="4"/>
        <v>Solicitar Compra</v>
      </c>
    </row>
    <row r="314" spans="1:4" x14ac:dyDescent="0.25">
      <c r="A314" s="13">
        <v>23299</v>
      </c>
      <c r="B314" s="13" t="s">
        <v>312</v>
      </c>
      <c r="C314" s="13">
        <f ca="1">SUMIF(Lançamentos!B:G,A314,Lançamentos!G:G)+SUMIF(Lançamentos!B:E,A314,Lançamentos!E:E)-SUMIF(Lançamentos!B:F,A314,Lançamentos!F:F)</f>
        <v>0</v>
      </c>
      <c r="D314" s="13" t="str">
        <f t="shared" ca="1" si="4"/>
        <v>Solicitar Compra</v>
      </c>
    </row>
    <row r="315" spans="1:4" x14ac:dyDescent="0.25">
      <c r="A315" s="13">
        <v>23487</v>
      </c>
      <c r="B315" s="13" t="s">
        <v>313</v>
      </c>
      <c r="C315" s="13">
        <f ca="1">SUMIF(Lançamentos!B:G,A315,Lançamentos!G:G)+SUMIF(Lançamentos!B:E,A315,Lançamentos!E:E)-SUMIF(Lançamentos!B:F,A315,Lançamentos!F:F)</f>
        <v>0</v>
      </c>
      <c r="D315" s="13" t="str">
        <f t="shared" ca="1" si="4"/>
        <v>Solicitar Compra</v>
      </c>
    </row>
    <row r="316" spans="1:4" x14ac:dyDescent="0.25">
      <c r="A316" s="13">
        <v>23486</v>
      </c>
      <c r="B316" s="13" t="s">
        <v>314</v>
      </c>
      <c r="C316" s="13">
        <f ca="1">SUMIF(Lançamentos!B:G,A316,Lançamentos!G:G)+SUMIF(Lançamentos!B:E,A316,Lançamentos!E:E)-SUMIF(Lançamentos!B:F,A316,Lançamentos!F:F)</f>
        <v>0</v>
      </c>
      <c r="D316" s="13" t="str">
        <f t="shared" ca="1" si="4"/>
        <v>Solicitar Compra</v>
      </c>
    </row>
    <row r="317" spans="1:4" x14ac:dyDescent="0.25">
      <c r="A317" s="13">
        <v>23289</v>
      </c>
      <c r="B317" s="13" t="s">
        <v>315</v>
      </c>
      <c r="C317" s="13">
        <f ca="1">SUMIF(Lançamentos!B:G,A317,Lançamentos!G:G)+SUMIF(Lançamentos!B:E,A317,Lançamentos!E:E)-SUMIF(Lançamentos!B:F,A317,Lançamentos!F:F)</f>
        <v>0</v>
      </c>
      <c r="D317" s="13" t="str">
        <f t="shared" ca="1" si="4"/>
        <v>Solicitar Compra</v>
      </c>
    </row>
    <row r="318" spans="1:4" x14ac:dyDescent="0.25">
      <c r="A318" s="13">
        <v>23286</v>
      </c>
      <c r="B318" s="13" t="s">
        <v>316</v>
      </c>
      <c r="C318" s="13">
        <f ca="1">SUMIF(Lançamentos!B:G,A318,Lançamentos!G:G)+SUMIF(Lançamentos!B:E,A318,Lançamentos!E:E)-SUMIF(Lançamentos!B:F,A318,Lançamentos!F:F)</f>
        <v>0</v>
      </c>
      <c r="D318" s="13" t="str">
        <f t="shared" ca="1" si="4"/>
        <v>Solicitar Compra</v>
      </c>
    </row>
    <row r="319" spans="1:4" x14ac:dyDescent="0.25">
      <c r="A319" s="13">
        <v>23284</v>
      </c>
      <c r="B319" s="13" t="s">
        <v>317</v>
      </c>
      <c r="C319" s="13">
        <f ca="1">SUMIF(Lançamentos!B:G,A319,Lançamentos!G:G)+SUMIF(Lançamentos!B:E,A319,Lançamentos!E:E)-SUMIF(Lançamentos!B:F,A319,Lançamentos!F:F)</f>
        <v>0</v>
      </c>
      <c r="D319" s="13" t="str">
        <f t="shared" ca="1" si="4"/>
        <v>Solicitar Compra</v>
      </c>
    </row>
    <row r="320" spans="1:4" x14ac:dyDescent="0.25">
      <c r="A320" s="13">
        <v>23483</v>
      </c>
      <c r="B320" s="13" t="s">
        <v>318</v>
      </c>
      <c r="C320" s="13">
        <f ca="1">SUMIF(Lançamentos!B:G,A320,Lançamentos!G:G)+SUMIF(Lançamentos!B:E,A320,Lançamentos!E:E)-SUMIF(Lançamentos!B:F,A320,Lançamentos!F:F)</f>
        <v>0</v>
      </c>
      <c r="D320" s="13" t="str">
        <f t="shared" ca="1" si="4"/>
        <v>Solicitar Compra</v>
      </c>
    </row>
    <row r="321" spans="1:4" x14ac:dyDescent="0.25">
      <c r="A321" s="13">
        <v>23485</v>
      </c>
      <c r="B321" s="13" t="s">
        <v>319</v>
      </c>
      <c r="C321" s="13">
        <f ca="1">SUMIF(Lançamentos!B:G,A321,Lançamentos!G:G)+SUMIF(Lançamentos!B:E,A321,Lançamentos!E:E)-SUMIF(Lançamentos!B:F,A321,Lançamentos!F:F)</f>
        <v>0</v>
      </c>
      <c r="D321" s="13" t="str">
        <f t="shared" ca="1" si="4"/>
        <v>Solicitar Compra</v>
      </c>
    </row>
    <row r="322" spans="1:4" x14ac:dyDescent="0.25">
      <c r="A322" s="13">
        <v>21581</v>
      </c>
      <c r="B322" s="13" t="s">
        <v>320</v>
      </c>
      <c r="C322" s="13">
        <f ca="1">SUMIF(Lançamentos!B:G,A322,Lançamentos!G:G)+SUMIF(Lançamentos!B:E,A322,Lançamentos!E:E)-SUMIF(Lançamentos!B:F,A322,Lançamentos!F:F)</f>
        <v>0</v>
      </c>
      <c r="D322" s="13" t="str">
        <f t="shared" ca="1" si="4"/>
        <v>Solicitar Compra</v>
      </c>
    </row>
    <row r="323" spans="1:4" x14ac:dyDescent="0.25">
      <c r="A323" s="13">
        <v>23280</v>
      </c>
      <c r="B323" s="13" t="s">
        <v>321</v>
      </c>
      <c r="C323" s="13">
        <f ca="1">SUMIF(Lançamentos!B:G,A323,Lançamentos!G:G)+SUMIF(Lançamentos!B:E,A323,Lançamentos!E:E)-SUMIF(Lançamentos!B:F,A323,Lançamentos!F:F)</f>
        <v>0</v>
      </c>
      <c r="D323" s="13" t="str">
        <f t="shared" ref="D323:D386" ca="1" si="5">IF(C323&lt;=1,"Solicitar Compra","OK")</f>
        <v>Solicitar Compra</v>
      </c>
    </row>
    <row r="324" spans="1:4" x14ac:dyDescent="0.25">
      <c r="A324" s="13">
        <v>23282</v>
      </c>
      <c r="B324" s="13" t="s">
        <v>322</v>
      </c>
      <c r="C324" s="13">
        <f ca="1">SUMIF(Lançamentos!B:G,A324,Lançamentos!G:G)+SUMIF(Lançamentos!B:E,A324,Lançamentos!E:E)-SUMIF(Lançamentos!B:F,A324,Lançamentos!F:F)</f>
        <v>0</v>
      </c>
      <c r="D324" s="13" t="str">
        <f t="shared" ca="1" si="5"/>
        <v>Solicitar Compra</v>
      </c>
    </row>
    <row r="325" spans="1:4" x14ac:dyDescent="0.25">
      <c r="A325" s="13">
        <v>23279</v>
      </c>
      <c r="B325" s="13" t="s">
        <v>323</v>
      </c>
      <c r="C325" s="13">
        <f ca="1">SUMIF(Lançamentos!B:G,A325,Lançamentos!G:G)+SUMIF(Lançamentos!B:E,A325,Lançamentos!E:E)-SUMIF(Lançamentos!B:F,A325,Lançamentos!F:F)</f>
        <v>0</v>
      </c>
      <c r="D325" s="13" t="str">
        <f t="shared" ca="1" si="5"/>
        <v>Solicitar Compra</v>
      </c>
    </row>
    <row r="326" spans="1:4" x14ac:dyDescent="0.25">
      <c r="A326" s="13">
        <v>23281</v>
      </c>
      <c r="B326" s="13" t="s">
        <v>324</v>
      </c>
      <c r="C326" s="13">
        <f ca="1">SUMIF(Lançamentos!B:G,A326,Lançamentos!G:G)+SUMIF(Lançamentos!B:E,A326,Lançamentos!E:E)-SUMIF(Lançamentos!B:F,A326,Lançamentos!F:F)</f>
        <v>0</v>
      </c>
      <c r="D326" s="13" t="str">
        <f t="shared" ca="1" si="5"/>
        <v>Solicitar Compra</v>
      </c>
    </row>
    <row r="327" spans="1:4" x14ac:dyDescent="0.25">
      <c r="A327" s="13">
        <v>24511</v>
      </c>
      <c r="B327" s="13" t="s">
        <v>325</v>
      </c>
      <c r="C327" s="13">
        <f ca="1">SUMIF(Lançamentos!B:G,A327,Lançamentos!G:G)+SUMIF(Lançamentos!B:E,A327,Lançamentos!E:E)-SUMIF(Lançamentos!B:F,A327,Lançamentos!F:F)</f>
        <v>0</v>
      </c>
      <c r="D327" s="13" t="str">
        <f t="shared" ca="1" si="5"/>
        <v>Solicitar Compra</v>
      </c>
    </row>
    <row r="328" spans="1:4" x14ac:dyDescent="0.25">
      <c r="A328" s="13">
        <v>24512</v>
      </c>
      <c r="B328" s="13" t="s">
        <v>326</v>
      </c>
      <c r="C328" s="13">
        <f ca="1">SUMIF(Lançamentos!B:G,A328,Lançamentos!G:G)+SUMIF(Lançamentos!B:E,A328,Lançamentos!E:E)-SUMIF(Lançamentos!B:F,A328,Lançamentos!F:F)</f>
        <v>0</v>
      </c>
      <c r="D328" s="13" t="str">
        <f t="shared" ca="1" si="5"/>
        <v>Solicitar Compra</v>
      </c>
    </row>
    <row r="329" spans="1:4" x14ac:dyDescent="0.25">
      <c r="A329" s="13">
        <v>21592</v>
      </c>
      <c r="B329" s="13" t="s">
        <v>327</v>
      </c>
      <c r="C329" s="13">
        <f ca="1">SUMIF(Lançamentos!B:G,A329,Lançamentos!G:G)+SUMIF(Lançamentos!B:E,A329,Lançamentos!E:E)-SUMIF(Lançamentos!B:F,A329,Lançamentos!F:F)</f>
        <v>0</v>
      </c>
      <c r="D329" s="13" t="str">
        <f t="shared" ca="1" si="5"/>
        <v>Solicitar Compra</v>
      </c>
    </row>
    <row r="330" spans="1:4" x14ac:dyDescent="0.25">
      <c r="A330" s="13">
        <v>23274</v>
      </c>
      <c r="B330" s="13" t="s">
        <v>328</v>
      </c>
      <c r="C330" s="13">
        <f ca="1">SUMIF(Lançamentos!B:G,A330,Lançamentos!G:G)+SUMIF(Lançamentos!B:E,A330,Lançamentos!E:E)-SUMIF(Lançamentos!B:F,A330,Lançamentos!F:F)</f>
        <v>0</v>
      </c>
      <c r="D330" s="13" t="str">
        <f t="shared" ca="1" si="5"/>
        <v>Solicitar Compra</v>
      </c>
    </row>
    <row r="331" spans="1:4" x14ac:dyDescent="0.25">
      <c r="A331" s="13">
        <v>23275</v>
      </c>
      <c r="B331" s="13" t="s">
        <v>329</v>
      </c>
      <c r="C331" s="13">
        <f ca="1">SUMIF(Lançamentos!B:G,A331,Lançamentos!G:G)+SUMIF(Lançamentos!B:E,A331,Lançamentos!E:E)-SUMIF(Lançamentos!B:F,A331,Lançamentos!F:F)</f>
        <v>0</v>
      </c>
      <c r="D331" s="13" t="str">
        <f t="shared" ca="1" si="5"/>
        <v>Solicitar Compra</v>
      </c>
    </row>
    <row r="332" spans="1:4" x14ac:dyDescent="0.25">
      <c r="A332" s="13">
        <v>23276</v>
      </c>
      <c r="B332" s="13" t="s">
        <v>330</v>
      </c>
      <c r="C332" s="13">
        <f ca="1">SUMIF(Lançamentos!B:G,A332,Lançamentos!G:G)+SUMIF(Lançamentos!B:E,A332,Lançamentos!E:E)-SUMIF(Lançamentos!B:F,A332,Lançamentos!F:F)</f>
        <v>0</v>
      </c>
      <c r="D332" s="13" t="str">
        <f t="shared" ca="1" si="5"/>
        <v>Solicitar Compra</v>
      </c>
    </row>
    <row r="333" spans="1:4" x14ac:dyDescent="0.25">
      <c r="A333" s="13">
        <v>23277</v>
      </c>
      <c r="B333" s="13" t="s">
        <v>331</v>
      </c>
      <c r="C333" s="13">
        <f ca="1">SUMIF(Lançamentos!B:G,A333,Lançamentos!G:G)+SUMIF(Lançamentos!B:E,A333,Lançamentos!E:E)-SUMIF(Lançamentos!B:F,A333,Lançamentos!F:F)</f>
        <v>0</v>
      </c>
      <c r="D333" s="13" t="str">
        <f t="shared" ca="1" si="5"/>
        <v>Solicitar Compra</v>
      </c>
    </row>
    <row r="334" spans="1:4" x14ac:dyDescent="0.25">
      <c r="A334" s="13">
        <v>23278</v>
      </c>
      <c r="B334" s="13" t="s">
        <v>332</v>
      </c>
      <c r="C334" s="13">
        <f ca="1">SUMIF(Lançamentos!B:G,A334,Lançamentos!G:G)+SUMIF(Lançamentos!B:E,A334,Lançamentos!E:E)-SUMIF(Lançamentos!B:F,A334,Lançamentos!F:F)</f>
        <v>0</v>
      </c>
      <c r="D334" s="13" t="str">
        <f t="shared" ca="1" si="5"/>
        <v>Solicitar Compra</v>
      </c>
    </row>
    <row r="335" spans="1:4" x14ac:dyDescent="0.25">
      <c r="A335" s="13">
        <v>24470</v>
      </c>
      <c r="B335" s="13" t="s">
        <v>333</v>
      </c>
      <c r="C335" s="13">
        <f ca="1">SUMIF(Lançamentos!B:G,A335,Lançamentos!G:G)+SUMIF(Lançamentos!B:E,A335,Lançamentos!E:E)-SUMIF(Lançamentos!B:F,A335,Lançamentos!F:F)</f>
        <v>0</v>
      </c>
      <c r="D335" s="13" t="str">
        <f t="shared" ca="1" si="5"/>
        <v>Solicitar Compra</v>
      </c>
    </row>
    <row r="336" spans="1:4" x14ac:dyDescent="0.25">
      <c r="A336" s="13">
        <v>24509</v>
      </c>
      <c r="B336" s="13" t="s">
        <v>334</v>
      </c>
      <c r="C336" s="13">
        <f ca="1">SUMIF(Lançamentos!B:G,A336,Lançamentos!G:G)+SUMIF(Lançamentos!B:E,A336,Lançamentos!E:E)-SUMIF(Lançamentos!B:F,A336,Lançamentos!F:F)</f>
        <v>0</v>
      </c>
      <c r="D336" s="13" t="str">
        <f t="shared" ca="1" si="5"/>
        <v>Solicitar Compra</v>
      </c>
    </row>
    <row r="337" spans="1:4" x14ac:dyDescent="0.25">
      <c r="A337" s="13">
        <v>24253</v>
      </c>
      <c r="B337" s="13" t="s">
        <v>335</v>
      </c>
      <c r="C337" s="13">
        <f ca="1">SUMIF(Lançamentos!B:G,A337,Lançamentos!G:G)+SUMIF(Lançamentos!B:E,A337,Lançamentos!E:E)-SUMIF(Lançamentos!B:F,A337,Lançamentos!F:F)</f>
        <v>0</v>
      </c>
      <c r="D337" s="13" t="str">
        <f t="shared" ca="1" si="5"/>
        <v>Solicitar Compra</v>
      </c>
    </row>
    <row r="338" spans="1:4" x14ac:dyDescent="0.25">
      <c r="A338" s="13">
        <v>20619</v>
      </c>
      <c r="B338" s="13" t="s">
        <v>336</v>
      </c>
      <c r="C338" s="13">
        <f ca="1">SUMIF(Lançamentos!B:G,A338,Lançamentos!G:G)+SUMIF(Lançamentos!B:E,A338,Lançamentos!E:E)-SUMIF(Lançamentos!B:F,A338,Lançamentos!F:F)</f>
        <v>0</v>
      </c>
      <c r="D338" s="13" t="str">
        <f t="shared" ca="1" si="5"/>
        <v>Solicitar Compra</v>
      </c>
    </row>
    <row r="339" spans="1:4" x14ac:dyDescent="0.25">
      <c r="A339" s="13">
        <v>23319</v>
      </c>
      <c r="B339" s="13" t="s">
        <v>337</v>
      </c>
      <c r="C339" s="13">
        <f ca="1">SUMIF(Lançamentos!B:G,A339,Lançamentos!G:G)+SUMIF(Lançamentos!B:E,A339,Lançamentos!E:E)-SUMIF(Lançamentos!B:F,A339,Lançamentos!F:F)</f>
        <v>0</v>
      </c>
      <c r="D339" s="13" t="str">
        <f t="shared" ca="1" si="5"/>
        <v>Solicitar Compra</v>
      </c>
    </row>
    <row r="340" spans="1:4" x14ac:dyDescent="0.25">
      <c r="A340" s="13">
        <v>23317</v>
      </c>
      <c r="B340" s="13" t="s">
        <v>338</v>
      </c>
      <c r="C340" s="13">
        <f ca="1">SUMIF(Lançamentos!B:G,A340,Lançamentos!G:G)+SUMIF(Lançamentos!B:E,A340,Lançamentos!E:E)-SUMIF(Lançamentos!B:F,A340,Lançamentos!F:F)</f>
        <v>0</v>
      </c>
      <c r="D340" s="13" t="str">
        <f t="shared" ca="1" si="5"/>
        <v>Solicitar Compra</v>
      </c>
    </row>
    <row r="341" spans="1:4" x14ac:dyDescent="0.25">
      <c r="A341" s="13">
        <v>23315</v>
      </c>
      <c r="B341" s="13" t="s">
        <v>339</v>
      </c>
      <c r="C341" s="13">
        <f ca="1">SUMIF(Lançamentos!B:G,A341,Lançamentos!G:G)+SUMIF(Lançamentos!B:E,A341,Lançamentos!E:E)-SUMIF(Lançamentos!B:F,A341,Lançamentos!F:F)</f>
        <v>0</v>
      </c>
      <c r="D341" s="13" t="str">
        <f t="shared" ca="1" si="5"/>
        <v>Solicitar Compra</v>
      </c>
    </row>
    <row r="342" spans="1:4" x14ac:dyDescent="0.25">
      <c r="A342" s="13">
        <v>23318</v>
      </c>
      <c r="B342" s="13" t="s">
        <v>340</v>
      </c>
      <c r="C342" s="13">
        <f ca="1">SUMIF(Lançamentos!B:G,A342,Lançamentos!G:G)+SUMIF(Lançamentos!B:E,A342,Lançamentos!E:E)-SUMIF(Lançamentos!B:F,A342,Lançamentos!F:F)</f>
        <v>0</v>
      </c>
      <c r="D342" s="13" t="str">
        <f t="shared" ca="1" si="5"/>
        <v>Solicitar Compra</v>
      </c>
    </row>
    <row r="343" spans="1:4" x14ac:dyDescent="0.25">
      <c r="A343" s="13">
        <v>23314</v>
      </c>
      <c r="B343" s="13" t="s">
        <v>341</v>
      </c>
      <c r="C343" s="13">
        <f ca="1">SUMIF(Lançamentos!B:G,A343,Lançamentos!G:G)+SUMIF(Lançamentos!B:E,A343,Lançamentos!E:E)-SUMIF(Lançamentos!B:F,A343,Lançamentos!F:F)</f>
        <v>0</v>
      </c>
      <c r="D343" s="13" t="str">
        <f t="shared" ca="1" si="5"/>
        <v>Solicitar Compra</v>
      </c>
    </row>
    <row r="344" spans="1:4" x14ac:dyDescent="0.25">
      <c r="A344" s="13">
        <v>23316</v>
      </c>
      <c r="B344" s="13" t="s">
        <v>342</v>
      </c>
      <c r="C344" s="13">
        <f ca="1">SUMIF(Lançamentos!B:G,A344,Lançamentos!G:G)+SUMIF(Lançamentos!B:E,A344,Lançamentos!E:E)-SUMIF(Lançamentos!B:F,A344,Lançamentos!F:F)</f>
        <v>0</v>
      </c>
      <c r="D344" s="13" t="str">
        <f t="shared" ca="1" si="5"/>
        <v>Solicitar Compra</v>
      </c>
    </row>
    <row r="345" spans="1:4" x14ac:dyDescent="0.25">
      <c r="A345" s="13">
        <v>24251</v>
      </c>
      <c r="B345" s="13" t="s">
        <v>343</v>
      </c>
      <c r="C345" s="13">
        <f ca="1">SUMIF(Lançamentos!B:G,A345,Lançamentos!G:G)+SUMIF(Lançamentos!B:E,A345,Lançamentos!E:E)-SUMIF(Lançamentos!B:F,A345,Lançamentos!F:F)</f>
        <v>0</v>
      </c>
      <c r="D345" s="13" t="str">
        <f t="shared" ca="1" si="5"/>
        <v>Solicitar Compra</v>
      </c>
    </row>
    <row r="346" spans="1:4" x14ac:dyDescent="0.25">
      <c r="A346" s="13">
        <v>22650</v>
      </c>
      <c r="B346" s="13" t="s">
        <v>344</v>
      </c>
      <c r="C346" s="13">
        <f ca="1">SUMIF(Lançamentos!B:G,A346,Lançamentos!G:G)+SUMIF(Lançamentos!B:E,A346,Lançamentos!E:E)-SUMIF(Lançamentos!B:F,A346,Lançamentos!F:F)</f>
        <v>0</v>
      </c>
      <c r="D346" s="13" t="str">
        <f t="shared" ca="1" si="5"/>
        <v>Solicitar Compra</v>
      </c>
    </row>
    <row r="347" spans="1:4" x14ac:dyDescent="0.25">
      <c r="A347" s="13">
        <v>21691</v>
      </c>
      <c r="B347" s="13" t="s">
        <v>345</v>
      </c>
      <c r="C347" s="13">
        <f ca="1">SUMIF(Lançamentos!B:G,A347,Lançamentos!G:G)+SUMIF(Lançamentos!B:E,A347,Lançamentos!E:E)-SUMIF(Lançamentos!B:F,A347,Lançamentos!F:F)</f>
        <v>0</v>
      </c>
      <c r="D347" s="13" t="str">
        <f t="shared" ca="1" si="5"/>
        <v>Solicitar Compra</v>
      </c>
    </row>
    <row r="348" spans="1:4" x14ac:dyDescent="0.25">
      <c r="A348" s="13">
        <v>24250</v>
      </c>
      <c r="B348" s="13" t="s">
        <v>346</v>
      </c>
      <c r="C348" s="13">
        <f ca="1">SUMIF(Lançamentos!B:G,A348,Lançamentos!G:G)+SUMIF(Lançamentos!B:E,A348,Lançamentos!E:E)-SUMIF(Lançamentos!B:F,A348,Lançamentos!F:F)</f>
        <v>0</v>
      </c>
      <c r="D348" s="13" t="str">
        <f t="shared" ca="1" si="5"/>
        <v>Solicitar Compra</v>
      </c>
    </row>
    <row r="349" spans="1:4" x14ac:dyDescent="0.25">
      <c r="A349" s="13">
        <v>23146</v>
      </c>
      <c r="B349" s="13" t="s">
        <v>347</v>
      </c>
      <c r="C349" s="13">
        <f ca="1">SUMIF(Lançamentos!B:G,A349,Lançamentos!G:G)+SUMIF(Lançamentos!B:E,A349,Lançamentos!E:E)-SUMIF(Lançamentos!B:F,A349,Lançamentos!F:F)</f>
        <v>0</v>
      </c>
      <c r="D349" s="13" t="str">
        <f t="shared" ca="1" si="5"/>
        <v>Solicitar Compra</v>
      </c>
    </row>
    <row r="350" spans="1:4" x14ac:dyDescent="0.25">
      <c r="A350" s="13">
        <v>23467</v>
      </c>
      <c r="B350" s="13" t="s">
        <v>348</v>
      </c>
      <c r="C350" s="13">
        <f ca="1">SUMIF(Lançamentos!B:G,A350,Lançamentos!G:G)+SUMIF(Lançamentos!B:E,A350,Lançamentos!E:E)-SUMIF(Lançamentos!B:F,A350,Lançamentos!F:F)</f>
        <v>0</v>
      </c>
      <c r="D350" s="13" t="str">
        <f t="shared" ca="1" si="5"/>
        <v>Solicitar Compra</v>
      </c>
    </row>
    <row r="351" spans="1:4" x14ac:dyDescent="0.25">
      <c r="A351" s="13">
        <v>23465</v>
      </c>
      <c r="B351" s="13" t="s">
        <v>349</v>
      </c>
      <c r="C351" s="13">
        <f ca="1">SUMIF(Lançamentos!B:G,A351,Lançamentos!G:G)+SUMIF(Lançamentos!B:E,A351,Lançamentos!E:E)-SUMIF(Lançamentos!B:F,A351,Lançamentos!F:F)</f>
        <v>0</v>
      </c>
      <c r="D351" s="13" t="str">
        <f t="shared" ca="1" si="5"/>
        <v>Solicitar Compra</v>
      </c>
    </row>
    <row r="352" spans="1:4" x14ac:dyDescent="0.25">
      <c r="A352" s="13">
        <v>23466</v>
      </c>
      <c r="B352" s="13" t="s">
        <v>350</v>
      </c>
      <c r="C352" s="13">
        <f ca="1">SUMIF(Lançamentos!B:G,A352,Lançamentos!G:G)+SUMIF(Lançamentos!B:E,A352,Lançamentos!E:E)-SUMIF(Lançamentos!B:F,A352,Lançamentos!F:F)</f>
        <v>0</v>
      </c>
      <c r="D352" s="13" t="str">
        <f t="shared" ca="1" si="5"/>
        <v>Solicitar Compra</v>
      </c>
    </row>
    <row r="353" spans="1:4" x14ac:dyDescent="0.25">
      <c r="A353" s="13">
        <v>23221</v>
      </c>
      <c r="B353" s="13" t="s">
        <v>351</v>
      </c>
      <c r="C353" s="13">
        <f ca="1">SUMIF(Lançamentos!B:G,A353,Lançamentos!G:G)+SUMIF(Lançamentos!B:E,A353,Lançamentos!E:E)-SUMIF(Lançamentos!B:F,A353,Lançamentos!F:F)</f>
        <v>0</v>
      </c>
      <c r="D353" s="13" t="str">
        <f t="shared" ca="1" si="5"/>
        <v>Solicitar Compra</v>
      </c>
    </row>
    <row r="354" spans="1:4" x14ac:dyDescent="0.25">
      <c r="A354" s="13">
        <v>23225</v>
      </c>
      <c r="B354" s="13" t="s">
        <v>352</v>
      </c>
      <c r="C354" s="13">
        <f ca="1">SUMIF(Lançamentos!B:G,A354,Lançamentos!G:G)+SUMIF(Lançamentos!B:E,A354,Lançamentos!E:E)-SUMIF(Lançamentos!B:F,A354,Lançamentos!F:F)</f>
        <v>0</v>
      </c>
      <c r="D354" s="13" t="str">
        <f t="shared" ca="1" si="5"/>
        <v>Solicitar Compra</v>
      </c>
    </row>
    <row r="355" spans="1:4" x14ac:dyDescent="0.25">
      <c r="A355" s="13">
        <v>23224</v>
      </c>
      <c r="B355" s="13" t="s">
        <v>353</v>
      </c>
      <c r="C355" s="13">
        <f ca="1">SUMIF(Lançamentos!B:G,A355,Lançamentos!G:G)+SUMIF(Lançamentos!B:E,A355,Lançamentos!E:E)-SUMIF(Lançamentos!B:F,A355,Lançamentos!F:F)</f>
        <v>0</v>
      </c>
      <c r="D355" s="13" t="str">
        <f t="shared" ca="1" si="5"/>
        <v>Solicitar Compra</v>
      </c>
    </row>
    <row r="356" spans="1:4" x14ac:dyDescent="0.25">
      <c r="A356" s="13">
        <v>23223</v>
      </c>
      <c r="B356" s="13" t="s">
        <v>354</v>
      </c>
      <c r="C356" s="13">
        <f ca="1">SUMIF(Lançamentos!B:G,A356,Lançamentos!G:G)+SUMIF(Lançamentos!B:E,A356,Lançamentos!E:E)-SUMIF(Lançamentos!B:F,A356,Lançamentos!F:F)</f>
        <v>0</v>
      </c>
      <c r="D356" s="13" t="str">
        <f t="shared" ca="1" si="5"/>
        <v>Solicitar Compra</v>
      </c>
    </row>
    <row r="357" spans="1:4" x14ac:dyDescent="0.25">
      <c r="A357" s="13">
        <v>23222</v>
      </c>
      <c r="B357" s="13" t="s">
        <v>355</v>
      </c>
      <c r="C357" s="13">
        <f ca="1">SUMIF(Lançamentos!B:G,A357,Lançamentos!G:G)+SUMIF(Lançamentos!B:E,A357,Lançamentos!E:E)-SUMIF(Lançamentos!B:F,A357,Lançamentos!F:F)</f>
        <v>0</v>
      </c>
      <c r="D357" s="13" t="str">
        <f t="shared" ca="1" si="5"/>
        <v>Solicitar Compra</v>
      </c>
    </row>
    <row r="358" spans="1:4" x14ac:dyDescent="0.25">
      <c r="A358" s="13">
        <v>20620</v>
      </c>
      <c r="B358" s="13" t="s">
        <v>356</v>
      </c>
      <c r="C358" s="13">
        <f ca="1">SUMIF(Lançamentos!B:G,A358,Lançamentos!G:G)+SUMIF(Lançamentos!B:E,A358,Lançamentos!E:E)-SUMIF(Lançamentos!B:F,A358,Lançamentos!F:F)</f>
        <v>0</v>
      </c>
      <c r="D358" s="13" t="str">
        <f t="shared" ca="1" si="5"/>
        <v>Solicitar Compra</v>
      </c>
    </row>
    <row r="359" spans="1:4" x14ac:dyDescent="0.25">
      <c r="A359" s="13">
        <v>23236</v>
      </c>
      <c r="B359" s="13" t="s">
        <v>357</v>
      </c>
      <c r="C359" s="13">
        <f ca="1">SUMIF(Lançamentos!B:G,A359,Lançamentos!G:G)+SUMIF(Lançamentos!B:E,A359,Lançamentos!E:E)-SUMIF(Lançamentos!B:F,A359,Lançamentos!F:F)</f>
        <v>0</v>
      </c>
      <c r="D359" s="13" t="str">
        <f t="shared" ca="1" si="5"/>
        <v>Solicitar Compra</v>
      </c>
    </row>
    <row r="360" spans="1:4" x14ac:dyDescent="0.25">
      <c r="A360" s="13">
        <v>23464</v>
      </c>
      <c r="B360" s="13" t="s">
        <v>358</v>
      </c>
      <c r="C360" s="13">
        <f ca="1">SUMIF(Lançamentos!B:G,A360,Lançamentos!G:G)+SUMIF(Lançamentos!B:E,A360,Lançamentos!E:E)-SUMIF(Lançamentos!B:F,A360,Lançamentos!F:F)</f>
        <v>0</v>
      </c>
      <c r="D360" s="13" t="str">
        <f t="shared" ca="1" si="5"/>
        <v>Solicitar Compra</v>
      </c>
    </row>
    <row r="361" spans="1:4" x14ac:dyDescent="0.25">
      <c r="A361" s="13">
        <v>23234</v>
      </c>
      <c r="B361" s="13" t="s">
        <v>359</v>
      </c>
      <c r="C361" s="13">
        <f ca="1">SUMIF(Lançamentos!B:G,A361,Lançamentos!G:G)+SUMIF(Lançamentos!B:E,A361,Lançamentos!E:E)-SUMIF(Lançamentos!B:F,A361,Lançamentos!F:F)</f>
        <v>0</v>
      </c>
      <c r="D361" s="13" t="str">
        <f t="shared" ca="1" si="5"/>
        <v>Solicitar Compra</v>
      </c>
    </row>
    <row r="362" spans="1:4" x14ac:dyDescent="0.25">
      <c r="A362" s="13">
        <v>23235</v>
      </c>
      <c r="B362" s="13" t="s">
        <v>360</v>
      </c>
      <c r="C362" s="13">
        <f ca="1">SUMIF(Lançamentos!B:G,A362,Lançamentos!G:G)+SUMIF(Lançamentos!B:E,A362,Lançamentos!E:E)-SUMIF(Lançamentos!B:F,A362,Lançamentos!F:F)</f>
        <v>0</v>
      </c>
      <c r="D362" s="13" t="str">
        <f t="shared" ca="1" si="5"/>
        <v>Solicitar Compra</v>
      </c>
    </row>
    <row r="363" spans="1:4" x14ac:dyDescent="0.25">
      <c r="A363" s="13">
        <v>21480</v>
      </c>
      <c r="B363" s="13" t="s">
        <v>361</v>
      </c>
      <c r="C363" s="13">
        <f ca="1">SUMIF(Lançamentos!B:G,A363,Lançamentos!G:G)+SUMIF(Lançamentos!B:E,A363,Lançamentos!E:E)-SUMIF(Lançamentos!B:F,A363,Lançamentos!F:F)</f>
        <v>0</v>
      </c>
      <c r="D363" s="13" t="str">
        <f t="shared" ca="1" si="5"/>
        <v>Solicitar Compra</v>
      </c>
    </row>
    <row r="364" spans="1:4" x14ac:dyDescent="0.25">
      <c r="A364" s="13">
        <v>23462</v>
      </c>
      <c r="B364" s="13" t="s">
        <v>362</v>
      </c>
      <c r="C364" s="13">
        <f ca="1">SUMIF(Lançamentos!B:G,A364,Lançamentos!G:G)+SUMIF(Lançamentos!B:E,A364,Lançamentos!E:E)-SUMIF(Lançamentos!B:F,A364,Lançamentos!F:F)</f>
        <v>0</v>
      </c>
      <c r="D364" s="13" t="str">
        <f t="shared" ca="1" si="5"/>
        <v>Solicitar Compra</v>
      </c>
    </row>
    <row r="365" spans="1:4" x14ac:dyDescent="0.25">
      <c r="A365" s="13">
        <v>23463</v>
      </c>
      <c r="B365" s="13" t="s">
        <v>363</v>
      </c>
      <c r="C365" s="13">
        <f ca="1">SUMIF(Lançamentos!B:G,A365,Lançamentos!G:G)+SUMIF(Lançamentos!B:E,A365,Lançamentos!E:E)-SUMIF(Lançamentos!B:F,A365,Lançamentos!F:F)</f>
        <v>0</v>
      </c>
      <c r="D365" s="13" t="str">
        <f t="shared" ca="1" si="5"/>
        <v>Solicitar Compra</v>
      </c>
    </row>
    <row r="366" spans="1:4" x14ac:dyDescent="0.25">
      <c r="A366" s="13">
        <v>23229</v>
      </c>
      <c r="B366" s="13" t="s">
        <v>364</v>
      </c>
      <c r="C366" s="13">
        <f ca="1">SUMIF(Lançamentos!B:G,A366,Lançamentos!G:G)+SUMIF(Lançamentos!B:E,A366,Lançamentos!E:E)-SUMIF(Lançamentos!B:F,A366,Lançamentos!F:F)</f>
        <v>0</v>
      </c>
      <c r="D366" s="13" t="str">
        <f t="shared" ca="1" si="5"/>
        <v>Solicitar Compra</v>
      </c>
    </row>
    <row r="367" spans="1:4" x14ac:dyDescent="0.25">
      <c r="A367" s="13">
        <v>23461</v>
      </c>
      <c r="B367" s="13" t="s">
        <v>365</v>
      </c>
      <c r="C367" s="13">
        <f ca="1">SUMIF(Lançamentos!B:G,A367,Lançamentos!G:G)+SUMIF(Lançamentos!B:E,A367,Lançamentos!E:E)-SUMIF(Lançamentos!B:F,A367,Lançamentos!F:F)</f>
        <v>0</v>
      </c>
      <c r="D367" s="13" t="str">
        <f t="shared" ca="1" si="5"/>
        <v>Solicitar Compra</v>
      </c>
    </row>
    <row r="368" spans="1:4" x14ac:dyDescent="0.25">
      <c r="A368" s="13">
        <v>23228</v>
      </c>
      <c r="B368" s="13" t="s">
        <v>366</v>
      </c>
      <c r="C368" s="13">
        <f ca="1">SUMIF(Lançamentos!B:G,A368,Lançamentos!G:G)+SUMIF(Lançamentos!B:E,A368,Lançamentos!E:E)-SUMIF(Lançamentos!B:F,A368,Lançamentos!F:F)</f>
        <v>0</v>
      </c>
      <c r="D368" s="13" t="str">
        <f t="shared" ca="1" si="5"/>
        <v>Solicitar Compra</v>
      </c>
    </row>
    <row r="369" spans="1:4" x14ac:dyDescent="0.25">
      <c r="A369" s="13">
        <v>23230</v>
      </c>
      <c r="B369" s="13" t="s">
        <v>367</v>
      </c>
      <c r="C369" s="13">
        <f ca="1">SUMIF(Lançamentos!B:G,A369,Lançamentos!G:G)+SUMIF(Lançamentos!B:E,A369,Lançamentos!E:E)-SUMIF(Lançamentos!B:F,A369,Lançamentos!F:F)</f>
        <v>0</v>
      </c>
      <c r="D369" s="13" t="str">
        <f t="shared" ca="1" si="5"/>
        <v>Solicitar Compra</v>
      </c>
    </row>
    <row r="370" spans="1:4" x14ac:dyDescent="0.25">
      <c r="A370" s="13">
        <v>23233</v>
      </c>
      <c r="B370" s="13" t="s">
        <v>368</v>
      </c>
      <c r="C370" s="13">
        <f ca="1">SUMIF(Lançamentos!B:G,A370,Lançamentos!G:G)+SUMIF(Lançamentos!B:E,A370,Lançamentos!E:E)-SUMIF(Lançamentos!B:F,A370,Lançamentos!F:F)</f>
        <v>0</v>
      </c>
      <c r="D370" s="13" t="str">
        <f t="shared" ca="1" si="5"/>
        <v>Solicitar Compra</v>
      </c>
    </row>
    <row r="371" spans="1:4" x14ac:dyDescent="0.25">
      <c r="A371" s="13">
        <v>23231</v>
      </c>
      <c r="B371" s="13" t="s">
        <v>369</v>
      </c>
      <c r="C371" s="13">
        <f ca="1">SUMIF(Lançamentos!B:G,A371,Lançamentos!G:G)+SUMIF(Lançamentos!B:E,A371,Lançamentos!E:E)-SUMIF(Lançamentos!B:F,A371,Lançamentos!F:F)</f>
        <v>0</v>
      </c>
      <c r="D371" s="13" t="str">
        <f t="shared" ca="1" si="5"/>
        <v>Solicitar Compra</v>
      </c>
    </row>
    <row r="372" spans="1:4" x14ac:dyDescent="0.25">
      <c r="A372" s="13">
        <v>23232</v>
      </c>
      <c r="B372" s="13" t="s">
        <v>370</v>
      </c>
      <c r="C372" s="13">
        <f ca="1">SUMIF(Lançamentos!B:G,A372,Lançamentos!G:G)+SUMIF(Lançamentos!B:E,A372,Lançamentos!E:E)-SUMIF(Lançamentos!B:F,A372,Lançamentos!F:F)</f>
        <v>0</v>
      </c>
      <c r="D372" s="13" t="str">
        <f t="shared" ca="1" si="5"/>
        <v>Solicitar Compra</v>
      </c>
    </row>
    <row r="373" spans="1:4" x14ac:dyDescent="0.25">
      <c r="A373" s="13">
        <v>23227</v>
      </c>
      <c r="B373" s="13" t="s">
        <v>371</v>
      </c>
      <c r="C373" s="13">
        <f ca="1">SUMIF(Lançamentos!B:G,A373,Lançamentos!G:G)+SUMIF(Lançamentos!B:E,A373,Lançamentos!E:E)-SUMIF(Lançamentos!B:F,A373,Lançamentos!F:F)</f>
        <v>0</v>
      </c>
      <c r="D373" s="13" t="str">
        <f t="shared" ca="1" si="5"/>
        <v>Solicitar Compra</v>
      </c>
    </row>
    <row r="374" spans="1:4" x14ac:dyDescent="0.25">
      <c r="A374" s="13">
        <v>23226</v>
      </c>
      <c r="B374" s="13" t="s">
        <v>372</v>
      </c>
      <c r="C374" s="13">
        <f ca="1">SUMIF(Lançamentos!B:G,A374,Lançamentos!G:G)+SUMIF(Lançamentos!B:E,A374,Lançamentos!E:E)-SUMIF(Lançamentos!B:F,A374,Lançamentos!F:F)</f>
        <v>0</v>
      </c>
      <c r="D374" s="13" t="str">
        <f t="shared" ca="1" si="5"/>
        <v>Solicitar Compra</v>
      </c>
    </row>
    <row r="375" spans="1:4" x14ac:dyDescent="0.25">
      <c r="A375" s="13">
        <v>24493</v>
      </c>
      <c r="B375" s="13" t="s">
        <v>373</v>
      </c>
      <c r="C375" s="13">
        <f ca="1">SUMIF(Lançamentos!B:G,A375,Lançamentos!G:G)+SUMIF(Lançamentos!B:E,A375,Lançamentos!E:E)-SUMIF(Lançamentos!B:F,A375,Lançamentos!F:F)</f>
        <v>0</v>
      </c>
      <c r="D375" s="13" t="str">
        <f t="shared" ca="1" si="5"/>
        <v>Solicitar Compra</v>
      </c>
    </row>
    <row r="376" spans="1:4" x14ac:dyDescent="0.25">
      <c r="A376" s="13">
        <v>24494</v>
      </c>
      <c r="B376" s="13" t="s">
        <v>374</v>
      </c>
      <c r="C376" s="13">
        <f ca="1">SUMIF(Lançamentos!B:G,A376,Lançamentos!G:G)+SUMIF(Lançamentos!B:E,A376,Lançamentos!E:E)-SUMIF(Lançamentos!B:F,A376,Lançamentos!F:F)</f>
        <v>0</v>
      </c>
      <c r="D376" s="13" t="str">
        <f t="shared" ca="1" si="5"/>
        <v>Solicitar Compra</v>
      </c>
    </row>
    <row r="377" spans="1:4" x14ac:dyDescent="0.25">
      <c r="A377" s="13">
        <v>24495</v>
      </c>
      <c r="B377" s="13" t="s">
        <v>375</v>
      </c>
      <c r="C377" s="13">
        <f ca="1">SUMIF(Lançamentos!B:G,A377,Lançamentos!G:G)+SUMIF(Lançamentos!B:E,A377,Lançamentos!E:E)-SUMIF(Lançamentos!B:F,A377,Lançamentos!F:F)</f>
        <v>0</v>
      </c>
      <c r="D377" s="13" t="str">
        <f t="shared" ca="1" si="5"/>
        <v>Solicitar Compra</v>
      </c>
    </row>
    <row r="378" spans="1:4" x14ac:dyDescent="0.25">
      <c r="A378" s="13">
        <v>24496</v>
      </c>
      <c r="B378" s="13" t="s">
        <v>376</v>
      </c>
      <c r="C378" s="13">
        <f ca="1">SUMIF(Lançamentos!B:G,A378,Lançamentos!G:G)+SUMIF(Lançamentos!B:E,A378,Lançamentos!E:E)-SUMIF(Lançamentos!B:F,A378,Lançamentos!F:F)</f>
        <v>0</v>
      </c>
      <c r="D378" s="13" t="str">
        <f t="shared" ca="1" si="5"/>
        <v>Solicitar Compra</v>
      </c>
    </row>
    <row r="379" spans="1:4" x14ac:dyDescent="0.25">
      <c r="A379" s="13">
        <v>24497</v>
      </c>
      <c r="B379" s="13" t="s">
        <v>377</v>
      </c>
      <c r="C379" s="13">
        <f ca="1">SUMIF(Lançamentos!B:G,A379,Lançamentos!G:G)+SUMIF(Lançamentos!B:E,A379,Lançamentos!E:E)-SUMIF(Lançamentos!B:F,A379,Lançamentos!F:F)</f>
        <v>0</v>
      </c>
      <c r="D379" s="13" t="str">
        <f t="shared" ca="1" si="5"/>
        <v>Solicitar Compra</v>
      </c>
    </row>
    <row r="380" spans="1:4" x14ac:dyDescent="0.25">
      <c r="A380" s="13">
        <v>24500</v>
      </c>
      <c r="B380" s="13" t="s">
        <v>378</v>
      </c>
      <c r="C380" s="13">
        <f ca="1">SUMIF(Lançamentos!B:G,A380,Lançamentos!G:G)+SUMIF(Lançamentos!B:E,A380,Lançamentos!E:E)-SUMIF(Lançamentos!B:F,A380,Lançamentos!F:F)</f>
        <v>0</v>
      </c>
      <c r="D380" s="13" t="str">
        <f t="shared" ca="1" si="5"/>
        <v>Solicitar Compra</v>
      </c>
    </row>
    <row r="381" spans="1:4" x14ac:dyDescent="0.25">
      <c r="A381" s="13">
        <v>24501</v>
      </c>
      <c r="B381" s="13" t="s">
        <v>379</v>
      </c>
      <c r="C381" s="13">
        <f ca="1">SUMIF(Lançamentos!B:G,A381,Lançamentos!G:G)+SUMIF(Lançamentos!B:E,A381,Lançamentos!E:E)-SUMIF(Lançamentos!B:F,A381,Lançamentos!F:F)</f>
        <v>0</v>
      </c>
      <c r="D381" s="13" t="str">
        <f t="shared" ca="1" si="5"/>
        <v>Solicitar Compra</v>
      </c>
    </row>
    <row r="382" spans="1:4" x14ac:dyDescent="0.25">
      <c r="A382" s="13">
        <v>24503</v>
      </c>
      <c r="B382" s="13" t="s">
        <v>380</v>
      </c>
      <c r="C382" s="13">
        <f ca="1">SUMIF(Lançamentos!B:G,A382,Lançamentos!G:G)+SUMIF(Lançamentos!B:E,A382,Lançamentos!E:E)-SUMIF(Lançamentos!B:F,A382,Lançamentos!F:F)</f>
        <v>0</v>
      </c>
      <c r="D382" s="13" t="str">
        <f t="shared" ca="1" si="5"/>
        <v>Solicitar Compra</v>
      </c>
    </row>
    <row r="383" spans="1:4" x14ac:dyDescent="0.25">
      <c r="A383" s="13">
        <v>24504</v>
      </c>
      <c r="B383" s="13" t="s">
        <v>381</v>
      </c>
      <c r="C383" s="13">
        <f ca="1">SUMIF(Lançamentos!B:G,A383,Lançamentos!G:G)+SUMIF(Lançamentos!B:E,A383,Lançamentos!E:E)-SUMIF(Lançamentos!B:F,A383,Lançamentos!F:F)</f>
        <v>0</v>
      </c>
      <c r="D383" s="13" t="str">
        <f t="shared" ca="1" si="5"/>
        <v>Solicitar Compra</v>
      </c>
    </row>
    <row r="384" spans="1:4" x14ac:dyDescent="0.25">
      <c r="A384" s="13">
        <v>23213</v>
      </c>
      <c r="B384" s="13" t="s">
        <v>382</v>
      </c>
      <c r="C384" s="13">
        <f ca="1">SUMIF(Lançamentos!B:G,A384,Lançamentos!G:G)+SUMIF(Lançamentos!B:E,A384,Lançamentos!E:E)-SUMIF(Lançamentos!B:F,A384,Lançamentos!F:F)</f>
        <v>0</v>
      </c>
      <c r="D384" s="13" t="str">
        <f t="shared" ca="1" si="5"/>
        <v>Solicitar Compra</v>
      </c>
    </row>
    <row r="385" spans="1:4" x14ac:dyDescent="0.25">
      <c r="A385" s="13">
        <v>21647</v>
      </c>
      <c r="B385" s="13" t="s">
        <v>383</v>
      </c>
      <c r="C385" s="13">
        <f ca="1">SUMIF(Lançamentos!B:G,A385,Lançamentos!G:G)+SUMIF(Lançamentos!B:E,A385,Lançamentos!E:E)-SUMIF(Lançamentos!B:F,A385,Lançamentos!F:F)</f>
        <v>0</v>
      </c>
      <c r="D385" s="13" t="str">
        <f t="shared" ca="1" si="5"/>
        <v>Solicitar Compra</v>
      </c>
    </row>
    <row r="386" spans="1:4" x14ac:dyDescent="0.25">
      <c r="A386" s="13">
        <v>23212</v>
      </c>
      <c r="B386" s="13" t="s">
        <v>384</v>
      </c>
      <c r="C386" s="13">
        <f ca="1">SUMIF(Lançamentos!B:G,A386,Lançamentos!G:G)+SUMIF(Lançamentos!B:E,A386,Lançamentos!E:E)-SUMIF(Lançamentos!B:F,A386,Lançamentos!F:F)</f>
        <v>0</v>
      </c>
      <c r="D386" s="13" t="str">
        <f t="shared" ca="1" si="5"/>
        <v>Solicitar Compra</v>
      </c>
    </row>
    <row r="387" spans="1:4" x14ac:dyDescent="0.25">
      <c r="A387" s="13">
        <v>23643</v>
      </c>
      <c r="B387" s="13" t="s">
        <v>385</v>
      </c>
      <c r="C387" s="13">
        <f ca="1">SUMIF(Lançamentos!B:G,A387,Lançamentos!G:G)+SUMIF(Lançamentos!B:E,A387,Lançamentos!E:E)-SUMIF(Lançamentos!B:F,A387,Lançamentos!F:F)</f>
        <v>0</v>
      </c>
      <c r="D387" s="13" t="str">
        <f t="shared" ref="D387:D450" ca="1" si="6">IF(C387&lt;=1,"Solicitar Compra","OK")</f>
        <v>Solicitar Compra</v>
      </c>
    </row>
    <row r="388" spans="1:4" x14ac:dyDescent="0.25">
      <c r="A388" s="13">
        <v>23211</v>
      </c>
      <c r="B388" s="13" t="s">
        <v>386</v>
      </c>
      <c r="C388" s="13">
        <f ca="1">SUMIF(Lançamentos!B:G,A388,Lançamentos!G:G)+SUMIF(Lançamentos!B:E,A388,Lançamentos!E:E)-SUMIF(Lançamentos!B:F,A388,Lançamentos!F:F)</f>
        <v>0</v>
      </c>
      <c r="D388" s="13" t="str">
        <f t="shared" ca="1" si="6"/>
        <v>Solicitar Compra</v>
      </c>
    </row>
    <row r="389" spans="1:4" x14ac:dyDescent="0.25">
      <c r="A389" s="13">
        <v>24498</v>
      </c>
      <c r="B389" s="13" t="s">
        <v>387</v>
      </c>
      <c r="C389" s="13">
        <f ca="1">SUMIF(Lançamentos!B:G,A389,Lançamentos!G:G)+SUMIF(Lançamentos!B:E,A389,Lançamentos!E:E)-SUMIF(Lançamentos!B:F,A389,Lançamentos!F:F)</f>
        <v>0</v>
      </c>
      <c r="D389" s="13" t="str">
        <f t="shared" ca="1" si="6"/>
        <v>Solicitar Compra</v>
      </c>
    </row>
    <row r="390" spans="1:4" x14ac:dyDescent="0.25">
      <c r="A390" s="13">
        <v>24499</v>
      </c>
      <c r="B390" s="13" t="s">
        <v>388</v>
      </c>
      <c r="C390" s="13">
        <f ca="1">SUMIF(Lançamentos!B:G,A390,Lançamentos!G:G)+SUMIF(Lançamentos!B:E,A390,Lançamentos!E:E)-SUMIF(Lançamentos!B:F,A390,Lançamentos!F:F)</f>
        <v>0</v>
      </c>
      <c r="D390" s="13" t="str">
        <f t="shared" ca="1" si="6"/>
        <v>Solicitar Compra</v>
      </c>
    </row>
    <row r="391" spans="1:4" x14ac:dyDescent="0.25">
      <c r="A391" s="13">
        <v>23214</v>
      </c>
      <c r="B391" s="13" t="s">
        <v>389</v>
      </c>
      <c r="C391" s="13">
        <f ca="1">SUMIF(Lançamentos!B:G,A391,Lançamentos!G:G)+SUMIF(Lançamentos!B:E,A391,Lançamentos!E:E)-SUMIF(Lançamentos!B:F,A391,Lançamentos!F:F)</f>
        <v>0</v>
      </c>
      <c r="D391" s="13" t="str">
        <f t="shared" ca="1" si="6"/>
        <v>Solicitar Compra</v>
      </c>
    </row>
    <row r="392" spans="1:4" x14ac:dyDescent="0.25">
      <c r="A392" s="13">
        <v>22207</v>
      </c>
      <c r="B392" s="13" t="s">
        <v>390</v>
      </c>
      <c r="C392" s="13">
        <f ca="1">SUMIF(Lançamentos!B:G,A392,Lançamentos!G:G)+SUMIF(Lançamentos!B:E,A392,Lançamentos!E:E)-SUMIF(Lançamentos!B:F,A392,Lançamentos!F:F)</f>
        <v>0</v>
      </c>
      <c r="D392" s="13" t="str">
        <f t="shared" ca="1" si="6"/>
        <v>Solicitar Compra</v>
      </c>
    </row>
    <row r="393" spans="1:4" x14ac:dyDescent="0.25">
      <c r="A393" s="13">
        <v>23215</v>
      </c>
      <c r="B393" s="13" t="s">
        <v>391</v>
      </c>
      <c r="C393" s="13">
        <f ca="1">SUMIF(Lançamentos!B:G,A393,Lançamentos!G:G)+SUMIF(Lançamentos!B:E,A393,Lançamentos!E:E)-SUMIF(Lançamentos!B:F,A393,Lançamentos!F:F)</f>
        <v>0</v>
      </c>
      <c r="D393" s="13" t="str">
        <f t="shared" ca="1" si="6"/>
        <v>Solicitar Compra</v>
      </c>
    </row>
    <row r="394" spans="1:4" x14ac:dyDescent="0.25">
      <c r="A394" s="13">
        <v>23216</v>
      </c>
      <c r="B394" s="13" t="s">
        <v>392</v>
      </c>
      <c r="C394" s="13">
        <f ca="1">SUMIF(Lançamentos!B:G,A394,Lançamentos!G:G)+SUMIF(Lançamentos!B:E,A394,Lançamentos!E:E)-SUMIF(Lançamentos!B:F,A394,Lançamentos!F:F)</f>
        <v>0</v>
      </c>
      <c r="D394" s="13" t="str">
        <f t="shared" ca="1" si="6"/>
        <v>Solicitar Compra</v>
      </c>
    </row>
    <row r="395" spans="1:4" x14ac:dyDescent="0.25">
      <c r="A395" s="13">
        <v>23219</v>
      </c>
      <c r="B395" s="13" t="s">
        <v>393</v>
      </c>
      <c r="C395" s="13">
        <f ca="1">SUMIF(Lançamentos!B:G,A395,Lançamentos!G:G)+SUMIF(Lançamentos!B:E,A395,Lançamentos!E:E)-SUMIF(Lançamentos!B:F,A395,Lançamentos!F:F)</f>
        <v>0</v>
      </c>
      <c r="D395" s="13" t="str">
        <f t="shared" ca="1" si="6"/>
        <v>Solicitar Compra</v>
      </c>
    </row>
    <row r="396" spans="1:4" x14ac:dyDescent="0.25">
      <c r="A396" s="13">
        <v>23217</v>
      </c>
      <c r="B396" s="13" t="s">
        <v>394</v>
      </c>
      <c r="C396" s="13">
        <f ca="1">SUMIF(Lançamentos!B:G,A396,Lançamentos!G:G)+SUMIF(Lançamentos!B:E,A396,Lançamentos!E:E)-SUMIF(Lançamentos!B:F,A396,Lançamentos!F:F)</f>
        <v>0</v>
      </c>
      <c r="D396" s="13" t="str">
        <f t="shared" ca="1" si="6"/>
        <v>Solicitar Compra</v>
      </c>
    </row>
    <row r="397" spans="1:4" x14ac:dyDescent="0.25">
      <c r="A397" s="13">
        <v>23220</v>
      </c>
      <c r="B397" s="13" t="s">
        <v>395</v>
      </c>
      <c r="C397" s="13">
        <f ca="1">SUMIF(Lançamentos!B:G,A397,Lançamentos!G:G)+SUMIF(Lançamentos!B:E,A397,Lançamentos!E:E)-SUMIF(Lançamentos!B:F,A397,Lançamentos!F:F)</f>
        <v>0</v>
      </c>
      <c r="D397" s="13" t="str">
        <f t="shared" ca="1" si="6"/>
        <v>Solicitar Compra</v>
      </c>
    </row>
    <row r="398" spans="1:4" x14ac:dyDescent="0.25">
      <c r="A398" s="13">
        <v>23218</v>
      </c>
      <c r="B398" s="13" t="s">
        <v>396</v>
      </c>
      <c r="C398" s="13">
        <f ca="1">SUMIF(Lançamentos!B:G,A398,Lançamentos!G:G)+SUMIF(Lançamentos!B:E,A398,Lançamentos!E:E)-SUMIF(Lançamentos!B:F,A398,Lançamentos!F:F)</f>
        <v>0</v>
      </c>
      <c r="D398" s="13" t="str">
        <f t="shared" ca="1" si="6"/>
        <v>Solicitar Compra</v>
      </c>
    </row>
    <row r="399" spans="1:4" x14ac:dyDescent="0.25">
      <c r="A399" s="13">
        <v>24502</v>
      </c>
      <c r="B399" s="13" t="s">
        <v>397</v>
      </c>
      <c r="C399" s="13">
        <f ca="1">SUMIF(Lançamentos!B:G,A399,Lançamentos!G:G)+SUMIF(Lançamentos!B:E,A399,Lançamentos!E:E)-SUMIF(Lançamentos!B:F,A399,Lançamentos!F:F)</f>
        <v>0</v>
      </c>
      <c r="D399" s="13" t="str">
        <f t="shared" ca="1" si="6"/>
        <v>Solicitar Compra</v>
      </c>
    </row>
    <row r="400" spans="1:4" x14ac:dyDescent="0.25">
      <c r="A400" s="13">
        <v>24505</v>
      </c>
      <c r="B400" s="13" t="s">
        <v>398</v>
      </c>
      <c r="C400" s="13">
        <f ca="1">SUMIF(Lançamentos!B:G,A400,Lançamentos!G:G)+SUMIF(Lançamentos!B:E,A400,Lançamentos!E:E)-SUMIF(Lançamentos!B:F,A400,Lançamentos!F:F)</f>
        <v>0</v>
      </c>
      <c r="D400" s="13" t="str">
        <f t="shared" ca="1" si="6"/>
        <v>Solicitar Compra</v>
      </c>
    </row>
    <row r="401" spans="1:4" x14ac:dyDescent="0.25">
      <c r="A401" s="13">
        <v>24506</v>
      </c>
      <c r="B401" s="13" t="s">
        <v>399</v>
      </c>
      <c r="C401" s="13">
        <f ca="1">SUMIF(Lançamentos!B:G,A401,Lançamentos!G:G)+SUMIF(Lançamentos!B:E,A401,Lançamentos!E:E)-SUMIF(Lançamentos!B:F,A401,Lançamentos!F:F)</f>
        <v>0</v>
      </c>
      <c r="D401" s="13" t="str">
        <f t="shared" ca="1" si="6"/>
        <v>Solicitar Compra</v>
      </c>
    </row>
    <row r="402" spans="1:4" x14ac:dyDescent="0.25">
      <c r="A402" s="13">
        <v>24545</v>
      </c>
      <c r="B402" s="13" t="s">
        <v>400</v>
      </c>
      <c r="C402" s="13">
        <f ca="1">SUMIF(Lançamentos!B:G,A402,Lançamentos!G:G)+SUMIF(Lançamentos!B:E,A402,Lançamentos!E:E)-SUMIF(Lançamentos!B:F,A402,Lançamentos!F:F)</f>
        <v>0</v>
      </c>
      <c r="D402" s="13" t="str">
        <f t="shared" ca="1" si="6"/>
        <v>Solicitar Compra</v>
      </c>
    </row>
    <row r="403" spans="1:4" x14ac:dyDescent="0.25">
      <c r="A403" s="13">
        <v>24546</v>
      </c>
      <c r="B403" s="13" t="s">
        <v>401</v>
      </c>
      <c r="C403" s="13">
        <f ca="1">SUMIF(Lançamentos!B:G,A403,Lançamentos!G:G)+SUMIF(Lançamentos!B:E,A403,Lançamentos!E:E)-SUMIF(Lançamentos!B:F,A403,Lançamentos!F:F)</f>
        <v>0</v>
      </c>
      <c r="D403" s="13" t="str">
        <f t="shared" ca="1" si="6"/>
        <v>Solicitar Compra</v>
      </c>
    </row>
    <row r="404" spans="1:4" x14ac:dyDescent="0.25">
      <c r="A404" s="13">
        <v>986623</v>
      </c>
      <c r="B404" s="13" t="s">
        <v>402</v>
      </c>
      <c r="C404" s="13">
        <f ca="1">SUMIF(Lançamentos!B:G,A404,Lançamentos!G:G)+SUMIF(Lançamentos!B:E,A404,Lançamentos!E:E)-SUMIF(Lançamentos!B:F,A404,Lançamentos!F:F)</f>
        <v>0</v>
      </c>
      <c r="D404" s="13" t="str">
        <f t="shared" ca="1" si="6"/>
        <v>Solicitar Compra</v>
      </c>
    </row>
    <row r="405" spans="1:4" x14ac:dyDescent="0.25">
      <c r="A405" s="13">
        <v>986428</v>
      </c>
      <c r="B405" s="13" t="s">
        <v>403</v>
      </c>
      <c r="C405" s="13">
        <f ca="1">SUMIF(Lançamentos!B:G,A405,Lançamentos!G:G)+SUMIF(Lançamentos!B:E,A405,Lançamentos!E:E)-SUMIF(Lançamentos!B:F,A405,Lançamentos!F:F)</f>
        <v>0</v>
      </c>
      <c r="D405" s="13" t="str">
        <f t="shared" ca="1" si="6"/>
        <v>Solicitar Compra</v>
      </c>
    </row>
    <row r="406" spans="1:4" x14ac:dyDescent="0.25">
      <c r="A406" s="13">
        <v>80087</v>
      </c>
      <c r="B406" s="13" t="s">
        <v>404</v>
      </c>
      <c r="C406" s="13">
        <f ca="1">SUMIF(Lançamentos!B:G,A406,Lançamentos!G:G)+SUMIF(Lançamentos!B:E,A406,Lançamentos!E:E)-SUMIF(Lançamentos!B:F,A406,Lançamentos!F:F)</f>
        <v>0</v>
      </c>
      <c r="D406" s="13" t="str">
        <f t="shared" ca="1" si="6"/>
        <v>Solicitar Compra</v>
      </c>
    </row>
    <row r="407" spans="1:4" x14ac:dyDescent="0.25">
      <c r="A407" s="13">
        <v>986536</v>
      </c>
      <c r="B407" s="13" t="s">
        <v>405</v>
      </c>
      <c r="C407" s="13">
        <f ca="1">SUMIF(Lançamentos!B:G,A407,Lançamentos!G:G)+SUMIF(Lançamentos!B:E,A407,Lançamentos!E:E)-SUMIF(Lançamentos!B:F,A407,Lançamentos!F:F)</f>
        <v>0</v>
      </c>
      <c r="D407" s="13" t="str">
        <f t="shared" ca="1" si="6"/>
        <v>Solicitar Compra</v>
      </c>
    </row>
    <row r="408" spans="1:4" x14ac:dyDescent="0.25">
      <c r="A408" s="13">
        <v>72156</v>
      </c>
      <c r="B408" s="13" t="s">
        <v>406</v>
      </c>
      <c r="C408" s="13">
        <f ca="1">SUMIF(Lançamentos!B:G,A408,Lançamentos!G:G)+SUMIF(Lançamentos!B:E,A408,Lançamentos!E:E)-SUMIF(Lançamentos!B:F,A408,Lançamentos!F:F)</f>
        <v>0</v>
      </c>
      <c r="D408" s="13" t="str">
        <f t="shared" ca="1" si="6"/>
        <v>Solicitar Compra</v>
      </c>
    </row>
    <row r="409" spans="1:4" x14ac:dyDescent="0.25">
      <c r="A409" s="13">
        <v>81467</v>
      </c>
      <c r="B409" s="13" t="s">
        <v>407</v>
      </c>
      <c r="C409" s="13">
        <f ca="1">SUMIF(Lançamentos!B:G,A409,Lançamentos!G:G)+SUMIF(Lançamentos!B:E,A409,Lançamentos!E:E)-SUMIF(Lançamentos!B:F,A409,Lançamentos!F:F)</f>
        <v>0</v>
      </c>
      <c r="D409" s="13" t="str">
        <f t="shared" ca="1" si="6"/>
        <v>Solicitar Compra</v>
      </c>
    </row>
    <row r="410" spans="1:4" x14ac:dyDescent="0.25">
      <c r="A410" s="13">
        <v>80093</v>
      </c>
      <c r="B410" s="13" t="s">
        <v>408</v>
      </c>
      <c r="C410" s="13">
        <f ca="1">SUMIF(Lançamentos!B:G,A410,Lançamentos!G:G)+SUMIF(Lançamentos!B:E,A410,Lançamentos!E:E)-SUMIF(Lançamentos!B:F,A410,Lançamentos!F:F)</f>
        <v>0</v>
      </c>
      <c r="D410" s="13" t="str">
        <f t="shared" ca="1" si="6"/>
        <v>Solicitar Compra</v>
      </c>
    </row>
    <row r="411" spans="1:4" x14ac:dyDescent="0.25">
      <c r="A411" s="13">
        <v>80090</v>
      </c>
      <c r="B411" s="13" t="s">
        <v>409</v>
      </c>
      <c r="C411" s="13">
        <f ca="1">SUMIF(Lançamentos!B:G,A411,Lançamentos!G:G)+SUMIF(Lançamentos!B:E,A411,Lançamentos!E:E)-SUMIF(Lançamentos!B:F,A411,Lançamentos!F:F)</f>
        <v>0</v>
      </c>
      <c r="D411" s="13" t="str">
        <f t="shared" ca="1" si="6"/>
        <v>Solicitar Compra</v>
      </c>
    </row>
    <row r="412" spans="1:4" x14ac:dyDescent="0.25">
      <c r="A412" s="13">
        <v>81471</v>
      </c>
      <c r="B412" s="13" t="s">
        <v>410</v>
      </c>
      <c r="C412" s="13">
        <f ca="1">SUMIF(Lançamentos!B:G,A412,Lançamentos!G:G)+SUMIF(Lançamentos!B:E,A412,Lançamentos!E:E)-SUMIF(Lançamentos!B:F,A412,Lançamentos!F:F)</f>
        <v>0</v>
      </c>
      <c r="D412" s="13" t="str">
        <f t="shared" ca="1" si="6"/>
        <v>Solicitar Compra</v>
      </c>
    </row>
    <row r="413" spans="1:4" x14ac:dyDescent="0.25">
      <c r="A413" s="13">
        <v>82839</v>
      </c>
      <c r="B413" s="13" t="s">
        <v>411</v>
      </c>
      <c r="C413" s="13">
        <f ca="1">SUMIF(Lançamentos!B:G,A413,Lançamentos!G:G)+SUMIF(Lançamentos!B:E,A413,Lançamentos!E:E)-SUMIF(Lançamentos!B:F,A413,Lançamentos!F:F)</f>
        <v>0</v>
      </c>
      <c r="D413" s="13" t="str">
        <f t="shared" ca="1" si="6"/>
        <v>Solicitar Compra</v>
      </c>
    </row>
    <row r="414" spans="1:4" x14ac:dyDescent="0.25">
      <c r="A414" s="13">
        <v>986900</v>
      </c>
      <c r="B414" s="13" t="s">
        <v>412</v>
      </c>
      <c r="C414" s="13">
        <f ca="1">SUMIF(Lançamentos!B:G,A414,Lançamentos!G:G)+SUMIF(Lançamentos!B:E,A414,Lançamentos!E:E)-SUMIF(Lançamentos!B:F,A414,Lançamentos!F:F)</f>
        <v>0</v>
      </c>
      <c r="D414" s="13" t="str">
        <f t="shared" ca="1" si="6"/>
        <v>Solicitar Compra</v>
      </c>
    </row>
    <row r="415" spans="1:4" x14ac:dyDescent="0.25">
      <c r="A415" s="13">
        <v>986430</v>
      </c>
      <c r="B415" s="13" t="s">
        <v>413</v>
      </c>
      <c r="C415" s="13">
        <f ca="1">SUMIF(Lançamentos!B:G,A415,Lançamentos!G:G)+SUMIF(Lançamentos!B:E,A415,Lançamentos!E:E)-SUMIF(Lançamentos!B:F,A415,Lançamentos!F:F)</f>
        <v>0</v>
      </c>
      <c r="D415" s="13" t="str">
        <f t="shared" ca="1" si="6"/>
        <v>Solicitar Compra</v>
      </c>
    </row>
    <row r="416" spans="1:4" x14ac:dyDescent="0.25">
      <c r="A416" s="13">
        <v>81735</v>
      </c>
      <c r="B416" s="13" t="s">
        <v>414</v>
      </c>
      <c r="C416" s="13">
        <f ca="1">SUMIF(Lançamentos!B:G,A416,Lançamentos!G:G)+SUMIF(Lançamentos!B:E,A416,Lançamentos!E:E)-SUMIF(Lançamentos!B:F,A416,Lançamentos!F:F)</f>
        <v>0</v>
      </c>
      <c r="D416" s="13" t="str">
        <f t="shared" ca="1" si="6"/>
        <v>Solicitar Compra</v>
      </c>
    </row>
    <row r="417" spans="1:4" x14ac:dyDescent="0.25">
      <c r="A417" s="13">
        <v>80088</v>
      </c>
      <c r="B417" s="13" t="s">
        <v>415</v>
      </c>
      <c r="C417" s="13">
        <f ca="1">SUMIF(Lançamentos!B:G,A417,Lançamentos!G:G)+SUMIF(Lançamentos!B:E,A417,Lançamentos!E:E)-SUMIF(Lançamentos!B:F,A417,Lançamentos!F:F)</f>
        <v>0</v>
      </c>
      <c r="D417" s="13" t="str">
        <f t="shared" ca="1" si="6"/>
        <v>Solicitar Compra</v>
      </c>
    </row>
    <row r="418" spans="1:4" x14ac:dyDescent="0.25">
      <c r="A418" s="13">
        <v>986431</v>
      </c>
      <c r="B418" s="13" t="s">
        <v>416</v>
      </c>
      <c r="C418" s="13">
        <f ca="1">SUMIF(Lançamentos!B:G,A418,Lançamentos!G:G)+SUMIF(Lançamentos!B:E,A418,Lançamentos!E:E)-SUMIF(Lançamentos!B:F,A418,Lançamentos!F:F)</f>
        <v>0</v>
      </c>
      <c r="D418" s="13" t="str">
        <f t="shared" ca="1" si="6"/>
        <v>Solicitar Compra</v>
      </c>
    </row>
    <row r="419" spans="1:4" x14ac:dyDescent="0.25">
      <c r="A419" s="13">
        <v>986429</v>
      </c>
      <c r="B419" s="13" t="s">
        <v>417</v>
      </c>
      <c r="C419" s="13">
        <f ca="1">SUMIF(Lançamentos!B:G,A419,Lançamentos!G:G)+SUMIF(Lançamentos!B:E,A419,Lançamentos!E:E)-SUMIF(Lançamentos!B:F,A419,Lançamentos!F:F)</f>
        <v>0</v>
      </c>
      <c r="D419" s="13" t="str">
        <f t="shared" ca="1" si="6"/>
        <v>Solicitar Compra</v>
      </c>
    </row>
    <row r="420" spans="1:4" x14ac:dyDescent="0.25">
      <c r="A420" s="13">
        <v>984582</v>
      </c>
      <c r="B420" s="13" t="s">
        <v>418</v>
      </c>
      <c r="C420" s="13">
        <f ca="1">SUMIF(Lançamentos!B:G,A420,Lançamentos!G:G)+SUMIF(Lançamentos!B:E,A420,Lançamentos!E:E)-SUMIF(Lançamentos!B:F,A420,Lançamentos!F:F)</f>
        <v>0</v>
      </c>
      <c r="D420" s="13" t="str">
        <f t="shared" ca="1" si="6"/>
        <v>Solicitar Compra</v>
      </c>
    </row>
    <row r="421" spans="1:4" x14ac:dyDescent="0.25">
      <c r="A421" s="13">
        <v>986991</v>
      </c>
      <c r="B421" s="13" t="s">
        <v>419</v>
      </c>
      <c r="C421" s="13">
        <f ca="1">SUMIF(Lançamentos!B:G,A421,Lançamentos!G:G)+SUMIF(Lançamentos!B:E,A421,Lançamentos!E:E)-SUMIF(Lançamentos!B:F,A421,Lançamentos!F:F)</f>
        <v>0</v>
      </c>
      <c r="D421" s="13" t="str">
        <f t="shared" ca="1" si="6"/>
        <v>Solicitar Compra</v>
      </c>
    </row>
    <row r="422" spans="1:4" x14ac:dyDescent="0.25">
      <c r="A422" s="13">
        <v>981351</v>
      </c>
      <c r="B422" s="13" t="s">
        <v>420</v>
      </c>
      <c r="C422" s="13">
        <f ca="1">SUMIF(Lançamentos!B:G,A422,Lançamentos!G:G)+SUMIF(Lançamentos!B:E,A422,Lançamentos!E:E)-SUMIF(Lançamentos!B:F,A422,Lançamentos!F:F)</f>
        <v>0</v>
      </c>
      <c r="D422" s="13" t="str">
        <f t="shared" ca="1" si="6"/>
        <v>Solicitar Compra</v>
      </c>
    </row>
    <row r="423" spans="1:4" x14ac:dyDescent="0.25">
      <c r="A423" s="13">
        <v>986966</v>
      </c>
      <c r="B423" s="13" t="s">
        <v>421</v>
      </c>
      <c r="C423" s="13">
        <f ca="1">SUMIF(Lançamentos!B:G,A423,Lançamentos!G:G)+SUMIF(Lançamentos!B:E,A423,Lançamentos!E:E)-SUMIF(Lançamentos!B:F,A423,Lançamentos!F:F)</f>
        <v>0</v>
      </c>
      <c r="D423" s="13" t="str">
        <f t="shared" ca="1" si="6"/>
        <v>Solicitar Compra</v>
      </c>
    </row>
    <row r="424" spans="1:4" x14ac:dyDescent="0.25">
      <c r="A424" s="13">
        <v>987302</v>
      </c>
      <c r="B424" s="13" t="s">
        <v>422</v>
      </c>
      <c r="C424" s="13">
        <f ca="1">SUMIF(Lançamentos!B:G,A424,Lançamentos!G:G)+SUMIF(Lançamentos!B:E,A424,Lançamentos!E:E)-SUMIF(Lançamentos!B:F,A424,Lançamentos!F:F)</f>
        <v>0</v>
      </c>
      <c r="D424" s="13" t="str">
        <f t="shared" ca="1" si="6"/>
        <v>Solicitar Compra</v>
      </c>
    </row>
    <row r="425" spans="1:4" x14ac:dyDescent="0.25">
      <c r="A425" s="13">
        <v>987281</v>
      </c>
      <c r="B425" s="13" t="s">
        <v>423</v>
      </c>
      <c r="C425" s="13">
        <f ca="1">SUMIF(Lançamentos!B:G,A425,Lançamentos!G:G)+SUMIF(Lançamentos!B:E,A425,Lançamentos!E:E)-SUMIF(Lançamentos!B:F,A425,Lançamentos!F:F)</f>
        <v>0</v>
      </c>
      <c r="D425" s="13" t="str">
        <f t="shared" ca="1" si="6"/>
        <v>Solicitar Compra</v>
      </c>
    </row>
    <row r="426" spans="1:4" x14ac:dyDescent="0.25">
      <c r="A426" s="13">
        <v>24113</v>
      </c>
      <c r="B426" s="13" t="s">
        <v>424</v>
      </c>
      <c r="C426" s="13">
        <f ca="1">SUMIF(Lançamentos!B:G,A426,Lançamentos!G:G)+SUMIF(Lançamentos!B:E,A426,Lançamentos!E:E)-SUMIF(Lançamentos!B:F,A426,Lançamentos!F:F)</f>
        <v>0</v>
      </c>
      <c r="D426" s="13" t="str">
        <f t="shared" ca="1" si="6"/>
        <v>Solicitar Compra</v>
      </c>
    </row>
    <row r="427" spans="1:4" x14ac:dyDescent="0.25">
      <c r="A427" s="13">
        <v>987294</v>
      </c>
      <c r="B427" s="13" t="s">
        <v>425</v>
      </c>
      <c r="C427" s="13">
        <f ca="1">SUMIF(Lançamentos!B:G,A427,Lançamentos!G:G)+SUMIF(Lançamentos!B:E,A427,Lançamentos!E:E)-SUMIF(Lançamentos!B:F,A427,Lançamentos!F:F)</f>
        <v>0</v>
      </c>
      <c r="D427" s="13" t="str">
        <f t="shared" ca="1" si="6"/>
        <v>Solicitar Compra</v>
      </c>
    </row>
    <row r="428" spans="1:4" x14ac:dyDescent="0.25">
      <c r="A428" s="13">
        <v>987707</v>
      </c>
      <c r="B428" s="13" t="s">
        <v>426</v>
      </c>
      <c r="C428" s="13">
        <f ca="1">SUMIF(Lançamentos!B:G,A428,Lançamentos!G:G)+SUMIF(Lançamentos!B:E,A428,Lançamentos!E:E)-SUMIF(Lançamentos!B:F,A428,Lançamentos!F:F)</f>
        <v>0</v>
      </c>
      <c r="D428" s="13" t="str">
        <f t="shared" ca="1" si="6"/>
        <v>Solicitar Compra</v>
      </c>
    </row>
    <row r="429" spans="1:4" x14ac:dyDescent="0.25">
      <c r="A429" s="13">
        <v>987706</v>
      </c>
      <c r="B429" s="13" t="s">
        <v>427</v>
      </c>
      <c r="C429" s="13">
        <f ca="1">SUMIF(Lançamentos!B:G,A429,Lançamentos!G:G)+SUMIF(Lançamentos!B:E,A429,Lançamentos!E:E)-SUMIF(Lançamentos!B:F,A429,Lançamentos!F:F)</f>
        <v>0</v>
      </c>
      <c r="D429" s="13" t="str">
        <f t="shared" ca="1" si="6"/>
        <v>Solicitar Compra</v>
      </c>
    </row>
    <row r="430" spans="1:4" x14ac:dyDescent="0.25">
      <c r="A430" s="13">
        <v>982755</v>
      </c>
      <c r="B430" s="13" t="s">
        <v>428</v>
      </c>
      <c r="C430" s="13">
        <f ca="1">SUMIF(Lançamentos!B:G,A430,Lançamentos!G:G)+SUMIF(Lançamentos!B:E,A430,Lançamentos!E:E)-SUMIF(Lançamentos!B:F,A430,Lançamentos!F:F)</f>
        <v>0</v>
      </c>
      <c r="D430" s="13" t="str">
        <f t="shared" ca="1" si="6"/>
        <v>Solicitar Compra</v>
      </c>
    </row>
    <row r="431" spans="1:4" x14ac:dyDescent="0.25">
      <c r="A431" s="13">
        <v>986643</v>
      </c>
      <c r="B431" s="13" t="s">
        <v>429</v>
      </c>
      <c r="C431" s="13">
        <f ca="1">SUMIF(Lançamentos!B:G,A431,Lançamentos!G:G)+SUMIF(Lançamentos!B:E,A431,Lançamentos!E:E)-SUMIF(Lançamentos!B:F,A431,Lançamentos!F:F)</f>
        <v>0</v>
      </c>
      <c r="D431" s="13" t="str">
        <f t="shared" ca="1" si="6"/>
        <v>Solicitar Compra</v>
      </c>
    </row>
    <row r="432" spans="1:4" x14ac:dyDescent="0.25">
      <c r="A432" s="13">
        <v>71030</v>
      </c>
      <c r="B432" s="13" t="s">
        <v>430</v>
      </c>
      <c r="C432" s="13">
        <f ca="1">SUMIF(Lançamentos!B:G,A432,Lançamentos!G:G)+SUMIF(Lançamentos!B:E,A432,Lançamentos!E:E)-SUMIF(Lançamentos!B:F,A432,Lançamentos!F:F)</f>
        <v>0</v>
      </c>
      <c r="D432" s="13" t="str">
        <f t="shared" ca="1" si="6"/>
        <v>Solicitar Compra</v>
      </c>
    </row>
    <row r="433" spans="1:4" x14ac:dyDescent="0.25">
      <c r="A433" s="13">
        <v>985650</v>
      </c>
      <c r="B433" s="13" t="s">
        <v>431</v>
      </c>
      <c r="C433" s="13">
        <f ca="1">SUMIF(Lançamentos!B:G,A433,Lançamentos!G:G)+SUMIF(Lançamentos!B:E,A433,Lançamentos!E:E)-SUMIF(Lançamentos!B:F,A433,Lançamentos!F:F)</f>
        <v>0</v>
      </c>
      <c r="D433" s="13" t="str">
        <f t="shared" ca="1" si="6"/>
        <v>Solicitar Compra</v>
      </c>
    </row>
    <row r="434" spans="1:4" x14ac:dyDescent="0.25">
      <c r="A434" s="13">
        <v>82585</v>
      </c>
      <c r="B434" s="13" t="s">
        <v>432</v>
      </c>
      <c r="C434" s="13">
        <f ca="1">SUMIF(Lançamentos!B:G,A434,Lançamentos!G:G)+SUMIF(Lançamentos!B:E,A434,Lançamentos!E:E)-SUMIF(Lançamentos!B:F,A434,Lançamentos!F:F)</f>
        <v>0</v>
      </c>
      <c r="D434" s="13" t="str">
        <f t="shared" ca="1" si="6"/>
        <v>Solicitar Compra</v>
      </c>
    </row>
    <row r="435" spans="1:4" x14ac:dyDescent="0.25">
      <c r="A435" s="13">
        <v>82586</v>
      </c>
      <c r="B435" s="13" t="s">
        <v>433</v>
      </c>
      <c r="C435" s="13">
        <f ca="1">SUMIF(Lançamentos!B:G,A435,Lançamentos!G:G)+SUMIF(Lançamentos!B:E,A435,Lançamentos!E:E)-SUMIF(Lançamentos!B:F,A435,Lançamentos!F:F)</f>
        <v>0</v>
      </c>
      <c r="D435" s="13" t="str">
        <f t="shared" ca="1" si="6"/>
        <v>Solicitar Compra</v>
      </c>
    </row>
    <row r="436" spans="1:4" x14ac:dyDescent="0.25">
      <c r="A436" s="13">
        <v>72520</v>
      </c>
      <c r="B436" s="13" t="s">
        <v>434</v>
      </c>
      <c r="C436" s="13">
        <f ca="1">SUMIF(Lançamentos!B:G,A436,Lançamentos!G:G)+SUMIF(Lançamentos!B:E,A436,Lançamentos!E:E)-SUMIF(Lançamentos!B:F,A436,Lançamentos!F:F)</f>
        <v>0</v>
      </c>
      <c r="D436" s="13" t="str">
        <f t="shared" ca="1" si="6"/>
        <v>Solicitar Compra</v>
      </c>
    </row>
    <row r="437" spans="1:4" x14ac:dyDescent="0.25">
      <c r="A437" s="13">
        <v>70393</v>
      </c>
      <c r="B437" s="13" t="s">
        <v>435</v>
      </c>
      <c r="C437" s="13">
        <f ca="1">SUMIF(Lançamentos!B:G,A437,Lançamentos!G:G)+SUMIF(Lançamentos!B:E,A437,Lançamentos!E:E)-SUMIF(Lançamentos!B:F,A437,Lançamentos!F:F)</f>
        <v>0</v>
      </c>
      <c r="D437" s="13" t="str">
        <f t="shared" ca="1" si="6"/>
        <v>Solicitar Compra</v>
      </c>
    </row>
    <row r="438" spans="1:4" x14ac:dyDescent="0.25">
      <c r="A438" s="13">
        <v>70396</v>
      </c>
      <c r="B438" s="13" t="s">
        <v>436</v>
      </c>
      <c r="C438" s="13">
        <f ca="1">SUMIF(Lançamentos!B:G,A438,Lançamentos!G:G)+SUMIF(Lançamentos!B:E,A438,Lançamentos!E:E)-SUMIF(Lançamentos!B:F,A438,Lançamentos!F:F)</f>
        <v>0</v>
      </c>
      <c r="D438" s="13" t="str">
        <f t="shared" ca="1" si="6"/>
        <v>Solicitar Compra</v>
      </c>
    </row>
    <row r="439" spans="1:4" x14ac:dyDescent="0.25">
      <c r="A439" s="13">
        <v>72312</v>
      </c>
      <c r="B439" s="13" t="s">
        <v>437</v>
      </c>
      <c r="C439" s="13">
        <f ca="1">SUMIF(Lançamentos!B:G,A439,Lançamentos!G:G)+SUMIF(Lançamentos!B:E,A439,Lançamentos!E:E)-SUMIF(Lançamentos!B:F,A439,Lançamentos!F:F)</f>
        <v>0</v>
      </c>
      <c r="D439" s="13" t="str">
        <f t="shared" ca="1" si="6"/>
        <v>Solicitar Compra</v>
      </c>
    </row>
    <row r="440" spans="1:4" x14ac:dyDescent="0.25">
      <c r="A440" s="13">
        <v>71214</v>
      </c>
      <c r="B440" s="13" t="s">
        <v>438</v>
      </c>
      <c r="C440" s="13">
        <f ca="1">SUMIF(Lançamentos!B:G,A440,Lançamentos!G:G)+SUMIF(Lançamentos!B:E,A440,Lançamentos!E:E)-SUMIF(Lançamentos!B:F,A440,Lançamentos!F:F)</f>
        <v>0</v>
      </c>
      <c r="D440" s="13" t="str">
        <f t="shared" ca="1" si="6"/>
        <v>Solicitar Compra</v>
      </c>
    </row>
    <row r="441" spans="1:4" x14ac:dyDescent="0.25">
      <c r="A441" s="13">
        <v>70394</v>
      </c>
      <c r="B441" s="13" t="s">
        <v>439</v>
      </c>
      <c r="C441" s="13">
        <f ca="1">SUMIF(Lançamentos!B:G,A441,Lançamentos!G:G)+SUMIF(Lançamentos!B:E,A441,Lançamentos!E:E)-SUMIF(Lançamentos!B:F,A441,Lançamentos!F:F)</f>
        <v>0</v>
      </c>
      <c r="D441" s="13" t="str">
        <f t="shared" ca="1" si="6"/>
        <v>Solicitar Compra</v>
      </c>
    </row>
    <row r="442" spans="1:4" x14ac:dyDescent="0.25">
      <c r="A442" s="13">
        <v>72313</v>
      </c>
      <c r="B442" s="13" t="s">
        <v>440</v>
      </c>
      <c r="C442" s="13">
        <f ca="1">SUMIF(Lançamentos!B:G,A442,Lançamentos!G:G)+SUMIF(Lançamentos!B:E,A442,Lançamentos!E:E)-SUMIF(Lançamentos!B:F,A442,Lançamentos!F:F)</f>
        <v>0</v>
      </c>
      <c r="D442" s="13" t="str">
        <f t="shared" ca="1" si="6"/>
        <v>Solicitar Compra</v>
      </c>
    </row>
    <row r="443" spans="1:4" x14ac:dyDescent="0.25">
      <c r="A443" s="13">
        <v>71232</v>
      </c>
      <c r="B443" s="13" t="s">
        <v>441</v>
      </c>
      <c r="C443" s="13">
        <f ca="1">SUMIF(Lançamentos!B:G,A443,Lançamentos!G:G)+SUMIF(Lançamentos!B:E,A443,Lançamentos!E:E)-SUMIF(Lançamentos!B:F,A443,Lançamentos!F:F)</f>
        <v>0</v>
      </c>
      <c r="D443" s="13" t="str">
        <f t="shared" ca="1" si="6"/>
        <v>Solicitar Compra</v>
      </c>
    </row>
    <row r="444" spans="1:4" x14ac:dyDescent="0.25">
      <c r="A444" s="13">
        <v>70392</v>
      </c>
      <c r="B444" s="13" t="s">
        <v>442</v>
      </c>
      <c r="C444" s="13">
        <f ca="1">SUMIF(Lançamentos!B:G,A444,Lançamentos!G:G)+SUMIF(Lançamentos!B:E,A444,Lançamentos!E:E)-SUMIF(Lançamentos!B:F,A444,Lançamentos!F:F)</f>
        <v>0</v>
      </c>
      <c r="D444" s="13" t="str">
        <f t="shared" ca="1" si="6"/>
        <v>Solicitar Compra</v>
      </c>
    </row>
    <row r="445" spans="1:4" x14ac:dyDescent="0.25">
      <c r="A445" s="13">
        <v>984352</v>
      </c>
      <c r="B445" s="13" t="s">
        <v>443</v>
      </c>
      <c r="C445" s="13">
        <f ca="1">SUMIF(Lançamentos!B:G,A445,Lançamentos!G:G)+SUMIF(Lançamentos!B:E,A445,Lançamentos!E:E)-SUMIF(Lançamentos!B:F,A445,Lançamentos!F:F)</f>
        <v>0</v>
      </c>
      <c r="D445" s="13" t="str">
        <f t="shared" ca="1" si="6"/>
        <v>Solicitar Compra</v>
      </c>
    </row>
    <row r="446" spans="1:4" x14ac:dyDescent="0.25">
      <c r="A446" s="13">
        <v>70464</v>
      </c>
      <c r="B446" s="13" t="s">
        <v>444</v>
      </c>
      <c r="C446" s="13">
        <f ca="1">SUMIF(Lançamentos!B:G,A446,Lançamentos!G:G)+SUMIF(Lançamentos!B:E,A446,Lançamentos!E:E)-SUMIF(Lançamentos!B:F,A446,Lançamentos!F:F)</f>
        <v>0</v>
      </c>
      <c r="D446" s="13" t="str">
        <f t="shared" ca="1" si="6"/>
        <v>Solicitar Compra</v>
      </c>
    </row>
    <row r="447" spans="1:4" x14ac:dyDescent="0.25">
      <c r="A447" s="13">
        <v>70463</v>
      </c>
      <c r="B447" s="13" t="s">
        <v>445</v>
      </c>
      <c r="C447" s="13">
        <f ca="1">SUMIF(Lançamentos!B:G,A447,Lançamentos!G:G)+SUMIF(Lançamentos!B:E,A447,Lançamentos!E:E)-SUMIF(Lançamentos!B:F,A447,Lançamentos!F:F)</f>
        <v>0</v>
      </c>
      <c r="D447" s="13" t="str">
        <f t="shared" ca="1" si="6"/>
        <v>Solicitar Compra</v>
      </c>
    </row>
    <row r="448" spans="1:4" x14ac:dyDescent="0.25">
      <c r="A448" s="13">
        <v>70678</v>
      </c>
      <c r="B448" s="13" t="s">
        <v>446</v>
      </c>
      <c r="C448" s="13">
        <f ca="1">SUMIF(Lançamentos!B:G,A448,Lançamentos!G:G)+SUMIF(Lançamentos!B:E,A448,Lançamentos!E:E)-SUMIF(Lançamentos!B:F,A448,Lançamentos!F:F)</f>
        <v>0</v>
      </c>
      <c r="D448" s="13" t="str">
        <f t="shared" ca="1" si="6"/>
        <v>Solicitar Compra</v>
      </c>
    </row>
    <row r="449" spans="1:4" x14ac:dyDescent="0.25">
      <c r="A449" s="13">
        <v>70679</v>
      </c>
      <c r="B449" s="13" t="s">
        <v>447</v>
      </c>
      <c r="C449" s="13">
        <f ca="1">SUMIF(Lançamentos!B:G,A449,Lançamentos!G:G)+SUMIF(Lançamentos!B:E,A449,Lançamentos!E:E)-SUMIF(Lançamentos!B:F,A449,Lançamentos!F:F)</f>
        <v>0</v>
      </c>
      <c r="D449" s="13" t="str">
        <f t="shared" ca="1" si="6"/>
        <v>Solicitar Compra</v>
      </c>
    </row>
    <row r="450" spans="1:4" x14ac:dyDescent="0.25">
      <c r="A450" s="13">
        <v>70680</v>
      </c>
      <c r="B450" s="13" t="s">
        <v>448</v>
      </c>
      <c r="C450" s="13">
        <f ca="1">SUMIF(Lançamentos!B:G,A450,Lançamentos!G:G)+SUMIF(Lançamentos!B:E,A450,Lançamentos!E:E)-SUMIF(Lançamentos!B:F,A450,Lançamentos!F:F)</f>
        <v>0</v>
      </c>
      <c r="D450" s="13" t="str">
        <f t="shared" ca="1" si="6"/>
        <v>Solicitar Compra</v>
      </c>
    </row>
    <row r="451" spans="1:4" x14ac:dyDescent="0.25">
      <c r="A451" s="13">
        <v>70131</v>
      </c>
      <c r="B451" s="13" t="s">
        <v>449</v>
      </c>
      <c r="C451" s="13">
        <f ca="1">SUMIF(Lançamentos!B:G,A451,Lançamentos!G:G)+SUMIF(Lançamentos!B:E,A451,Lançamentos!E:E)-SUMIF(Lançamentos!B:F,A451,Lançamentos!F:F)</f>
        <v>0</v>
      </c>
      <c r="D451" s="13" t="str">
        <f t="shared" ref="D451:D514" ca="1" si="7">IF(C451&lt;=1,"Solicitar Compra","OK")</f>
        <v>Solicitar Compra</v>
      </c>
    </row>
    <row r="452" spans="1:4" x14ac:dyDescent="0.25">
      <c r="A452" s="13">
        <v>70132</v>
      </c>
      <c r="B452" s="13" t="s">
        <v>450</v>
      </c>
      <c r="C452" s="13">
        <f ca="1">SUMIF(Lançamentos!B:G,A452,Lançamentos!G:G)+SUMIF(Lançamentos!B:E,A452,Lançamentos!E:E)-SUMIF(Lançamentos!B:F,A452,Lançamentos!F:F)</f>
        <v>0</v>
      </c>
      <c r="D452" s="13" t="str">
        <f t="shared" ca="1" si="7"/>
        <v>Solicitar Compra</v>
      </c>
    </row>
    <row r="453" spans="1:4" x14ac:dyDescent="0.25">
      <c r="A453" s="13">
        <v>982285</v>
      </c>
      <c r="B453" s="13" t="s">
        <v>451</v>
      </c>
      <c r="C453" s="13">
        <f ca="1">SUMIF(Lançamentos!B:G,A453,Lançamentos!G:G)+SUMIF(Lançamentos!B:E,A453,Lançamentos!E:E)-SUMIF(Lançamentos!B:F,A453,Lançamentos!F:F)</f>
        <v>0</v>
      </c>
      <c r="D453" s="13" t="str">
        <f t="shared" ca="1" si="7"/>
        <v>Solicitar Compra</v>
      </c>
    </row>
    <row r="454" spans="1:4" x14ac:dyDescent="0.25">
      <c r="A454" s="13">
        <v>70134</v>
      </c>
      <c r="B454" s="13" t="s">
        <v>452</v>
      </c>
      <c r="C454" s="13">
        <f ca="1">SUMIF(Lançamentos!B:G,A454,Lançamentos!G:G)+SUMIF(Lançamentos!B:E,A454,Lançamentos!E:E)-SUMIF(Lançamentos!B:F,A454,Lançamentos!F:F)</f>
        <v>0</v>
      </c>
      <c r="D454" s="13" t="str">
        <f t="shared" ca="1" si="7"/>
        <v>Solicitar Compra</v>
      </c>
    </row>
    <row r="455" spans="1:4" x14ac:dyDescent="0.25">
      <c r="A455" s="13">
        <v>70135</v>
      </c>
      <c r="B455" s="13" t="s">
        <v>453</v>
      </c>
      <c r="C455" s="13">
        <f ca="1">SUMIF(Lançamentos!B:G,A455,Lançamentos!G:G)+SUMIF(Lançamentos!B:E,A455,Lançamentos!E:E)-SUMIF(Lançamentos!B:F,A455,Lançamentos!F:F)</f>
        <v>0</v>
      </c>
      <c r="D455" s="13" t="str">
        <f t="shared" ca="1" si="7"/>
        <v>Solicitar Compra</v>
      </c>
    </row>
    <row r="456" spans="1:4" x14ac:dyDescent="0.25">
      <c r="A456" s="13">
        <v>982286</v>
      </c>
      <c r="B456" s="13" t="s">
        <v>454</v>
      </c>
      <c r="C456" s="13">
        <f ca="1">SUMIF(Lançamentos!B:G,A456,Lançamentos!G:G)+SUMIF(Lançamentos!B:E,A456,Lançamentos!E:E)-SUMIF(Lançamentos!B:F,A456,Lançamentos!F:F)</f>
        <v>0</v>
      </c>
      <c r="D456" s="13" t="str">
        <f t="shared" ca="1" si="7"/>
        <v>Solicitar Compra</v>
      </c>
    </row>
    <row r="457" spans="1:4" x14ac:dyDescent="0.25">
      <c r="A457" s="13">
        <v>70136</v>
      </c>
      <c r="B457" s="13" t="s">
        <v>455</v>
      </c>
      <c r="C457" s="13">
        <f ca="1">SUMIF(Lançamentos!B:G,A457,Lançamentos!G:G)+SUMIF(Lançamentos!B:E,A457,Lançamentos!E:E)-SUMIF(Lançamentos!B:F,A457,Lançamentos!F:F)</f>
        <v>0</v>
      </c>
      <c r="D457" s="13" t="str">
        <f t="shared" ca="1" si="7"/>
        <v>Solicitar Compra</v>
      </c>
    </row>
    <row r="458" spans="1:4" x14ac:dyDescent="0.25">
      <c r="A458" s="13">
        <v>982842</v>
      </c>
      <c r="B458" s="13" t="s">
        <v>456</v>
      </c>
      <c r="C458" s="13">
        <f ca="1">SUMIF(Lançamentos!B:G,A458,Lançamentos!G:G)+SUMIF(Lançamentos!B:E,A458,Lançamentos!E:E)-SUMIF(Lançamentos!B:F,A458,Lançamentos!F:F)</f>
        <v>0</v>
      </c>
      <c r="D458" s="13" t="str">
        <f t="shared" ca="1" si="7"/>
        <v>Solicitar Compra</v>
      </c>
    </row>
    <row r="459" spans="1:4" x14ac:dyDescent="0.25">
      <c r="A459" s="13">
        <v>985430</v>
      </c>
      <c r="B459" s="13" t="s">
        <v>457</v>
      </c>
      <c r="C459" s="13">
        <f ca="1">SUMIF(Lançamentos!B:G,A459,Lançamentos!G:G)+SUMIF(Lançamentos!B:E,A459,Lançamentos!E:E)-SUMIF(Lançamentos!B:F,A459,Lançamentos!F:F)</f>
        <v>0</v>
      </c>
      <c r="D459" s="13" t="str">
        <f t="shared" ca="1" si="7"/>
        <v>Solicitar Compra</v>
      </c>
    </row>
    <row r="460" spans="1:4" x14ac:dyDescent="0.25">
      <c r="A460" s="13">
        <v>982843</v>
      </c>
      <c r="B460" s="13" t="s">
        <v>458</v>
      </c>
      <c r="C460" s="13">
        <f ca="1">SUMIF(Lançamentos!B:G,A460,Lançamentos!G:G)+SUMIF(Lançamentos!B:E,A460,Lançamentos!E:E)-SUMIF(Lançamentos!B:F,A460,Lançamentos!F:F)</f>
        <v>0</v>
      </c>
      <c r="D460" s="13" t="str">
        <f t="shared" ca="1" si="7"/>
        <v>Solicitar Compra</v>
      </c>
    </row>
    <row r="461" spans="1:4" x14ac:dyDescent="0.25">
      <c r="A461" s="13">
        <v>70683</v>
      </c>
      <c r="B461" s="13" t="s">
        <v>459</v>
      </c>
      <c r="C461" s="13">
        <f ca="1">SUMIF(Lançamentos!B:G,A461,Lançamentos!G:G)+SUMIF(Lançamentos!B:E,A461,Lançamentos!E:E)-SUMIF(Lançamentos!B:F,A461,Lançamentos!F:F)</f>
        <v>0</v>
      </c>
      <c r="D461" s="13" t="str">
        <f t="shared" ca="1" si="7"/>
        <v>Solicitar Compra</v>
      </c>
    </row>
    <row r="462" spans="1:4" x14ac:dyDescent="0.25">
      <c r="A462" s="13">
        <v>985011</v>
      </c>
      <c r="B462" s="13" t="s">
        <v>460</v>
      </c>
      <c r="C462" s="13">
        <f ca="1">SUMIF(Lançamentos!B:G,A462,Lançamentos!G:G)+SUMIF(Lançamentos!B:E,A462,Lançamentos!E:E)-SUMIF(Lançamentos!B:F,A462,Lançamentos!F:F)</f>
        <v>0</v>
      </c>
      <c r="D462" s="13" t="str">
        <f t="shared" ca="1" si="7"/>
        <v>Solicitar Compra</v>
      </c>
    </row>
    <row r="463" spans="1:4" x14ac:dyDescent="0.25">
      <c r="A463" s="13">
        <v>70379</v>
      </c>
      <c r="B463" s="13" t="s">
        <v>461</v>
      </c>
      <c r="C463" s="13">
        <f ca="1">SUMIF(Lançamentos!B:G,A463,Lançamentos!G:G)+SUMIF(Lançamentos!B:E,A463,Lançamentos!E:E)-SUMIF(Lançamentos!B:F,A463,Lançamentos!F:F)</f>
        <v>0</v>
      </c>
      <c r="D463" s="13" t="str">
        <f t="shared" ca="1" si="7"/>
        <v>Solicitar Compra</v>
      </c>
    </row>
    <row r="464" spans="1:4" x14ac:dyDescent="0.25">
      <c r="A464" s="13">
        <v>986577</v>
      </c>
      <c r="B464" s="13" t="s">
        <v>462</v>
      </c>
      <c r="C464" s="13">
        <f ca="1">SUMIF(Lançamentos!B:G,A464,Lançamentos!G:G)+SUMIF(Lançamentos!B:E,A464,Lançamentos!E:E)-SUMIF(Lançamentos!B:F,A464,Lançamentos!F:F)</f>
        <v>0</v>
      </c>
      <c r="D464" s="13" t="str">
        <f t="shared" ca="1" si="7"/>
        <v>Solicitar Compra</v>
      </c>
    </row>
    <row r="465" spans="1:4" x14ac:dyDescent="0.25">
      <c r="A465" s="13">
        <v>987502</v>
      </c>
      <c r="B465" s="13" t="s">
        <v>463</v>
      </c>
      <c r="C465" s="13">
        <f ca="1">SUMIF(Lançamentos!B:G,A465,Lançamentos!G:G)+SUMIF(Lançamentos!B:E,A465,Lançamentos!E:E)-SUMIF(Lançamentos!B:F,A465,Lançamentos!F:F)</f>
        <v>0</v>
      </c>
      <c r="D465" s="13" t="str">
        <f t="shared" ca="1" si="7"/>
        <v>Solicitar Compra</v>
      </c>
    </row>
    <row r="466" spans="1:4" x14ac:dyDescent="0.25">
      <c r="A466" s="13">
        <v>987503</v>
      </c>
      <c r="B466" s="13" t="s">
        <v>464</v>
      </c>
      <c r="C466" s="13">
        <f ca="1">SUMIF(Lançamentos!B:G,A466,Lançamentos!G:G)+SUMIF(Lançamentos!B:E,A466,Lançamentos!E:E)-SUMIF(Lançamentos!B:F,A466,Lançamentos!F:F)</f>
        <v>0</v>
      </c>
      <c r="D466" s="13" t="str">
        <f t="shared" ca="1" si="7"/>
        <v>Solicitar Compra</v>
      </c>
    </row>
    <row r="467" spans="1:4" x14ac:dyDescent="0.25">
      <c r="A467" s="13">
        <v>986576</v>
      </c>
      <c r="B467" s="13" t="s">
        <v>465</v>
      </c>
      <c r="C467" s="13">
        <f ca="1">SUMIF(Lançamentos!B:G,A467,Lançamentos!G:G)+SUMIF(Lançamentos!B:E,A467,Lançamentos!E:E)-SUMIF(Lançamentos!B:F,A467,Lançamentos!F:F)</f>
        <v>0</v>
      </c>
      <c r="D467" s="13" t="str">
        <f t="shared" ca="1" si="7"/>
        <v>Solicitar Compra</v>
      </c>
    </row>
    <row r="468" spans="1:4" x14ac:dyDescent="0.25">
      <c r="A468" s="13">
        <v>70378</v>
      </c>
      <c r="B468" s="13" t="s">
        <v>466</v>
      </c>
      <c r="C468" s="13">
        <f ca="1">SUMIF(Lançamentos!B:G,A468,Lançamentos!G:G)+SUMIF(Lançamentos!B:E,A468,Lançamentos!E:E)-SUMIF(Lançamentos!B:F,A468,Lançamentos!F:F)</f>
        <v>0</v>
      </c>
      <c r="D468" s="13" t="str">
        <f t="shared" ca="1" si="7"/>
        <v>Solicitar Compra</v>
      </c>
    </row>
    <row r="469" spans="1:4" x14ac:dyDescent="0.25">
      <c r="A469" s="13">
        <v>70746</v>
      </c>
      <c r="B469" s="13" t="s">
        <v>467</v>
      </c>
      <c r="C469" s="13">
        <f ca="1">SUMIF(Lançamentos!B:G,A469,Lançamentos!G:G)+SUMIF(Lançamentos!B:E,A469,Lançamentos!E:E)-SUMIF(Lançamentos!B:F,A469,Lançamentos!F:F)</f>
        <v>0</v>
      </c>
      <c r="D469" s="13" t="str">
        <f t="shared" ca="1" si="7"/>
        <v>Solicitar Compra</v>
      </c>
    </row>
    <row r="470" spans="1:4" x14ac:dyDescent="0.25">
      <c r="A470" s="13">
        <v>70377</v>
      </c>
      <c r="B470" s="13" t="s">
        <v>468</v>
      </c>
      <c r="C470" s="13">
        <f ca="1">SUMIF(Lançamentos!B:G,A470,Lançamentos!G:G)+SUMIF(Lançamentos!B:E,A470,Lançamentos!E:E)-SUMIF(Lançamentos!B:F,A470,Lançamentos!F:F)</f>
        <v>0</v>
      </c>
      <c r="D470" s="13" t="str">
        <f t="shared" ca="1" si="7"/>
        <v>Solicitar Compra</v>
      </c>
    </row>
    <row r="471" spans="1:4" x14ac:dyDescent="0.25">
      <c r="A471" s="13">
        <v>982533</v>
      </c>
      <c r="B471" s="13" t="s">
        <v>469</v>
      </c>
      <c r="C471" s="13">
        <f ca="1">SUMIF(Lançamentos!B:G,A471,Lançamentos!G:G)+SUMIF(Lançamentos!B:E,A471,Lançamentos!E:E)-SUMIF(Lançamentos!B:F,A471,Lançamentos!F:F)</f>
        <v>0</v>
      </c>
      <c r="D471" s="13" t="str">
        <f t="shared" ca="1" si="7"/>
        <v>Solicitar Compra</v>
      </c>
    </row>
    <row r="472" spans="1:4" x14ac:dyDescent="0.25">
      <c r="A472" s="13">
        <v>982532</v>
      </c>
      <c r="B472" s="13" t="s">
        <v>470</v>
      </c>
      <c r="C472" s="13">
        <f ca="1">SUMIF(Lançamentos!B:G,A472,Lançamentos!G:G)+SUMIF(Lançamentos!B:E,A472,Lançamentos!E:E)-SUMIF(Lançamentos!B:F,A472,Lançamentos!F:F)</f>
        <v>0</v>
      </c>
      <c r="D472" s="13" t="str">
        <f t="shared" ca="1" si="7"/>
        <v>Solicitar Compra</v>
      </c>
    </row>
    <row r="473" spans="1:4" x14ac:dyDescent="0.25">
      <c r="A473" s="13">
        <v>981300</v>
      </c>
      <c r="B473" s="13" t="s">
        <v>471</v>
      </c>
      <c r="C473" s="13">
        <f ca="1">SUMIF(Lançamentos!B:G,A473,Lançamentos!G:G)+SUMIF(Lançamentos!B:E,A473,Lançamentos!E:E)-SUMIF(Lançamentos!B:F,A473,Lançamentos!F:F)</f>
        <v>0</v>
      </c>
      <c r="D473" s="13" t="str">
        <f t="shared" ca="1" si="7"/>
        <v>Solicitar Compra</v>
      </c>
    </row>
    <row r="474" spans="1:4" x14ac:dyDescent="0.25">
      <c r="A474" s="13">
        <v>981544</v>
      </c>
      <c r="B474" s="13" t="s">
        <v>472</v>
      </c>
      <c r="C474" s="13">
        <f ca="1">SUMIF(Lançamentos!B:G,A474,Lançamentos!G:G)+SUMIF(Lançamentos!B:E,A474,Lançamentos!E:E)-SUMIF(Lançamentos!B:F,A474,Lançamentos!F:F)</f>
        <v>0</v>
      </c>
      <c r="D474" s="13" t="str">
        <f t="shared" ca="1" si="7"/>
        <v>Solicitar Compra</v>
      </c>
    </row>
    <row r="475" spans="1:4" x14ac:dyDescent="0.25">
      <c r="A475" s="13">
        <v>985677</v>
      </c>
      <c r="B475" s="13" t="s">
        <v>473</v>
      </c>
      <c r="C475" s="13">
        <f ca="1">SUMIF(Lançamentos!B:G,A475,Lançamentos!G:G)+SUMIF(Lançamentos!B:E,A475,Lançamentos!E:E)-SUMIF(Lançamentos!B:F,A475,Lançamentos!F:F)</f>
        <v>0</v>
      </c>
      <c r="D475" s="13" t="str">
        <f t="shared" ca="1" si="7"/>
        <v>Solicitar Compra</v>
      </c>
    </row>
    <row r="476" spans="1:4" x14ac:dyDescent="0.25">
      <c r="A476" s="13">
        <v>983340</v>
      </c>
      <c r="B476" s="13" t="s">
        <v>474</v>
      </c>
      <c r="C476" s="13">
        <f ca="1">SUMIF(Lançamentos!B:G,A476,Lançamentos!G:G)+SUMIF(Lançamentos!B:E,A476,Lançamentos!E:E)-SUMIF(Lançamentos!B:F,A476,Lançamentos!F:F)</f>
        <v>0</v>
      </c>
      <c r="D476" s="13" t="str">
        <f t="shared" ca="1" si="7"/>
        <v>Solicitar Compra</v>
      </c>
    </row>
    <row r="477" spans="1:4" x14ac:dyDescent="0.25">
      <c r="A477" s="13">
        <v>983341</v>
      </c>
      <c r="B477" s="13" t="s">
        <v>475</v>
      </c>
      <c r="C477" s="13">
        <f ca="1">SUMIF(Lançamentos!B:G,A477,Lançamentos!G:G)+SUMIF(Lançamentos!B:E,A477,Lançamentos!E:E)-SUMIF(Lançamentos!B:F,A477,Lançamentos!F:F)</f>
        <v>0</v>
      </c>
      <c r="D477" s="13" t="str">
        <f t="shared" ca="1" si="7"/>
        <v>Solicitar Compra</v>
      </c>
    </row>
    <row r="478" spans="1:4" x14ac:dyDescent="0.25">
      <c r="A478" s="13">
        <v>984787</v>
      </c>
      <c r="B478" s="13" t="s">
        <v>476</v>
      </c>
      <c r="C478" s="13">
        <f ca="1">SUMIF(Lançamentos!B:G,A478,Lançamentos!G:G)+SUMIF(Lançamentos!B:E,A478,Lançamentos!E:E)-SUMIF(Lançamentos!B:F,A478,Lançamentos!F:F)</f>
        <v>0</v>
      </c>
      <c r="D478" s="13" t="str">
        <f t="shared" ca="1" si="7"/>
        <v>Solicitar Compra</v>
      </c>
    </row>
    <row r="479" spans="1:4" x14ac:dyDescent="0.25">
      <c r="A479" s="13">
        <v>982700</v>
      </c>
      <c r="B479" s="13" t="s">
        <v>477</v>
      </c>
      <c r="C479" s="13">
        <f ca="1">SUMIF(Lançamentos!B:G,A479,Lançamentos!G:G)+SUMIF(Lançamentos!B:E,A479,Lançamentos!E:E)-SUMIF(Lançamentos!B:F,A479,Lançamentos!F:F)</f>
        <v>0</v>
      </c>
      <c r="D479" s="13" t="str">
        <f t="shared" ca="1" si="7"/>
        <v>Solicitar Compra</v>
      </c>
    </row>
    <row r="480" spans="1:4" x14ac:dyDescent="0.25">
      <c r="A480" s="13">
        <v>987559</v>
      </c>
      <c r="B480" s="13" t="s">
        <v>478</v>
      </c>
      <c r="C480" s="13">
        <f ca="1">SUMIF(Lançamentos!B:G,A480,Lançamentos!G:G)+SUMIF(Lançamentos!B:E,A480,Lançamentos!E:E)-SUMIF(Lançamentos!B:F,A480,Lançamentos!F:F)</f>
        <v>0</v>
      </c>
      <c r="D480" s="13" t="str">
        <f t="shared" ca="1" si="7"/>
        <v>Solicitar Compra</v>
      </c>
    </row>
    <row r="481" spans="1:4" x14ac:dyDescent="0.25">
      <c r="A481" s="13">
        <v>981755</v>
      </c>
      <c r="B481" s="13" t="s">
        <v>479</v>
      </c>
      <c r="C481" s="13">
        <f ca="1">SUMIF(Lançamentos!B:G,A481,Lançamentos!G:G)+SUMIF(Lançamentos!B:E,A481,Lançamentos!E:E)-SUMIF(Lançamentos!B:F,A481,Lançamentos!F:F)</f>
        <v>0</v>
      </c>
      <c r="D481" s="13" t="str">
        <f t="shared" ca="1" si="7"/>
        <v>Solicitar Compra</v>
      </c>
    </row>
    <row r="482" spans="1:4" x14ac:dyDescent="0.25">
      <c r="A482" s="13">
        <v>982898</v>
      </c>
      <c r="B482" s="13" t="s">
        <v>480</v>
      </c>
      <c r="C482" s="13">
        <f ca="1">SUMIF(Lançamentos!B:G,A482,Lançamentos!G:G)+SUMIF(Lançamentos!B:E,A482,Lançamentos!E:E)-SUMIF(Lançamentos!B:F,A482,Lançamentos!F:F)</f>
        <v>0</v>
      </c>
      <c r="D482" s="13" t="str">
        <f t="shared" ca="1" si="7"/>
        <v>Solicitar Compra</v>
      </c>
    </row>
    <row r="483" spans="1:4" x14ac:dyDescent="0.25">
      <c r="A483" s="13">
        <v>71629</v>
      </c>
      <c r="B483" s="13" t="s">
        <v>481</v>
      </c>
      <c r="C483" s="13">
        <f ca="1">SUMIF(Lançamentos!B:G,A483,Lançamentos!G:G)+SUMIF(Lançamentos!B:E,A483,Lançamentos!E:E)-SUMIF(Lançamentos!B:F,A483,Lançamentos!F:F)</f>
        <v>0</v>
      </c>
      <c r="D483" s="13" t="str">
        <f t="shared" ca="1" si="7"/>
        <v>Solicitar Compra</v>
      </c>
    </row>
    <row r="484" spans="1:4" x14ac:dyDescent="0.25">
      <c r="A484" s="13">
        <v>71630</v>
      </c>
      <c r="B484" s="13" t="s">
        <v>482</v>
      </c>
      <c r="C484" s="13">
        <f ca="1">SUMIF(Lançamentos!B:G,A484,Lançamentos!G:G)+SUMIF(Lançamentos!B:E,A484,Lançamentos!E:E)-SUMIF(Lançamentos!B:F,A484,Lançamentos!F:F)</f>
        <v>0</v>
      </c>
      <c r="D484" s="13" t="str">
        <f t="shared" ca="1" si="7"/>
        <v>Solicitar Compra</v>
      </c>
    </row>
    <row r="485" spans="1:4" x14ac:dyDescent="0.25">
      <c r="A485" s="13">
        <v>72546</v>
      </c>
      <c r="B485" s="13" t="s">
        <v>483</v>
      </c>
      <c r="C485" s="13">
        <f ca="1">SUMIF(Lançamentos!B:G,A485,Lançamentos!G:G)+SUMIF(Lançamentos!B:E,A485,Lançamentos!E:E)-SUMIF(Lançamentos!B:F,A485,Lançamentos!F:F)</f>
        <v>0</v>
      </c>
      <c r="D485" s="13" t="str">
        <f t="shared" ca="1" si="7"/>
        <v>Solicitar Compra</v>
      </c>
    </row>
    <row r="486" spans="1:4" x14ac:dyDescent="0.25">
      <c r="A486" s="13">
        <v>70660</v>
      </c>
      <c r="B486" s="13" t="s">
        <v>484</v>
      </c>
      <c r="C486" s="13">
        <f ca="1">SUMIF(Lançamentos!B:G,A486,Lançamentos!G:G)+SUMIF(Lançamentos!B:E,A486,Lançamentos!E:E)-SUMIF(Lançamentos!B:F,A486,Lançamentos!F:F)</f>
        <v>0</v>
      </c>
      <c r="D486" s="13" t="str">
        <f t="shared" ca="1" si="7"/>
        <v>Solicitar Compra</v>
      </c>
    </row>
    <row r="487" spans="1:4" x14ac:dyDescent="0.25">
      <c r="A487" s="13">
        <v>70124</v>
      </c>
      <c r="B487" s="13" t="s">
        <v>485</v>
      </c>
      <c r="C487" s="13">
        <f ca="1">SUMIF(Lançamentos!B:G,A487,Lançamentos!G:G)+SUMIF(Lançamentos!B:E,A487,Lançamentos!E:E)-SUMIF(Lançamentos!B:F,A487,Lançamentos!F:F)</f>
        <v>0</v>
      </c>
      <c r="D487" s="13" t="str">
        <f t="shared" ca="1" si="7"/>
        <v>Solicitar Compra</v>
      </c>
    </row>
    <row r="488" spans="1:4" x14ac:dyDescent="0.25">
      <c r="A488" s="13">
        <v>981301</v>
      </c>
      <c r="B488" s="13" t="s">
        <v>486</v>
      </c>
      <c r="C488" s="13">
        <f ca="1">SUMIF(Lançamentos!B:G,A488,Lançamentos!G:G)+SUMIF(Lançamentos!B:E,A488,Lançamentos!E:E)-SUMIF(Lançamentos!B:F,A488,Lançamentos!F:F)</f>
        <v>0</v>
      </c>
      <c r="D488" s="13" t="str">
        <f t="shared" ca="1" si="7"/>
        <v>Solicitar Compra</v>
      </c>
    </row>
    <row r="489" spans="1:4" x14ac:dyDescent="0.25">
      <c r="A489" s="13">
        <v>981653</v>
      </c>
      <c r="B489" s="13" t="s">
        <v>487</v>
      </c>
      <c r="C489" s="13">
        <f ca="1">SUMIF(Lançamentos!B:G,A489,Lançamentos!G:G)+SUMIF(Lançamentos!B:E,A489,Lançamentos!E:E)-SUMIF(Lançamentos!B:F,A489,Lançamentos!F:F)</f>
        <v>0</v>
      </c>
      <c r="D489" s="13" t="str">
        <f t="shared" ca="1" si="7"/>
        <v>Solicitar Compra</v>
      </c>
    </row>
    <row r="490" spans="1:4" x14ac:dyDescent="0.25">
      <c r="A490" s="13">
        <v>983739</v>
      </c>
      <c r="B490" s="13" t="s">
        <v>488</v>
      </c>
      <c r="C490" s="13">
        <f ca="1">SUMIF(Lançamentos!B:G,A490,Lançamentos!G:G)+SUMIF(Lançamentos!B:E,A490,Lançamentos!E:E)-SUMIF(Lançamentos!B:F,A490,Lançamentos!F:F)</f>
        <v>0</v>
      </c>
      <c r="D490" s="13" t="str">
        <f t="shared" ca="1" si="7"/>
        <v>Solicitar Compra</v>
      </c>
    </row>
    <row r="491" spans="1:4" x14ac:dyDescent="0.25">
      <c r="A491" s="13">
        <v>71551</v>
      </c>
      <c r="B491" s="13" t="s">
        <v>489</v>
      </c>
      <c r="C491" s="13">
        <f ca="1">SUMIF(Lançamentos!B:G,A491,Lançamentos!G:G)+SUMIF(Lançamentos!B:E,A491,Lançamentos!E:E)-SUMIF(Lançamentos!B:F,A491,Lançamentos!F:F)</f>
        <v>0</v>
      </c>
      <c r="D491" s="13" t="str">
        <f t="shared" ca="1" si="7"/>
        <v>Solicitar Compra</v>
      </c>
    </row>
    <row r="492" spans="1:4" x14ac:dyDescent="0.25">
      <c r="A492" s="13">
        <v>71439</v>
      </c>
      <c r="B492" s="13" t="s">
        <v>490</v>
      </c>
      <c r="C492" s="13">
        <f ca="1">SUMIF(Lançamentos!B:G,A492,Lançamentos!G:G)+SUMIF(Lançamentos!B:E,A492,Lançamentos!E:E)-SUMIF(Lançamentos!B:F,A492,Lançamentos!F:F)</f>
        <v>0</v>
      </c>
      <c r="D492" s="13" t="str">
        <f t="shared" ca="1" si="7"/>
        <v>Solicitar Compra</v>
      </c>
    </row>
    <row r="493" spans="1:4" x14ac:dyDescent="0.25">
      <c r="A493" s="13">
        <v>70566</v>
      </c>
      <c r="B493" s="13" t="s">
        <v>491</v>
      </c>
      <c r="C493" s="13">
        <f ca="1">SUMIF(Lançamentos!B:G,A493,Lançamentos!G:G)+SUMIF(Lançamentos!B:E,A493,Lançamentos!E:E)-SUMIF(Lançamentos!B:F,A493,Lançamentos!F:F)</f>
        <v>0</v>
      </c>
      <c r="D493" s="13" t="str">
        <f t="shared" ca="1" si="7"/>
        <v>Solicitar Compra</v>
      </c>
    </row>
    <row r="494" spans="1:4" x14ac:dyDescent="0.25">
      <c r="A494" s="13">
        <v>70530</v>
      </c>
      <c r="B494" s="13" t="s">
        <v>492</v>
      </c>
      <c r="C494" s="13">
        <f ca="1">SUMIF(Lançamentos!B:G,A494,Lançamentos!G:G)+SUMIF(Lançamentos!B:E,A494,Lançamentos!E:E)-SUMIF(Lançamentos!B:F,A494,Lançamentos!F:F)</f>
        <v>0</v>
      </c>
      <c r="D494" s="13" t="str">
        <f t="shared" ca="1" si="7"/>
        <v>Solicitar Compra</v>
      </c>
    </row>
    <row r="495" spans="1:4" x14ac:dyDescent="0.25">
      <c r="A495" s="13">
        <v>70607</v>
      </c>
      <c r="B495" s="13" t="s">
        <v>493</v>
      </c>
      <c r="C495" s="13">
        <f ca="1">SUMIF(Lançamentos!B:G,A495,Lançamentos!G:G)+SUMIF(Lançamentos!B:E,A495,Lançamentos!E:E)-SUMIF(Lançamentos!B:F,A495,Lançamentos!F:F)</f>
        <v>0</v>
      </c>
      <c r="D495" s="13" t="str">
        <f t="shared" ca="1" si="7"/>
        <v>Solicitar Compra</v>
      </c>
    </row>
    <row r="496" spans="1:4" x14ac:dyDescent="0.25">
      <c r="A496" s="13">
        <v>70865</v>
      </c>
      <c r="B496" s="13" t="s">
        <v>494</v>
      </c>
      <c r="C496" s="13">
        <f ca="1">SUMIF(Lançamentos!B:G,A496,Lançamentos!G:G)+SUMIF(Lançamentos!B:E,A496,Lançamentos!E:E)-SUMIF(Lançamentos!B:F,A496,Lançamentos!F:F)</f>
        <v>0</v>
      </c>
      <c r="D496" s="13" t="str">
        <f t="shared" ca="1" si="7"/>
        <v>Solicitar Compra</v>
      </c>
    </row>
    <row r="497" spans="1:4" x14ac:dyDescent="0.25">
      <c r="A497" s="13">
        <v>70529</v>
      </c>
      <c r="B497" s="13" t="s">
        <v>495</v>
      </c>
      <c r="C497" s="13">
        <f ca="1">SUMIF(Lançamentos!B:G,A497,Lançamentos!G:G)+SUMIF(Lançamentos!B:E,A497,Lançamentos!E:E)-SUMIF(Lançamentos!B:F,A497,Lançamentos!F:F)</f>
        <v>0</v>
      </c>
      <c r="D497" s="13" t="str">
        <f t="shared" ca="1" si="7"/>
        <v>Solicitar Compra</v>
      </c>
    </row>
    <row r="498" spans="1:4" x14ac:dyDescent="0.25">
      <c r="A498" s="13">
        <v>71153</v>
      </c>
      <c r="B498" s="13" t="s">
        <v>496</v>
      </c>
      <c r="C498" s="13">
        <f ca="1">SUMIF(Lançamentos!B:G,A498,Lançamentos!G:G)+SUMIF(Lançamentos!B:E,A498,Lançamentos!E:E)-SUMIF(Lançamentos!B:F,A498,Lançamentos!F:F)</f>
        <v>0</v>
      </c>
      <c r="D498" s="13" t="str">
        <f t="shared" ca="1" si="7"/>
        <v>Solicitar Compra</v>
      </c>
    </row>
    <row r="499" spans="1:4" x14ac:dyDescent="0.25">
      <c r="A499" s="13">
        <v>70608</v>
      </c>
      <c r="B499" s="13" t="s">
        <v>497</v>
      </c>
      <c r="C499" s="13">
        <f ca="1">SUMIF(Lançamentos!B:G,A499,Lançamentos!G:G)+SUMIF(Lançamentos!B:E,A499,Lançamentos!E:E)-SUMIF(Lançamentos!B:F,A499,Lançamentos!F:F)</f>
        <v>0</v>
      </c>
      <c r="D499" s="13" t="str">
        <f t="shared" ca="1" si="7"/>
        <v>Solicitar Compra</v>
      </c>
    </row>
    <row r="500" spans="1:4" x14ac:dyDescent="0.25">
      <c r="A500" s="13">
        <v>70605</v>
      </c>
      <c r="B500" s="13" t="s">
        <v>498</v>
      </c>
      <c r="C500" s="13">
        <f ca="1">SUMIF(Lançamentos!B:G,A500,Lançamentos!G:G)+SUMIF(Lançamentos!B:E,A500,Lançamentos!E:E)-SUMIF(Lançamentos!B:F,A500,Lançamentos!F:F)</f>
        <v>0</v>
      </c>
      <c r="D500" s="13" t="str">
        <f t="shared" ca="1" si="7"/>
        <v>Solicitar Compra</v>
      </c>
    </row>
    <row r="501" spans="1:4" x14ac:dyDescent="0.25">
      <c r="A501" s="13">
        <v>70606</v>
      </c>
      <c r="B501" s="13" t="s">
        <v>499</v>
      </c>
      <c r="C501" s="13">
        <f ca="1">SUMIF(Lançamentos!B:G,A501,Lançamentos!G:G)+SUMIF(Lançamentos!B:E,A501,Lançamentos!E:E)-SUMIF(Lançamentos!B:F,A501,Lançamentos!F:F)</f>
        <v>0</v>
      </c>
      <c r="D501" s="13" t="str">
        <f t="shared" ca="1" si="7"/>
        <v>Solicitar Compra</v>
      </c>
    </row>
    <row r="502" spans="1:4" x14ac:dyDescent="0.25">
      <c r="A502" s="13">
        <v>985876</v>
      </c>
      <c r="B502" s="13" t="s">
        <v>500</v>
      </c>
      <c r="C502" s="13">
        <f ca="1">SUMIF(Lançamentos!B:G,A502,Lançamentos!G:G)+SUMIF(Lançamentos!B:E,A502,Lançamentos!E:E)-SUMIF(Lançamentos!B:F,A502,Lançamentos!F:F)</f>
        <v>0</v>
      </c>
      <c r="D502" s="13" t="str">
        <f t="shared" ca="1" si="7"/>
        <v>Solicitar Compra</v>
      </c>
    </row>
    <row r="503" spans="1:4" x14ac:dyDescent="0.25">
      <c r="A503" s="13">
        <v>70375</v>
      </c>
      <c r="B503" s="13" t="s">
        <v>501</v>
      </c>
      <c r="C503" s="13">
        <f ca="1">SUMIF(Lançamentos!B:G,A503,Lançamentos!G:G)+SUMIF(Lançamentos!B:E,A503,Lançamentos!E:E)-SUMIF(Lançamentos!B:F,A503,Lançamentos!F:F)</f>
        <v>0</v>
      </c>
      <c r="D503" s="13" t="str">
        <f t="shared" ca="1" si="7"/>
        <v>Solicitar Compra</v>
      </c>
    </row>
    <row r="504" spans="1:4" x14ac:dyDescent="0.25">
      <c r="A504" s="13">
        <v>70376</v>
      </c>
      <c r="B504" s="13" t="s">
        <v>502</v>
      </c>
      <c r="C504" s="13">
        <f ca="1">SUMIF(Lançamentos!B:G,A504,Lançamentos!G:G)+SUMIF(Lançamentos!B:E,A504,Lançamentos!E:E)-SUMIF(Lançamentos!B:F,A504,Lançamentos!F:F)</f>
        <v>0</v>
      </c>
      <c r="D504" s="13" t="str">
        <f t="shared" ca="1" si="7"/>
        <v>Solicitar Compra</v>
      </c>
    </row>
    <row r="505" spans="1:4" x14ac:dyDescent="0.25">
      <c r="A505" s="13">
        <v>70513</v>
      </c>
      <c r="B505" s="13" t="s">
        <v>503</v>
      </c>
      <c r="C505" s="13">
        <f ca="1">SUMIF(Lançamentos!B:G,A505,Lançamentos!G:G)+SUMIF(Lançamentos!B:E,A505,Lançamentos!E:E)-SUMIF(Lançamentos!B:F,A505,Lançamentos!F:F)</f>
        <v>0</v>
      </c>
      <c r="D505" s="13" t="str">
        <f t="shared" ca="1" si="7"/>
        <v>Solicitar Compra</v>
      </c>
    </row>
    <row r="506" spans="1:4" x14ac:dyDescent="0.25">
      <c r="A506" s="13">
        <v>981866</v>
      </c>
      <c r="B506" s="13" t="s">
        <v>504</v>
      </c>
      <c r="C506" s="13">
        <f ca="1">SUMIF(Lançamentos!B:G,A506,Lançamentos!G:G)+SUMIF(Lançamentos!B:E,A506,Lançamentos!E:E)-SUMIF(Lançamentos!B:F,A506,Lançamentos!F:F)</f>
        <v>0</v>
      </c>
      <c r="D506" s="13" t="str">
        <f t="shared" ca="1" si="7"/>
        <v>Solicitar Compra</v>
      </c>
    </row>
    <row r="507" spans="1:4" x14ac:dyDescent="0.25">
      <c r="A507" s="13">
        <v>70515</v>
      </c>
      <c r="B507" s="13" t="s">
        <v>505</v>
      </c>
      <c r="C507" s="13">
        <f ca="1">SUMIF(Lançamentos!B:G,A507,Lançamentos!G:G)+SUMIF(Lançamentos!B:E,A507,Lançamentos!E:E)-SUMIF(Lançamentos!B:F,A507,Lançamentos!F:F)</f>
        <v>0</v>
      </c>
      <c r="D507" s="13" t="str">
        <f t="shared" ca="1" si="7"/>
        <v>Solicitar Compra</v>
      </c>
    </row>
    <row r="508" spans="1:4" x14ac:dyDescent="0.25">
      <c r="A508" s="13">
        <v>70516</v>
      </c>
      <c r="B508" s="13" t="s">
        <v>506</v>
      </c>
      <c r="C508" s="13">
        <f ca="1">SUMIF(Lançamentos!B:G,A508,Lançamentos!G:G)+SUMIF(Lançamentos!B:E,A508,Lançamentos!E:E)-SUMIF(Lançamentos!B:F,A508,Lançamentos!F:F)</f>
        <v>0</v>
      </c>
      <c r="D508" s="13" t="str">
        <f t="shared" ca="1" si="7"/>
        <v>Solicitar Compra</v>
      </c>
    </row>
    <row r="509" spans="1:4" x14ac:dyDescent="0.25">
      <c r="A509" s="13">
        <v>71688</v>
      </c>
      <c r="B509" s="13" t="s">
        <v>507</v>
      </c>
      <c r="C509" s="13">
        <f ca="1">SUMIF(Lançamentos!B:G,A509,Lançamentos!G:G)+SUMIF(Lançamentos!B:E,A509,Lançamentos!E:E)-SUMIF(Lançamentos!B:F,A509,Lançamentos!F:F)</f>
        <v>0</v>
      </c>
      <c r="D509" s="13" t="str">
        <f t="shared" ca="1" si="7"/>
        <v>Solicitar Compra</v>
      </c>
    </row>
    <row r="510" spans="1:4" x14ac:dyDescent="0.25">
      <c r="A510" s="13">
        <v>70610</v>
      </c>
      <c r="B510" s="13" t="s">
        <v>508</v>
      </c>
      <c r="C510" s="13">
        <f ca="1">SUMIF(Lançamentos!B:G,A510,Lançamentos!G:G)+SUMIF(Lançamentos!B:E,A510,Lançamentos!E:E)-SUMIF(Lançamentos!B:F,A510,Lançamentos!F:F)</f>
        <v>0</v>
      </c>
      <c r="D510" s="13" t="str">
        <f t="shared" ca="1" si="7"/>
        <v>Solicitar Compra</v>
      </c>
    </row>
    <row r="511" spans="1:4" x14ac:dyDescent="0.25">
      <c r="A511" s="13">
        <v>985877</v>
      </c>
      <c r="B511" s="13" t="s">
        <v>509</v>
      </c>
      <c r="C511" s="13">
        <f ca="1">SUMIF(Lançamentos!B:G,A511,Lançamentos!G:G)+SUMIF(Lançamentos!B:E,A511,Lançamentos!E:E)-SUMIF(Lançamentos!B:F,A511,Lançamentos!F:F)</f>
        <v>0</v>
      </c>
      <c r="D511" s="13" t="str">
        <f t="shared" ca="1" si="7"/>
        <v>Solicitar Compra</v>
      </c>
    </row>
    <row r="512" spans="1:4" x14ac:dyDescent="0.25">
      <c r="A512" s="13">
        <v>985164</v>
      </c>
      <c r="B512" s="13" t="s">
        <v>510</v>
      </c>
      <c r="C512" s="13">
        <f ca="1">SUMIF(Lançamentos!B:G,A512,Lançamentos!G:G)+SUMIF(Lançamentos!B:E,A512,Lançamentos!E:E)-SUMIF(Lançamentos!B:F,A512,Lançamentos!F:F)</f>
        <v>0</v>
      </c>
      <c r="D512" s="13" t="str">
        <f t="shared" ca="1" si="7"/>
        <v>Solicitar Compra</v>
      </c>
    </row>
    <row r="513" spans="1:4" x14ac:dyDescent="0.25">
      <c r="A513" s="13">
        <v>986229</v>
      </c>
      <c r="B513" s="13" t="s">
        <v>511</v>
      </c>
      <c r="C513" s="13">
        <f ca="1">SUMIF(Lançamentos!B:G,A513,Lançamentos!G:G)+SUMIF(Lançamentos!B:E,A513,Lançamentos!E:E)-SUMIF(Lançamentos!B:F,A513,Lançamentos!F:F)</f>
        <v>0</v>
      </c>
      <c r="D513" s="13" t="str">
        <f t="shared" ca="1" si="7"/>
        <v>Solicitar Compra</v>
      </c>
    </row>
    <row r="514" spans="1:4" x14ac:dyDescent="0.25">
      <c r="A514" s="13">
        <v>71440</v>
      </c>
      <c r="B514" s="13" t="s">
        <v>512</v>
      </c>
      <c r="C514" s="13">
        <f ca="1">SUMIF(Lançamentos!B:G,A514,Lançamentos!G:G)+SUMIF(Lançamentos!B:E,A514,Lançamentos!E:E)-SUMIF(Lançamentos!B:F,A514,Lançamentos!F:F)</f>
        <v>0</v>
      </c>
      <c r="D514" s="13" t="str">
        <f t="shared" ca="1" si="7"/>
        <v>Solicitar Compra</v>
      </c>
    </row>
    <row r="515" spans="1:4" x14ac:dyDescent="0.25">
      <c r="A515" s="13">
        <v>984481</v>
      </c>
      <c r="B515" s="13" t="s">
        <v>513</v>
      </c>
      <c r="C515" s="13">
        <f ca="1">SUMIF(Lançamentos!B:G,A515,Lançamentos!G:G)+SUMIF(Lançamentos!B:E,A515,Lançamentos!E:E)-SUMIF(Lançamentos!B:F,A515,Lançamentos!F:F)</f>
        <v>0</v>
      </c>
      <c r="D515" s="13" t="str">
        <f t="shared" ref="D515:D578" ca="1" si="8">IF(C515&lt;=1,"Solicitar Compra","OK")</f>
        <v>Solicitar Compra</v>
      </c>
    </row>
    <row r="516" spans="1:4" x14ac:dyDescent="0.25">
      <c r="A516" s="13">
        <v>70517</v>
      </c>
      <c r="B516" s="13" t="s">
        <v>514</v>
      </c>
      <c r="C516" s="13">
        <f ca="1">SUMIF(Lançamentos!B:G,A516,Lançamentos!G:G)+SUMIF(Lançamentos!B:E,A516,Lançamentos!E:E)-SUMIF(Lançamentos!B:F,A516,Lançamentos!F:F)</f>
        <v>0</v>
      </c>
      <c r="D516" s="13" t="str">
        <f t="shared" ca="1" si="8"/>
        <v>Solicitar Compra</v>
      </c>
    </row>
    <row r="517" spans="1:4" x14ac:dyDescent="0.25">
      <c r="A517" s="13">
        <v>71337</v>
      </c>
      <c r="B517" s="13" t="s">
        <v>515</v>
      </c>
      <c r="C517" s="13">
        <f ca="1">SUMIF(Lançamentos!B:G,A517,Lançamentos!G:G)+SUMIF(Lançamentos!B:E,A517,Lançamentos!E:E)-SUMIF(Lançamentos!B:F,A517,Lançamentos!F:F)</f>
        <v>0</v>
      </c>
      <c r="D517" s="13" t="str">
        <f t="shared" ca="1" si="8"/>
        <v>Solicitar Compra</v>
      </c>
    </row>
    <row r="518" spans="1:4" x14ac:dyDescent="0.25">
      <c r="A518" s="13">
        <v>70509</v>
      </c>
      <c r="B518" s="13" t="s">
        <v>516</v>
      </c>
      <c r="C518" s="13">
        <f ca="1">SUMIF(Lançamentos!B:G,A518,Lançamentos!G:G)+SUMIF(Lançamentos!B:E,A518,Lançamentos!E:E)-SUMIF(Lançamentos!B:F,A518,Lançamentos!F:F)</f>
        <v>0</v>
      </c>
      <c r="D518" s="13" t="str">
        <f t="shared" ca="1" si="8"/>
        <v>Solicitar Compra</v>
      </c>
    </row>
    <row r="519" spans="1:4" x14ac:dyDescent="0.25">
      <c r="A519" s="13">
        <v>70567</v>
      </c>
      <c r="B519" s="13" t="s">
        <v>517</v>
      </c>
      <c r="C519" s="13">
        <f ca="1">SUMIF(Lançamentos!B:G,A519,Lançamentos!G:G)+SUMIF(Lançamentos!B:E,A519,Lançamentos!E:E)-SUMIF(Lançamentos!B:F,A519,Lançamentos!F:F)</f>
        <v>0</v>
      </c>
      <c r="D519" s="13" t="str">
        <f t="shared" ca="1" si="8"/>
        <v>Solicitar Compra</v>
      </c>
    </row>
    <row r="520" spans="1:4" x14ac:dyDescent="0.25">
      <c r="A520" s="13">
        <v>71170</v>
      </c>
      <c r="B520" s="13" t="s">
        <v>518</v>
      </c>
      <c r="C520" s="13">
        <f ca="1">SUMIF(Lançamentos!B:G,A520,Lançamentos!G:G)+SUMIF(Lançamentos!B:E,A520,Lançamentos!E:E)-SUMIF(Lançamentos!B:F,A520,Lançamentos!F:F)</f>
        <v>0</v>
      </c>
      <c r="D520" s="13" t="str">
        <f t="shared" ca="1" si="8"/>
        <v>Solicitar Compra</v>
      </c>
    </row>
    <row r="521" spans="1:4" x14ac:dyDescent="0.25">
      <c r="A521" s="13">
        <v>71857</v>
      </c>
      <c r="B521" s="13" t="s">
        <v>519</v>
      </c>
      <c r="C521" s="13">
        <f ca="1">SUMIF(Lançamentos!B:G,A521,Lançamentos!G:G)+SUMIF(Lançamentos!B:E,A521,Lançamentos!E:E)-SUMIF(Lançamentos!B:F,A521,Lançamentos!F:F)</f>
        <v>0</v>
      </c>
      <c r="D521" s="13" t="str">
        <f t="shared" ca="1" si="8"/>
        <v>Solicitar Compra</v>
      </c>
    </row>
    <row r="522" spans="1:4" x14ac:dyDescent="0.25">
      <c r="A522" s="13">
        <v>70114</v>
      </c>
      <c r="B522" s="13" t="s">
        <v>520</v>
      </c>
      <c r="C522" s="13">
        <f ca="1">SUMIF(Lançamentos!B:G,A522,Lançamentos!G:G)+SUMIF(Lançamentos!B:E,A522,Lançamentos!E:E)-SUMIF(Lançamentos!B:F,A522,Lançamentos!F:F)</f>
        <v>0</v>
      </c>
      <c r="D522" s="13" t="str">
        <f t="shared" ca="1" si="8"/>
        <v>Solicitar Compra</v>
      </c>
    </row>
    <row r="523" spans="1:4" x14ac:dyDescent="0.25">
      <c r="A523" s="13">
        <v>70479</v>
      </c>
      <c r="B523" s="13" t="s">
        <v>521</v>
      </c>
      <c r="C523" s="13">
        <f ca="1">SUMIF(Lançamentos!B:G,A523,Lançamentos!G:G)+SUMIF(Lançamentos!B:E,A523,Lançamentos!E:E)-SUMIF(Lançamentos!B:F,A523,Lançamentos!F:F)</f>
        <v>0</v>
      </c>
      <c r="D523" s="13" t="str">
        <f t="shared" ca="1" si="8"/>
        <v>Solicitar Compra</v>
      </c>
    </row>
    <row r="524" spans="1:4" x14ac:dyDescent="0.25">
      <c r="A524" s="13">
        <v>70892</v>
      </c>
      <c r="B524" s="13" t="s">
        <v>522</v>
      </c>
      <c r="C524" s="13">
        <f ca="1">SUMIF(Lançamentos!B:G,A524,Lançamentos!G:G)+SUMIF(Lançamentos!B:E,A524,Lançamentos!E:E)-SUMIF(Lançamentos!B:F,A524,Lançamentos!F:F)</f>
        <v>0</v>
      </c>
      <c r="D524" s="13" t="str">
        <f t="shared" ca="1" si="8"/>
        <v>Solicitar Compra</v>
      </c>
    </row>
    <row r="525" spans="1:4" x14ac:dyDescent="0.25">
      <c r="A525" s="13">
        <v>70116</v>
      </c>
      <c r="B525" s="13" t="s">
        <v>523</v>
      </c>
      <c r="C525" s="13">
        <f ca="1">SUMIF(Lançamentos!B:G,A525,Lançamentos!G:G)+SUMIF(Lançamentos!B:E,A525,Lançamentos!E:E)-SUMIF(Lançamentos!B:F,A525,Lançamentos!F:F)</f>
        <v>0</v>
      </c>
      <c r="D525" s="13" t="str">
        <f t="shared" ca="1" si="8"/>
        <v>Solicitar Compra</v>
      </c>
    </row>
    <row r="526" spans="1:4" x14ac:dyDescent="0.25">
      <c r="A526" s="13">
        <v>70936</v>
      </c>
      <c r="B526" s="13" t="s">
        <v>524</v>
      </c>
      <c r="C526" s="13">
        <f ca="1">SUMIF(Lançamentos!B:G,A526,Lançamentos!G:G)+SUMIF(Lançamentos!B:E,A526,Lançamentos!E:E)-SUMIF(Lançamentos!B:F,A526,Lançamentos!F:F)</f>
        <v>0</v>
      </c>
      <c r="D526" s="13" t="str">
        <f t="shared" ca="1" si="8"/>
        <v>Solicitar Compra</v>
      </c>
    </row>
    <row r="527" spans="1:4" x14ac:dyDescent="0.25">
      <c r="A527" s="13">
        <v>70112</v>
      </c>
      <c r="B527" s="13" t="s">
        <v>525</v>
      </c>
      <c r="C527" s="13">
        <f ca="1">SUMIF(Lançamentos!B:G,A527,Lançamentos!G:G)+SUMIF(Lançamentos!B:E,A527,Lançamentos!E:E)-SUMIF(Lançamentos!B:F,A527,Lançamentos!F:F)</f>
        <v>0</v>
      </c>
      <c r="D527" s="13" t="str">
        <f t="shared" ca="1" si="8"/>
        <v>Solicitar Compra</v>
      </c>
    </row>
    <row r="528" spans="1:4" x14ac:dyDescent="0.25">
      <c r="A528" s="13">
        <v>70113</v>
      </c>
      <c r="B528" s="13" t="s">
        <v>526</v>
      </c>
      <c r="C528" s="13">
        <f ca="1">SUMIF(Lançamentos!B:G,A528,Lançamentos!G:G)+SUMIF(Lançamentos!B:E,A528,Lançamentos!E:E)-SUMIF(Lançamentos!B:F,A528,Lançamentos!F:F)</f>
        <v>0</v>
      </c>
      <c r="D528" s="13" t="str">
        <f t="shared" ca="1" si="8"/>
        <v>Solicitar Compra</v>
      </c>
    </row>
    <row r="529" spans="1:4" x14ac:dyDescent="0.25">
      <c r="A529" s="13">
        <v>70330</v>
      </c>
      <c r="B529" s="13" t="s">
        <v>527</v>
      </c>
      <c r="C529" s="13">
        <f ca="1">SUMIF(Lançamentos!B:G,A529,Lançamentos!G:G)+SUMIF(Lançamentos!B:E,A529,Lançamentos!E:E)-SUMIF(Lançamentos!B:F,A529,Lançamentos!F:F)</f>
        <v>0</v>
      </c>
      <c r="D529" s="13" t="str">
        <f t="shared" ca="1" si="8"/>
        <v>Solicitar Compra</v>
      </c>
    </row>
    <row r="530" spans="1:4" x14ac:dyDescent="0.25">
      <c r="A530" s="13">
        <v>70115</v>
      </c>
      <c r="B530" s="13" t="s">
        <v>528</v>
      </c>
      <c r="C530" s="13">
        <f ca="1">SUMIF(Lançamentos!B:G,A530,Lançamentos!G:G)+SUMIF(Lançamentos!B:E,A530,Lançamentos!E:E)-SUMIF(Lançamentos!B:F,A530,Lançamentos!F:F)</f>
        <v>0</v>
      </c>
      <c r="D530" s="13" t="str">
        <f t="shared" ca="1" si="8"/>
        <v>Solicitar Compra</v>
      </c>
    </row>
    <row r="531" spans="1:4" x14ac:dyDescent="0.25">
      <c r="A531" s="13">
        <v>70937</v>
      </c>
      <c r="B531" s="13" t="s">
        <v>529</v>
      </c>
      <c r="C531" s="13">
        <f ca="1">SUMIF(Lançamentos!B:G,A531,Lançamentos!G:G)+SUMIF(Lançamentos!B:E,A531,Lançamentos!E:E)-SUMIF(Lançamentos!B:F,A531,Lançamentos!F:F)</f>
        <v>0</v>
      </c>
      <c r="D531" s="13" t="str">
        <f t="shared" ca="1" si="8"/>
        <v>Solicitar Compra</v>
      </c>
    </row>
    <row r="532" spans="1:4" x14ac:dyDescent="0.25">
      <c r="A532" s="13">
        <v>71855</v>
      </c>
      <c r="B532" s="13" t="s">
        <v>530</v>
      </c>
      <c r="C532" s="13">
        <f ca="1">SUMIF(Lançamentos!B:G,A532,Lançamentos!G:G)+SUMIF(Lançamentos!B:E,A532,Lançamentos!E:E)-SUMIF(Lançamentos!B:F,A532,Lançamentos!F:F)</f>
        <v>0</v>
      </c>
      <c r="D532" s="13" t="str">
        <f t="shared" ca="1" si="8"/>
        <v>Solicitar Compra</v>
      </c>
    </row>
    <row r="533" spans="1:4" x14ac:dyDescent="0.25">
      <c r="A533" s="13">
        <v>986059</v>
      </c>
      <c r="B533" s="13" t="s">
        <v>531</v>
      </c>
      <c r="C533" s="13">
        <f ca="1">SUMIF(Lançamentos!B:G,A533,Lançamentos!G:G)+SUMIF(Lançamentos!B:E,A533,Lançamentos!E:E)-SUMIF(Lançamentos!B:F,A533,Lançamentos!F:F)</f>
        <v>0</v>
      </c>
      <c r="D533" s="13" t="str">
        <f t="shared" ca="1" si="8"/>
        <v>Solicitar Compra</v>
      </c>
    </row>
    <row r="534" spans="1:4" x14ac:dyDescent="0.25">
      <c r="A534" s="13">
        <v>70563</v>
      </c>
      <c r="B534" s="13" t="s">
        <v>532</v>
      </c>
      <c r="C534" s="13">
        <f ca="1">SUMIF(Lançamentos!B:G,A534,Lançamentos!G:G)+SUMIF(Lançamentos!B:E,A534,Lançamentos!E:E)-SUMIF(Lançamentos!B:F,A534,Lançamentos!F:F)</f>
        <v>0</v>
      </c>
      <c r="D534" s="13" t="str">
        <f t="shared" ca="1" si="8"/>
        <v>Solicitar Compra</v>
      </c>
    </row>
    <row r="535" spans="1:4" x14ac:dyDescent="0.25">
      <c r="A535" s="13">
        <v>70117</v>
      </c>
      <c r="B535" s="13" t="s">
        <v>533</v>
      </c>
      <c r="C535" s="13">
        <f ca="1">SUMIF(Lançamentos!B:G,A535,Lançamentos!G:G)+SUMIF(Lançamentos!B:E,A535,Lançamentos!E:E)-SUMIF(Lançamentos!B:F,A535,Lançamentos!F:F)</f>
        <v>0</v>
      </c>
      <c r="D535" s="13" t="str">
        <f t="shared" ca="1" si="8"/>
        <v>Solicitar Compra</v>
      </c>
    </row>
    <row r="536" spans="1:4" x14ac:dyDescent="0.25">
      <c r="A536" s="13">
        <v>71463</v>
      </c>
      <c r="B536" s="13" t="s">
        <v>534</v>
      </c>
      <c r="C536" s="13">
        <f ca="1">SUMIF(Lançamentos!B:G,A536,Lançamentos!G:G)+SUMIF(Lançamentos!B:E,A536,Lançamentos!E:E)-SUMIF(Lançamentos!B:F,A536,Lançamentos!F:F)</f>
        <v>0</v>
      </c>
      <c r="D536" s="13" t="str">
        <f t="shared" ca="1" si="8"/>
        <v>Solicitar Compra</v>
      </c>
    </row>
    <row r="537" spans="1:4" x14ac:dyDescent="0.25">
      <c r="A537" s="13">
        <v>71365</v>
      </c>
      <c r="B537" s="13" t="s">
        <v>535</v>
      </c>
      <c r="C537" s="13">
        <f ca="1">SUMIF(Lançamentos!B:G,A537,Lançamentos!G:G)+SUMIF(Lançamentos!B:E,A537,Lançamentos!E:E)-SUMIF(Lançamentos!B:F,A537,Lançamentos!F:F)</f>
        <v>0</v>
      </c>
      <c r="D537" s="13" t="str">
        <f t="shared" ca="1" si="8"/>
        <v>Solicitar Compra</v>
      </c>
    </row>
    <row r="538" spans="1:4" x14ac:dyDescent="0.25">
      <c r="A538" s="13">
        <v>70524</v>
      </c>
      <c r="B538" s="13" t="s">
        <v>536</v>
      </c>
      <c r="C538" s="13">
        <f ca="1">SUMIF(Lançamentos!B:G,A538,Lançamentos!G:G)+SUMIF(Lançamentos!B:E,A538,Lançamentos!E:E)-SUMIF(Lançamentos!B:F,A538,Lançamentos!F:F)</f>
        <v>0</v>
      </c>
      <c r="D538" s="13" t="str">
        <f t="shared" ca="1" si="8"/>
        <v>Solicitar Compra</v>
      </c>
    </row>
    <row r="539" spans="1:4" x14ac:dyDescent="0.25">
      <c r="A539" s="13">
        <v>72543</v>
      </c>
      <c r="B539" s="13" t="s">
        <v>537</v>
      </c>
      <c r="C539" s="13">
        <f ca="1">SUMIF(Lançamentos!B:G,A539,Lançamentos!G:G)+SUMIF(Lançamentos!B:E,A539,Lançamentos!E:E)-SUMIF(Lançamentos!B:F,A539,Lançamentos!F:F)</f>
        <v>0</v>
      </c>
      <c r="D539" s="13" t="str">
        <f t="shared" ca="1" si="8"/>
        <v>Solicitar Compra</v>
      </c>
    </row>
    <row r="540" spans="1:4" x14ac:dyDescent="0.25">
      <c r="A540" s="13">
        <v>987628</v>
      </c>
      <c r="B540" s="13" t="s">
        <v>538</v>
      </c>
      <c r="C540" s="13">
        <f ca="1">SUMIF(Lançamentos!B:G,A540,Lançamentos!G:G)+SUMIF(Lançamentos!B:E,A540,Lançamentos!E:E)-SUMIF(Lançamentos!B:F,A540,Lançamentos!F:F)</f>
        <v>0</v>
      </c>
      <c r="D540" s="13" t="str">
        <f t="shared" ca="1" si="8"/>
        <v>Solicitar Compra</v>
      </c>
    </row>
    <row r="541" spans="1:4" x14ac:dyDescent="0.25">
      <c r="A541" s="13">
        <v>71691</v>
      </c>
      <c r="B541" s="13" t="s">
        <v>539</v>
      </c>
      <c r="C541" s="13">
        <f ca="1">SUMIF(Lançamentos!B:G,A541,Lançamentos!G:G)+SUMIF(Lançamentos!B:E,A541,Lançamentos!E:E)-SUMIF(Lançamentos!B:F,A541,Lançamentos!F:F)</f>
        <v>0</v>
      </c>
      <c r="D541" s="13" t="str">
        <f t="shared" ca="1" si="8"/>
        <v>Solicitar Compra</v>
      </c>
    </row>
    <row r="542" spans="1:4" x14ac:dyDescent="0.25">
      <c r="A542" s="13">
        <v>987553</v>
      </c>
      <c r="B542" s="13" t="s">
        <v>540</v>
      </c>
      <c r="C542" s="13">
        <f ca="1">SUMIF(Lançamentos!B:G,A542,Lançamentos!G:G)+SUMIF(Lançamentos!B:E,A542,Lançamentos!E:E)-SUMIF(Lançamentos!B:F,A542,Lançamentos!F:F)</f>
        <v>0</v>
      </c>
      <c r="D542" s="13" t="str">
        <f t="shared" ca="1" si="8"/>
        <v>Solicitar Compra</v>
      </c>
    </row>
    <row r="543" spans="1:4" x14ac:dyDescent="0.25">
      <c r="A543" s="13">
        <v>987578</v>
      </c>
      <c r="B543" s="13" t="s">
        <v>541</v>
      </c>
      <c r="C543" s="13">
        <f ca="1">SUMIF(Lançamentos!B:G,A543,Lançamentos!G:G)+SUMIF(Lançamentos!B:E,A543,Lançamentos!E:E)-SUMIF(Lançamentos!B:F,A543,Lançamentos!F:F)</f>
        <v>0</v>
      </c>
      <c r="D543" s="13" t="str">
        <f t="shared" ca="1" si="8"/>
        <v>Solicitar Compra</v>
      </c>
    </row>
    <row r="544" spans="1:4" x14ac:dyDescent="0.25">
      <c r="A544" s="13">
        <v>987557</v>
      </c>
      <c r="B544" s="13" t="s">
        <v>542</v>
      </c>
      <c r="C544" s="13">
        <f ca="1">SUMIF(Lançamentos!B:G,A544,Lançamentos!G:G)+SUMIF(Lançamentos!B:E,A544,Lançamentos!E:E)-SUMIF(Lançamentos!B:F,A544,Lançamentos!F:F)</f>
        <v>0</v>
      </c>
      <c r="D544" s="13" t="str">
        <f t="shared" ca="1" si="8"/>
        <v>Solicitar Compra</v>
      </c>
    </row>
    <row r="545" spans="1:4" x14ac:dyDescent="0.25">
      <c r="A545" s="13">
        <v>985326</v>
      </c>
      <c r="B545" s="13" t="s">
        <v>543</v>
      </c>
      <c r="C545" s="13">
        <f ca="1">SUMIF(Lançamentos!B:G,A545,Lançamentos!G:G)+SUMIF(Lançamentos!B:E,A545,Lançamentos!E:E)-SUMIF(Lançamentos!B:F,A545,Lançamentos!F:F)</f>
        <v>0</v>
      </c>
      <c r="D545" s="13" t="str">
        <f t="shared" ca="1" si="8"/>
        <v>Solicitar Compra</v>
      </c>
    </row>
    <row r="546" spans="1:4" x14ac:dyDescent="0.25">
      <c r="A546" s="13">
        <v>987556</v>
      </c>
      <c r="B546" s="13" t="s">
        <v>544</v>
      </c>
      <c r="C546" s="13">
        <f ca="1">SUMIF(Lançamentos!B:G,A546,Lançamentos!G:G)+SUMIF(Lançamentos!B:E,A546,Lançamentos!E:E)-SUMIF(Lançamentos!B:F,A546,Lançamentos!F:F)</f>
        <v>0</v>
      </c>
      <c r="D546" s="13" t="str">
        <f t="shared" ca="1" si="8"/>
        <v>Solicitar Compra</v>
      </c>
    </row>
    <row r="547" spans="1:4" x14ac:dyDescent="0.25">
      <c r="A547" s="13">
        <v>987558</v>
      </c>
      <c r="B547" s="13" t="s">
        <v>545</v>
      </c>
      <c r="C547" s="13">
        <f ca="1">SUMIF(Lançamentos!B:G,A547,Lançamentos!G:G)+SUMIF(Lançamentos!B:E,A547,Lançamentos!E:E)-SUMIF(Lançamentos!B:F,A547,Lançamentos!F:F)</f>
        <v>0</v>
      </c>
      <c r="D547" s="13" t="str">
        <f t="shared" ca="1" si="8"/>
        <v>Solicitar Compra</v>
      </c>
    </row>
    <row r="548" spans="1:4" x14ac:dyDescent="0.25">
      <c r="A548" s="13">
        <v>982477</v>
      </c>
      <c r="B548" s="13" t="s">
        <v>546</v>
      </c>
      <c r="C548" s="13">
        <f ca="1">SUMIF(Lançamentos!B:G,A548,Lançamentos!G:G)+SUMIF(Lançamentos!B:E,A548,Lançamentos!E:E)-SUMIF(Lançamentos!B:F,A548,Lançamentos!F:F)</f>
        <v>0</v>
      </c>
      <c r="D548" s="13" t="str">
        <f t="shared" ca="1" si="8"/>
        <v>Solicitar Compra</v>
      </c>
    </row>
    <row r="549" spans="1:4" x14ac:dyDescent="0.25">
      <c r="A549" s="13">
        <v>987221</v>
      </c>
      <c r="B549" s="13" t="s">
        <v>547</v>
      </c>
      <c r="C549" s="13">
        <f ca="1">SUMIF(Lançamentos!B:G,A549,Lançamentos!G:G)+SUMIF(Lançamentos!B:E,A549,Lançamentos!E:E)-SUMIF(Lançamentos!B:F,A549,Lançamentos!F:F)</f>
        <v>0</v>
      </c>
      <c r="D549" s="13" t="str">
        <f t="shared" ca="1" si="8"/>
        <v>Solicitar Compra</v>
      </c>
    </row>
    <row r="550" spans="1:4" x14ac:dyDescent="0.25">
      <c r="A550" s="13">
        <v>72491</v>
      </c>
      <c r="B550" s="13" t="s">
        <v>548</v>
      </c>
      <c r="C550" s="13">
        <f ca="1">SUMIF(Lançamentos!B:G,A550,Lançamentos!G:G)+SUMIF(Lançamentos!B:E,A550,Lançamentos!E:E)-SUMIF(Lançamentos!B:F,A550,Lançamentos!F:F)</f>
        <v>0</v>
      </c>
      <c r="D550" s="13" t="str">
        <f t="shared" ca="1" si="8"/>
        <v>Solicitar Compra</v>
      </c>
    </row>
    <row r="551" spans="1:4" x14ac:dyDescent="0.25">
      <c r="A551" s="13">
        <v>71655</v>
      </c>
      <c r="B551" s="13" t="s">
        <v>549</v>
      </c>
      <c r="C551" s="13">
        <f ca="1">SUMIF(Lançamentos!B:G,A551,Lançamentos!G:G)+SUMIF(Lançamentos!B:E,A551,Lançamentos!E:E)-SUMIF(Lançamentos!B:F,A551,Lançamentos!F:F)</f>
        <v>0</v>
      </c>
      <c r="D551" s="13" t="str">
        <f t="shared" ca="1" si="8"/>
        <v>Solicitar Compra</v>
      </c>
    </row>
    <row r="552" spans="1:4" x14ac:dyDescent="0.25">
      <c r="A552" s="13">
        <v>981825</v>
      </c>
      <c r="B552" s="13" t="s">
        <v>550</v>
      </c>
      <c r="C552" s="13">
        <f ca="1">SUMIF(Lançamentos!B:G,A552,Lançamentos!G:G)+SUMIF(Lançamentos!B:E,A552,Lançamentos!E:E)-SUMIF(Lançamentos!B:F,A552,Lançamentos!F:F)</f>
        <v>0</v>
      </c>
      <c r="D552" s="13" t="str">
        <f t="shared" ca="1" si="8"/>
        <v>Solicitar Compra</v>
      </c>
    </row>
    <row r="553" spans="1:4" x14ac:dyDescent="0.25">
      <c r="A553" s="13">
        <v>981817</v>
      </c>
      <c r="B553" s="13" t="s">
        <v>551</v>
      </c>
      <c r="C553" s="13">
        <f ca="1">SUMIF(Lançamentos!B:G,A553,Lançamentos!G:G)+SUMIF(Lançamentos!B:E,A553,Lançamentos!E:E)-SUMIF(Lançamentos!B:F,A553,Lançamentos!F:F)</f>
        <v>0</v>
      </c>
      <c r="D553" s="13" t="str">
        <f t="shared" ca="1" si="8"/>
        <v>Solicitar Compra</v>
      </c>
    </row>
    <row r="554" spans="1:4" x14ac:dyDescent="0.25">
      <c r="A554" s="13">
        <v>983118</v>
      </c>
      <c r="B554" s="13" t="s">
        <v>552</v>
      </c>
      <c r="C554" s="13">
        <f ca="1">SUMIF(Lançamentos!B:G,A554,Lançamentos!G:G)+SUMIF(Lançamentos!B:E,A554,Lançamentos!E:E)-SUMIF(Lançamentos!B:F,A554,Lançamentos!F:F)</f>
        <v>0</v>
      </c>
      <c r="D554" s="13" t="str">
        <f t="shared" ca="1" si="8"/>
        <v>Solicitar Compra</v>
      </c>
    </row>
    <row r="555" spans="1:4" x14ac:dyDescent="0.25">
      <c r="A555" s="13">
        <v>71700</v>
      </c>
      <c r="B555" s="13" t="s">
        <v>553</v>
      </c>
      <c r="C555" s="13">
        <f ca="1">SUMIF(Lançamentos!B:G,A555,Lançamentos!G:G)+SUMIF(Lançamentos!B:E,A555,Lançamentos!E:E)-SUMIF(Lançamentos!B:F,A555,Lançamentos!F:F)</f>
        <v>0</v>
      </c>
      <c r="D555" s="13" t="str">
        <f t="shared" ca="1" si="8"/>
        <v>Solicitar Compra</v>
      </c>
    </row>
    <row r="556" spans="1:4" x14ac:dyDescent="0.25">
      <c r="A556" s="13">
        <v>983218</v>
      </c>
      <c r="B556" s="13" t="s">
        <v>554</v>
      </c>
      <c r="C556" s="13">
        <f ca="1">SUMIF(Lançamentos!B:G,A556,Lançamentos!G:G)+SUMIF(Lançamentos!B:E,A556,Lançamentos!E:E)-SUMIF(Lançamentos!B:F,A556,Lançamentos!F:F)</f>
        <v>0</v>
      </c>
      <c r="D556" s="13" t="str">
        <f t="shared" ca="1" si="8"/>
        <v>Solicitar Compra</v>
      </c>
    </row>
    <row r="557" spans="1:4" x14ac:dyDescent="0.25">
      <c r="A557" s="13">
        <v>983286</v>
      </c>
      <c r="B557" s="13" t="s">
        <v>555</v>
      </c>
      <c r="C557" s="13">
        <f ca="1">SUMIF(Lançamentos!B:G,A557,Lançamentos!G:G)+SUMIF(Lançamentos!B:E,A557,Lançamentos!E:E)-SUMIF(Lançamentos!B:F,A557,Lançamentos!F:F)</f>
        <v>0</v>
      </c>
      <c r="D557" s="13" t="str">
        <f t="shared" ca="1" si="8"/>
        <v>Solicitar Compra</v>
      </c>
    </row>
    <row r="558" spans="1:4" x14ac:dyDescent="0.25">
      <c r="A558" s="13">
        <v>71698</v>
      </c>
      <c r="B558" s="13" t="s">
        <v>556</v>
      </c>
      <c r="C558" s="13">
        <f ca="1">SUMIF(Lançamentos!B:G,A558,Lançamentos!G:G)+SUMIF(Lançamentos!B:E,A558,Lançamentos!E:E)-SUMIF(Lançamentos!B:F,A558,Lançamentos!F:F)</f>
        <v>0</v>
      </c>
      <c r="D558" s="13" t="str">
        <f t="shared" ca="1" si="8"/>
        <v>Solicitar Compra</v>
      </c>
    </row>
    <row r="559" spans="1:4" x14ac:dyDescent="0.25">
      <c r="A559" s="13">
        <v>985327</v>
      </c>
      <c r="B559" s="13" t="s">
        <v>557</v>
      </c>
      <c r="C559" s="13">
        <f ca="1">SUMIF(Lançamentos!B:G,A559,Lançamentos!G:G)+SUMIF(Lançamentos!B:E,A559,Lançamentos!E:E)-SUMIF(Lançamentos!B:F,A559,Lançamentos!F:F)</f>
        <v>0</v>
      </c>
      <c r="D559" s="13" t="str">
        <f t="shared" ca="1" si="8"/>
        <v>Solicitar Compra</v>
      </c>
    </row>
    <row r="560" spans="1:4" x14ac:dyDescent="0.25">
      <c r="A560" s="13">
        <v>981828</v>
      </c>
      <c r="B560" s="13" t="s">
        <v>558</v>
      </c>
      <c r="C560" s="13">
        <f ca="1">SUMIF(Lançamentos!B:G,A560,Lançamentos!G:G)+SUMIF(Lançamentos!B:E,A560,Lançamentos!E:E)-SUMIF(Lançamentos!B:F,A560,Lançamentos!F:F)</f>
        <v>0</v>
      </c>
      <c r="D560" s="13" t="str">
        <f t="shared" ca="1" si="8"/>
        <v>Solicitar Compra</v>
      </c>
    </row>
    <row r="561" spans="1:4" x14ac:dyDescent="0.25">
      <c r="A561" s="13">
        <v>71656</v>
      </c>
      <c r="B561" s="13" t="s">
        <v>559</v>
      </c>
      <c r="C561" s="13">
        <f ca="1">SUMIF(Lançamentos!B:G,A561,Lançamentos!G:G)+SUMIF(Lançamentos!B:E,A561,Lançamentos!E:E)-SUMIF(Lançamentos!B:F,A561,Lançamentos!F:F)</f>
        <v>0</v>
      </c>
      <c r="D561" s="13" t="str">
        <f t="shared" ca="1" si="8"/>
        <v>Solicitar Compra</v>
      </c>
    </row>
    <row r="562" spans="1:4" x14ac:dyDescent="0.25">
      <c r="A562" s="13">
        <v>71396</v>
      </c>
      <c r="B562" s="13" t="s">
        <v>560</v>
      </c>
      <c r="C562" s="13">
        <f ca="1">SUMIF(Lançamentos!B:G,A562,Lançamentos!G:G)+SUMIF(Lançamentos!B:E,A562,Lançamentos!E:E)-SUMIF(Lançamentos!B:F,A562,Lançamentos!F:F)</f>
        <v>0</v>
      </c>
      <c r="D562" s="13" t="str">
        <f t="shared" ca="1" si="8"/>
        <v>Solicitar Compra</v>
      </c>
    </row>
    <row r="563" spans="1:4" x14ac:dyDescent="0.25">
      <c r="A563" s="13">
        <v>71221</v>
      </c>
      <c r="B563" s="13" t="s">
        <v>561</v>
      </c>
      <c r="C563" s="13">
        <f ca="1">SUMIF(Lançamentos!B:G,A563,Lançamentos!G:G)+SUMIF(Lançamentos!B:E,A563,Lançamentos!E:E)-SUMIF(Lançamentos!B:F,A563,Lançamentos!F:F)</f>
        <v>0</v>
      </c>
      <c r="D563" s="13" t="str">
        <f t="shared" ca="1" si="8"/>
        <v>Solicitar Compra</v>
      </c>
    </row>
    <row r="564" spans="1:4" x14ac:dyDescent="0.25">
      <c r="A564" s="13">
        <v>71263</v>
      </c>
      <c r="B564" s="13" t="s">
        <v>562</v>
      </c>
      <c r="C564" s="13">
        <f ca="1">SUMIF(Lançamentos!B:G,A564,Lançamentos!G:G)+SUMIF(Lançamentos!B:E,A564,Lançamentos!E:E)-SUMIF(Lançamentos!B:F,A564,Lançamentos!F:F)</f>
        <v>0</v>
      </c>
      <c r="D564" s="13" t="str">
        <f t="shared" ca="1" si="8"/>
        <v>Solicitar Compra</v>
      </c>
    </row>
    <row r="565" spans="1:4" x14ac:dyDescent="0.25">
      <c r="A565" s="13">
        <v>71224</v>
      </c>
      <c r="B565" s="13" t="s">
        <v>563</v>
      </c>
      <c r="C565" s="13">
        <f ca="1">SUMIF(Lançamentos!B:G,A565,Lançamentos!G:G)+SUMIF(Lançamentos!B:E,A565,Lançamentos!E:E)-SUMIF(Lançamentos!B:F,A565,Lançamentos!F:F)</f>
        <v>0</v>
      </c>
      <c r="D565" s="13" t="str">
        <f t="shared" ca="1" si="8"/>
        <v>Solicitar Compra</v>
      </c>
    </row>
    <row r="566" spans="1:4" x14ac:dyDescent="0.25">
      <c r="A566" s="13">
        <v>71409</v>
      </c>
      <c r="B566" s="13" t="s">
        <v>564</v>
      </c>
      <c r="C566" s="13">
        <f ca="1">SUMIF(Lançamentos!B:G,A566,Lançamentos!G:G)+SUMIF(Lançamentos!B:E,A566,Lançamentos!E:E)-SUMIF(Lançamentos!B:F,A566,Lançamentos!F:F)</f>
        <v>0</v>
      </c>
      <c r="D566" s="13" t="str">
        <f t="shared" ca="1" si="8"/>
        <v>Solicitar Compra</v>
      </c>
    </row>
    <row r="567" spans="1:4" x14ac:dyDescent="0.25">
      <c r="A567" s="13">
        <v>71223</v>
      </c>
      <c r="B567" s="13" t="s">
        <v>565</v>
      </c>
      <c r="C567" s="13">
        <f ca="1">SUMIF(Lançamentos!B:G,A567,Lançamentos!G:G)+SUMIF(Lançamentos!B:E,A567,Lançamentos!E:E)-SUMIF(Lançamentos!B:F,A567,Lançamentos!F:F)</f>
        <v>0</v>
      </c>
      <c r="D567" s="13" t="str">
        <f t="shared" ca="1" si="8"/>
        <v>Solicitar Compra</v>
      </c>
    </row>
    <row r="568" spans="1:4" x14ac:dyDescent="0.25">
      <c r="A568" s="13">
        <v>71410</v>
      </c>
      <c r="B568" s="13" t="s">
        <v>566</v>
      </c>
      <c r="C568" s="13">
        <f ca="1">SUMIF(Lançamentos!B:G,A568,Lançamentos!G:G)+SUMIF(Lançamentos!B:E,A568,Lançamentos!E:E)-SUMIF(Lançamentos!B:F,A568,Lançamentos!F:F)</f>
        <v>0</v>
      </c>
      <c r="D568" s="13" t="str">
        <f t="shared" ca="1" si="8"/>
        <v>Solicitar Compra</v>
      </c>
    </row>
    <row r="569" spans="1:4" x14ac:dyDescent="0.25">
      <c r="A569" s="13">
        <v>71180</v>
      </c>
      <c r="B569" s="13" t="s">
        <v>567</v>
      </c>
      <c r="C569" s="13">
        <f ca="1">SUMIF(Lançamentos!B:G,A569,Lançamentos!G:G)+SUMIF(Lançamentos!B:E,A569,Lançamentos!E:E)-SUMIF(Lançamentos!B:F,A569,Lançamentos!F:F)</f>
        <v>0</v>
      </c>
      <c r="D569" s="13" t="str">
        <f t="shared" ca="1" si="8"/>
        <v>Solicitar Compra</v>
      </c>
    </row>
    <row r="570" spans="1:4" x14ac:dyDescent="0.25">
      <c r="A570" s="13">
        <v>986230</v>
      </c>
      <c r="B570" s="13" t="s">
        <v>568</v>
      </c>
      <c r="C570" s="13">
        <f ca="1">SUMIF(Lançamentos!B:G,A570,Lançamentos!G:G)+SUMIF(Lançamentos!B:E,A570,Lançamentos!E:E)-SUMIF(Lançamentos!B:F,A570,Lançamentos!F:F)</f>
        <v>0</v>
      </c>
      <c r="D570" s="13" t="str">
        <f t="shared" ca="1" si="8"/>
        <v>Solicitar Compra</v>
      </c>
    </row>
    <row r="571" spans="1:4" x14ac:dyDescent="0.25">
      <c r="A571" s="13">
        <v>71383</v>
      </c>
      <c r="B571" s="13" t="s">
        <v>569</v>
      </c>
      <c r="C571" s="13">
        <f ca="1">SUMIF(Lançamentos!B:G,A571,Lançamentos!G:G)+SUMIF(Lançamentos!B:E,A571,Lançamentos!E:E)-SUMIF(Lançamentos!B:F,A571,Lançamentos!F:F)</f>
        <v>0</v>
      </c>
      <c r="D571" s="13" t="str">
        <f t="shared" ca="1" si="8"/>
        <v>Solicitar Compra</v>
      </c>
    </row>
    <row r="572" spans="1:4" x14ac:dyDescent="0.25">
      <c r="A572" s="13">
        <v>70829</v>
      </c>
      <c r="B572" s="13" t="s">
        <v>570</v>
      </c>
      <c r="C572" s="13">
        <f ca="1">SUMIF(Lançamentos!B:G,A572,Lançamentos!G:G)+SUMIF(Lançamentos!B:E,A572,Lançamentos!E:E)-SUMIF(Lançamentos!B:F,A572,Lançamentos!F:F)</f>
        <v>0</v>
      </c>
      <c r="D572" s="13" t="str">
        <f t="shared" ca="1" si="8"/>
        <v>Solicitar Compra</v>
      </c>
    </row>
    <row r="573" spans="1:4" x14ac:dyDescent="0.25">
      <c r="A573" s="13">
        <v>983303</v>
      </c>
      <c r="B573" s="13" t="s">
        <v>571</v>
      </c>
      <c r="C573" s="13">
        <f ca="1">SUMIF(Lançamentos!B:G,A573,Lançamentos!G:G)+SUMIF(Lançamentos!B:E,A573,Lançamentos!E:E)-SUMIF(Lançamentos!B:F,A573,Lançamentos!F:F)</f>
        <v>0</v>
      </c>
      <c r="D573" s="13" t="str">
        <f t="shared" ca="1" si="8"/>
        <v>Solicitar Compra</v>
      </c>
    </row>
    <row r="574" spans="1:4" x14ac:dyDescent="0.25">
      <c r="A574" s="13">
        <v>70079</v>
      </c>
      <c r="B574" s="13" t="s">
        <v>572</v>
      </c>
      <c r="C574" s="13">
        <f ca="1">SUMIF(Lançamentos!B:G,A574,Lançamentos!G:G)+SUMIF(Lançamentos!B:E,A574,Lançamentos!E:E)-SUMIF(Lançamentos!B:F,A574,Lançamentos!F:F)</f>
        <v>0</v>
      </c>
      <c r="D574" s="13" t="str">
        <f t="shared" ca="1" si="8"/>
        <v>Solicitar Compra</v>
      </c>
    </row>
    <row r="575" spans="1:4" x14ac:dyDescent="0.25">
      <c r="A575" s="13">
        <v>70078</v>
      </c>
      <c r="B575" s="13" t="s">
        <v>573</v>
      </c>
      <c r="C575" s="13">
        <f ca="1">SUMIF(Lançamentos!B:G,A575,Lançamentos!G:G)+SUMIF(Lançamentos!B:E,A575,Lançamentos!E:E)-SUMIF(Lançamentos!B:F,A575,Lançamentos!F:F)</f>
        <v>0</v>
      </c>
      <c r="D575" s="13" t="str">
        <f t="shared" ca="1" si="8"/>
        <v>Solicitar Compra</v>
      </c>
    </row>
    <row r="576" spans="1:4" x14ac:dyDescent="0.25">
      <c r="A576" s="13">
        <v>71213</v>
      </c>
      <c r="B576" s="13" t="s">
        <v>574</v>
      </c>
      <c r="C576" s="13">
        <f ca="1">SUMIF(Lançamentos!B:G,A576,Lançamentos!G:G)+SUMIF(Lançamentos!B:E,A576,Lançamentos!E:E)-SUMIF(Lançamentos!B:F,A576,Lançamentos!F:F)</f>
        <v>0</v>
      </c>
      <c r="D576" s="13" t="str">
        <f t="shared" ca="1" si="8"/>
        <v>Solicitar Compra</v>
      </c>
    </row>
    <row r="577" spans="1:4" x14ac:dyDescent="0.25">
      <c r="A577" s="13">
        <v>71414</v>
      </c>
      <c r="B577" s="13" t="s">
        <v>575</v>
      </c>
      <c r="C577" s="13">
        <f ca="1">SUMIF(Lançamentos!B:G,A577,Lançamentos!G:G)+SUMIF(Lançamentos!B:E,A577,Lançamentos!E:E)-SUMIF(Lançamentos!B:F,A577,Lançamentos!F:F)</f>
        <v>0</v>
      </c>
      <c r="D577" s="13" t="str">
        <f t="shared" ca="1" si="8"/>
        <v>Solicitar Compra</v>
      </c>
    </row>
    <row r="578" spans="1:4" x14ac:dyDescent="0.25">
      <c r="A578" s="13">
        <v>70080</v>
      </c>
      <c r="B578" s="13" t="s">
        <v>576</v>
      </c>
      <c r="C578" s="13">
        <f ca="1">SUMIF(Lançamentos!B:G,A578,Lançamentos!G:G)+SUMIF(Lançamentos!B:E,A578,Lançamentos!E:E)-SUMIF(Lançamentos!B:F,A578,Lançamentos!F:F)</f>
        <v>0</v>
      </c>
      <c r="D578" s="13" t="str">
        <f t="shared" ca="1" si="8"/>
        <v>Solicitar Compra</v>
      </c>
    </row>
    <row r="579" spans="1:4" x14ac:dyDescent="0.25">
      <c r="A579" s="13">
        <v>70082</v>
      </c>
      <c r="B579" s="13" t="s">
        <v>577</v>
      </c>
      <c r="C579" s="13">
        <f ca="1">SUMIF(Lançamentos!B:G,A579,Lançamentos!G:G)+SUMIF(Lançamentos!B:E,A579,Lançamentos!E:E)-SUMIF(Lançamentos!B:F,A579,Lançamentos!F:F)</f>
        <v>0</v>
      </c>
      <c r="D579" s="13" t="str">
        <f t="shared" ref="D579:D642" ca="1" si="9">IF(C579&lt;=1,"Solicitar Compra","OK")</f>
        <v>Solicitar Compra</v>
      </c>
    </row>
    <row r="580" spans="1:4" x14ac:dyDescent="0.25">
      <c r="A580" s="13">
        <v>70081</v>
      </c>
      <c r="B580" s="13" t="s">
        <v>578</v>
      </c>
      <c r="C580" s="13">
        <f ca="1">SUMIF(Lançamentos!B:G,A580,Lançamentos!G:G)+SUMIF(Lançamentos!B:E,A580,Lançamentos!E:E)-SUMIF(Lançamentos!B:F,A580,Lançamentos!F:F)</f>
        <v>0</v>
      </c>
      <c r="D580" s="13" t="str">
        <f t="shared" ca="1" si="9"/>
        <v>Solicitar Compra</v>
      </c>
    </row>
    <row r="581" spans="1:4" x14ac:dyDescent="0.25">
      <c r="A581" s="13">
        <v>70719</v>
      </c>
      <c r="B581" s="13" t="s">
        <v>579</v>
      </c>
      <c r="C581" s="13">
        <f ca="1">SUMIF(Lançamentos!B:G,A581,Lançamentos!G:G)+SUMIF(Lançamentos!B:E,A581,Lançamentos!E:E)-SUMIF(Lançamentos!B:F,A581,Lançamentos!F:F)</f>
        <v>0</v>
      </c>
      <c r="D581" s="13" t="str">
        <f t="shared" ca="1" si="9"/>
        <v>Solicitar Compra</v>
      </c>
    </row>
    <row r="582" spans="1:4" x14ac:dyDescent="0.25">
      <c r="A582" s="13">
        <v>70297</v>
      </c>
      <c r="B582" s="13" t="s">
        <v>580</v>
      </c>
      <c r="C582" s="13">
        <f ca="1">SUMIF(Lançamentos!B:G,A582,Lançamentos!G:G)+SUMIF(Lançamentos!B:E,A582,Lançamentos!E:E)-SUMIF(Lançamentos!B:F,A582,Lançamentos!F:F)</f>
        <v>0</v>
      </c>
      <c r="D582" s="13" t="str">
        <f t="shared" ca="1" si="9"/>
        <v>Solicitar Compra</v>
      </c>
    </row>
    <row r="583" spans="1:4" x14ac:dyDescent="0.25">
      <c r="A583" s="13">
        <v>70170</v>
      </c>
      <c r="B583" s="13" t="s">
        <v>581</v>
      </c>
      <c r="C583" s="13">
        <f ca="1">SUMIF(Lançamentos!B:G,A583,Lançamentos!G:G)+SUMIF(Lançamentos!B:E,A583,Lançamentos!E:E)-SUMIF(Lançamentos!B:F,A583,Lançamentos!F:F)</f>
        <v>0</v>
      </c>
      <c r="D583" s="13" t="str">
        <f t="shared" ca="1" si="9"/>
        <v>Solicitar Compra</v>
      </c>
    </row>
    <row r="584" spans="1:4" x14ac:dyDescent="0.25">
      <c r="A584" s="13">
        <v>70525</v>
      </c>
      <c r="B584" s="13" t="s">
        <v>582</v>
      </c>
      <c r="C584" s="13">
        <f ca="1">SUMIF(Lançamentos!B:G,A584,Lançamentos!G:G)+SUMIF(Lançamentos!B:E,A584,Lançamentos!E:E)-SUMIF(Lançamentos!B:F,A584,Lançamentos!F:F)</f>
        <v>0</v>
      </c>
      <c r="D584" s="13" t="str">
        <f t="shared" ca="1" si="9"/>
        <v>Solicitar Compra</v>
      </c>
    </row>
    <row r="585" spans="1:4" x14ac:dyDescent="0.25">
      <c r="A585" s="13">
        <v>71663</v>
      </c>
      <c r="B585" s="13" t="s">
        <v>583</v>
      </c>
      <c r="C585" s="13">
        <f ca="1">SUMIF(Lançamentos!B:G,A585,Lançamentos!G:G)+SUMIF(Lançamentos!B:E,A585,Lançamentos!E:E)-SUMIF(Lançamentos!B:F,A585,Lançamentos!F:F)</f>
        <v>0</v>
      </c>
      <c r="D585" s="13" t="str">
        <f t="shared" ca="1" si="9"/>
        <v>Solicitar Compra</v>
      </c>
    </row>
    <row r="586" spans="1:4" x14ac:dyDescent="0.25">
      <c r="A586" s="13">
        <v>70347</v>
      </c>
      <c r="B586" s="13" t="s">
        <v>584</v>
      </c>
      <c r="C586" s="13">
        <f ca="1">SUMIF(Lançamentos!B:G,A586,Lançamentos!G:G)+SUMIF(Lançamentos!B:E,A586,Lançamentos!E:E)-SUMIF(Lançamentos!B:F,A586,Lançamentos!F:F)</f>
        <v>0</v>
      </c>
      <c r="D586" s="13" t="str">
        <f t="shared" ca="1" si="9"/>
        <v>Solicitar Compra</v>
      </c>
    </row>
    <row r="587" spans="1:4" x14ac:dyDescent="0.25">
      <c r="A587" s="13">
        <v>70933</v>
      </c>
      <c r="B587" s="13" t="s">
        <v>585</v>
      </c>
      <c r="C587" s="13">
        <f ca="1">SUMIF(Lançamentos!B:G,A587,Lançamentos!G:G)+SUMIF(Lançamentos!B:E,A587,Lançamentos!E:E)-SUMIF(Lançamentos!B:F,A587,Lançamentos!F:F)</f>
        <v>0</v>
      </c>
      <c r="D587" s="13" t="str">
        <f t="shared" ca="1" si="9"/>
        <v>Solicitar Compra</v>
      </c>
    </row>
    <row r="588" spans="1:4" x14ac:dyDescent="0.25">
      <c r="A588" s="13">
        <v>987195</v>
      </c>
      <c r="B588" s="13" t="s">
        <v>586</v>
      </c>
      <c r="C588" s="13">
        <f ca="1">SUMIF(Lançamentos!B:G,A588,Lançamentos!G:G)+SUMIF(Lançamentos!B:E,A588,Lançamentos!E:E)-SUMIF(Lançamentos!B:F,A588,Lançamentos!F:F)</f>
        <v>0</v>
      </c>
      <c r="D588" s="13" t="str">
        <f t="shared" ca="1" si="9"/>
        <v>Solicitar Compra</v>
      </c>
    </row>
    <row r="589" spans="1:4" x14ac:dyDescent="0.25">
      <c r="A589" s="13">
        <v>70508</v>
      </c>
      <c r="B589" s="13" t="s">
        <v>587</v>
      </c>
      <c r="C589" s="13">
        <f ca="1">SUMIF(Lançamentos!B:G,A589,Lançamentos!G:G)+SUMIF(Lançamentos!B:E,A589,Lançamentos!E:E)-SUMIF(Lançamentos!B:F,A589,Lançamentos!F:F)</f>
        <v>0</v>
      </c>
      <c r="D589" s="13" t="str">
        <f t="shared" ca="1" si="9"/>
        <v>Solicitar Compra</v>
      </c>
    </row>
    <row r="590" spans="1:4" x14ac:dyDescent="0.25">
      <c r="A590" s="13">
        <v>70934</v>
      </c>
      <c r="B590" s="13" t="s">
        <v>588</v>
      </c>
      <c r="C590" s="13">
        <f ca="1">SUMIF(Lançamentos!B:G,A590,Lançamentos!G:G)+SUMIF(Lançamentos!B:E,A590,Lançamentos!E:E)-SUMIF(Lançamentos!B:F,A590,Lançamentos!F:F)</f>
        <v>0</v>
      </c>
      <c r="D590" s="13" t="str">
        <f t="shared" ca="1" si="9"/>
        <v>Solicitar Compra</v>
      </c>
    </row>
    <row r="591" spans="1:4" x14ac:dyDescent="0.25">
      <c r="A591" s="13">
        <v>70366</v>
      </c>
      <c r="B591" s="13" t="s">
        <v>589</v>
      </c>
      <c r="C591" s="13">
        <f ca="1">SUMIF(Lançamentos!B:G,A591,Lançamentos!G:G)+SUMIF(Lançamentos!B:E,A591,Lançamentos!E:E)-SUMIF(Lançamentos!B:F,A591,Lançamentos!F:F)</f>
        <v>0</v>
      </c>
      <c r="D591" s="13" t="str">
        <f t="shared" ca="1" si="9"/>
        <v>Solicitar Compra</v>
      </c>
    </row>
    <row r="592" spans="1:4" x14ac:dyDescent="0.25">
      <c r="A592" s="13">
        <v>71603</v>
      </c>
      <c r="B592" s="13" t="s">
        <v>590</v>
      </c>
      <c r="C592" s="13">
        <f ca="1">SUMIF(Lançamentos!B:G,A592,Lançamentos!G:G)+SUMIF(Lançamentos!B:E,A592,Lançamentos!E:E)-SUMIF(Lançamentos!B:F,A592,Lançamentos!F:F)</f>
        <v>0</v>
      </c>
      <c r="D592" s="13" t="str">
        <f t="shared" ca="1" si="9"/>
        <v>Solicitar Compra</v>
      </c>
    </row>
    <row r="593" spans="1:4" x14ac:dyDescent="0.25">
      <c r="A593" s="13">
        <v>981705</v>
      </c>
      <c r="B593" s="13" t="s">
        <v>591</v>
      </c>
      <c r="C593" s="13">
        <f ca="1">SUMIF(Lançamentos!B:G,A593,Lançamentos!G:G)+SUMIF(Lançamentos!B:E,A593,Lançamentos!E:E)-SUMIF(Lançamentos!B:F,A593,Lançamentos!F:F)</f>
        <v>0</v>
      </c>
      <c r="D593" s="13" t="str">
        <f t="shared" ca="1" si="9"/>
        <v>Solicitar Compra</v>
      </c>
    </row>
    <row r="594" spans="1:4" x14ac:dyDescent="0.25">
      <c r="A594" s="13">
        <v>70104</v>
      </c>
      <c r="B594" s="13" t="s">
        <v>592</v>
      </c>
      <c r="C594" s="13">
        <f ca="1">SUMIF(Lançamentos!B:G,A594,Lançamentos!G:G)+SUMIF(Lançamentos!B:E,A594,Lançamentos!E:E)-SUMIF(Lançamentos!B:F,A594,Lançamentos!F:F)</f>
        <v>0</v>
      </c>
      <c r="D594" s="13" t="str">
        <f t="shared" ca="1" si="9"/>
        <v>Solicitar Compra</v>
      </c>
    </row>
    <row r="595" spans="1:4" x14ac:dyDescent="0.25">
      <c r="A595" s="13">
        <v>70101</v>
      </c>
      <c r="B595" s="13" t="s">
        <v>593</v>
      </c>
      <c r="C595" s="13">
        <f ca="1">SUMIF(Lançamentos!B:G,A595,Lançamentos!G:G)+SUMIF(Lançamentos!B:E,A595,Lançamentos!E:E)-SUMIF(Lançamentos!B:F,A595,Lançamentos!F:F)</f>
        <v>0</v>
      </c>
      <c r="D595" s="13" t="str">
        <f t="shared" ca="1" si="9"/>
        <v>Solicitar Compra</v>
      </c>
    </row>
    <row r="596" spans="1:4" x14ac:dyDescent="0.25">
      <c r="A596" s="13">
        <v>986806</v>
      </c>
      <c r="B596" s="13" t="s">
        <v>594</v>
      </c>
      <c r="C596" s="13">
        <f ca="1">SUMIF(Lançamentos!B:G,A596,Lançamentos!G:G)+SUMIF(Lançamentos!B:E,A596,Lançamentos!E:E)-SUMIF(Lançamentos!B:F,A596,Lançamentos!F:F)</f>
        <v>0</v>
      </c>
      <c r="D596" s="13" t="str">
        <f t="shared" ca="1" si="9"/>
        <v>Solicitar Compra</v>
      </c>
    </row>
    <row r="597" spans="1:4" x14ac:dyDescent="0.25">
      <c r="A597" s="13">
        <v>70105</v>
      </c>
      <c r="B597" s="13" t="s">
        <v>595</v>
      </c>
      <c r="C597" s="13">
        <f ca="1">SUMIF(Lançamentos!B:G,A597,Lançamentos!G:G)+SUMIF(Lançamentos!B:E,A597,Lançamentos!E:E)-SUMIF(Lançamentos!B:F,A597,Lançamentos!F:F)</f>
        <v>0</v>
      </c>
      <c r="D597" s="13" t="str">
        <f t="shared" ca="1" si="9"/>
        <v>Solicitar Compra</v>
      </c>
    </row>
    <row r="598" spans="1:4" x14ac:dyDescent="0.25">
      <c r="A598" s="13">
        <v>983120</v>
      </c>
      <c r="B598" s="13" t="s">
        <v>596</v>
      </c>
      <c r="C598" s="13">
        <f ca="1">SUMIF(Lançamentos!B:G,A598,Lançamentos!G:G)+SUMIF(Lançamentos!B:E,A598,Lançamentos!E:E)-SUMIF(Lançamentos!B:F,A598,Lançamentos!F:F)</f>
        <v>0</v>
      </c>
      <c r="D598" s="13" t="str">
        <f t="shared" ca="1" si="9"/>
        <v>Solicitar Compra</v>
      </c>
    </row>
    <row r="599" spans="1:4" x14ac:dyDescent="0.25">
      <c r="A599" s="13">
        <v>981707</v>
      </c>
      <c r="B599" s="13" t="s">
        <v>597</v>
      </c>
      <c r="C599" s="13">
        <f ca="1">SUMIF(Lançamentos!B:G,A599,Lançamentos!G:G)+SUMIF(Lançamentos!B:E,A599,Lançamentos!E:E)-SUMIF(Lançamentos!B:F,A599,Lançamentos!F:F)</f>
        <v>0</v>
      </c>
      <c r="D599" s="13" t="str">
        <f t="shared" ca="1" si="9"/>
        <v>Solicitar Compra</v>
      </c>
    </row>
    <row r="600" spans="1:4" x14ac:dyDescent="0.25">
      <c r="A600" s="13">
        <v>987579</v>
      </c>
      <c r="B600" s="13" t="s">
        <v>598</v>
      </c>
      <c r="C600" s="13">
        <f ca="1">SUMIF(Lançamentos!B:G,A600,Lançamentos!G:G)+SUMIF(Lançamentos!B:E,A600,Lançamentos!E:E)-SUMIF(Lançamentos!B:F,A600,Lançamentos!F:F)</f>
        <v>0</v>
      </c>
      <c r="D600" s="13" t="str">
        <f t="shared" ca="1" si="9"/>
        <v>Solicitar Compra</v>
      </c>
    </row>
    <row r="601" spans="1:4" x14ac:dyDescent="0.25">
      <c r="A601" s="13">
        <v>987580</v>
      </c>
      <c r="B601" s="13" t="s">
        <v>599</v>
      </c>
      <c r="C601" s="13">
        <f ca="1">SUMIF(Lançamentos!B:G,A601,Lançamentos!G:G)+SUMIF(Lançamentos!B:E,A601,Lançamentos!E:E)-SUMIF(Lançamentos!B:F,A601,Lançamentos!F:F)</f>
        <v>0</v>
      </c>
      <c r="D601" s="13" t="str">
        <f t="shared" ca="1" si="9"/>
        <v>Solicitar Compra</v>
      </c>
    </row>
    <row r="602" spans="1:4" x14ac:dyDescent="0.25">
      <c r="A602" s="13">
        <v>71426</v>
      </c>
      <c r="B602" s="13" t="s">
        <v>600</v>
      </c>
      <c r="C602" s="13">
        <f ca="1">SUMIF(Lançamentos!B:G,A602,Lançamentos!G:G)+SUMIF(Lançamentos!B:E,A602,Lançamentos!E:E)-SUMIF(Lançamentos!B:F,A602,Lançamentos!F:F)</f>
        <v>0</v>
      </c>
      <c r="D602" s="13" t="str">
        <f t="shared" ca="1" si="9"/>
        <v>Solicitar Compra</v>
      </c>
    </row>
    <row r="603" spans="1:4" x14ac:dyDescent="0.25">
      <c r="A603" s="13">
        <v>70641</v>
      </c>
      <c r="B603" s="13" t="s">
        <v>601</v>
      </c>
      <c r="C603" s="13">
        <f ca="1">SUMIF(Lançamentos!B:G,A603,Lançamentos!G:G)+SUMIF(Lançamentos!B:E,A603,Lançamentos!E:E)-SUMIF(Lançamentos!B:F,A603,Lançamentos!F:F)</f>
        <v>0</v>
      </c>
      <c r="D603" s="13" t="str">
        <f t="shared" ca="1" si="9"/>
        <v>Solicitar Compra</v>
      </c>
    </row>
    <row r="604" spans="1:4" x14ac:dyDescent="0.25">
      <c r="A604" s="13">
        <v>985148</v>
      </c>
      <c r="B604" s="13" t="s">
        <v>602</v>
      </c>
      <c r="C604" s="13">
        <f ca="1">SUMIF(Lançamentos!B:G,A604,Lançamentos!G:G)+SUMIF(Lançamentos!B:E,A604,Lançamentos!E:E)-SUMIF(Lançamentos!B:F,A604,Lançamentos!F:F)</f>
        <v>0</v>
      </c>
      <c r="D604" s="13" t="str">
        <f t="shared" ca="1" si="9"/>
        <v>Solicitar Compra</v>
      </c>
    </row>
    <row r="605" spans="1:4" x14ac:dyDescent="0.25">
      <c r="A605" s="13">
        <v>982311</v>
      </c>
      <c r="B605" s="13" t="s">
        <v>603</v>
      </c>
      <c r="C605" s="13">
        <f ca="1">SUMIF(Lançamentos!B:G,A605,Lançamentos!G:G)+SUMIF(Lançamentos!B:E,A605,Lançamentos!E:E)-SUMIF(Lançamentos!B:F,A605,Lançamentos!F:F)</f>
        <v>0</v>
      </c>
      <c r="D605" s="13" t="str">
        <f t="shared" ca="1" si="9"/>
        <v>Solicitar Compra</v>
      </c>
    </row>
    <row r="606" spans="1:4" x14ac:dyDescent="0.25">
      <c r="A606" s="13">
        <v>71427</v>
      </c>
      <c r="B606" s="13" t="s">
        <v>604</v>
      </c>
      <c r="C606" s="13">
        <f ca="1">SUMIF(Lançamentos!B:G,A606,Lançamentos!G:G)+SUMIF(Lançamentos!B:E,A606,Lançamentos!E:E)-SUMIF(Lançamentos!B:F,A606,Lançamentos!F:F)</f>
        <v>0</v>
      </c>
      <c r="D606" s="13" t="str">
        <f t="shared" ca="1" si="9"/>
        <v>Solicitar Compra</v>
      </c>
    </row>
    <row r="607" spans="1:4" x14ac:dyDescent="0.25">
      <c r="A607" s="13">
        <v>71428</v>
      </c>
      <c r="B607" s="13" t="s">
        <v>605</v>
      </c>
      <c r="C607" s="13">
        <f ca="1">SUMIF(Lançamentos!B:G,A607,Lançamentos!G:G)+SUMIF(Lançamentos!B:E,A607,Lançamentos!E:E)-SUMIF(Lançamentos!B:F,A607,Lançamentos!F:F)</f>
        <v>0</v>
      </c>
      <c r="D607" s="13" t="str">
        <f t="shared" ca="1" si="9"/>
        <v>Solicitar Compra</v>
      </c>
    </row>
    <row r="608" spans="1:4" x14ac:dyDescent="0.25">
      <c r="A608" s="13">
        <v>982295</v>
      </c>
      <c r="B608" s="13" t="s">
        <v>606</v>
      </c>
      <c r="C608" s="13">
        <f ca="1">SUMIF(Lançamentos!B:G,A608,Lançamentos!G:G)+SUMIF(Lançamentos!B:E,A608,Lançamentos!E:E)-SUMIF(Lançamentos!B:F,A608,Lançamentos!F:F)</f>
        <v>0</v>
      </c>
      <c r="D608" s="13" t="str">
        <f t="shared" ca="1" si="9"/>
        <v>Solicitar Compra</v>
      </c>
    </row>
    <row r="609" spans="1:4" x14ac:dyDescent="0.25">
      <c r="A609" s="13">
        <v>986805</v>
      </c>
      <c r="B609" s="13" t="s">
        <v>607</v>
      </c>
      <c r="C609" s="13">
        <f ca="1">SUMIF(Lançamentos!B:G,A609,Lançamentos!G:G)+SUMIF(Lançamentos!B:E,A609,Lançamentos!E:E)-SUMIF(Lançamentos!B:F,A609,Lançamentos!F:F)</f>
        <v>0</v>
      </c>
      <c r="D609" s="13" t="str">
        <f t="shared" ca="1" si="9"/>
        <v>Solicitar Compra</v>
      </c>
    </row>
    <row r="610" spans="1:4" x14ac:dyDescent="0.25">
      <c r="A610" s="13">
        <v>70103</v>
      </c>
      <c r="B610" s="13" t="s">
        <v>608</v>
      </c>
      <c r="C610" s="13">
        <f ca="1">SUMIF(Lançamentos!B:G,A610,Lançamentos!G:G)+SUMIF(Lançamentos!B:E,A610,Lançamentos!E:E)-SUMIF(Lançamentos!B:F,A610,Lançamentos!F:F)</f>
        <v>0</v>
      </c>
      <c r="D610" s="13" t="str">
        <f t="shared" ca="1" si="9"/>
        <v>Solicitar Compra</v>
      </c>
    </row>
    <row r="611" spans="1:4" x14ac:dyDescent="0.25">
      <c r="A611" s="13">
        <v>11349</v>
      </c>
      <c r="B611" s="13" t="s">
        <v>609</v>
      </c>
      <c r="C611" s="13">
        <f ca="1">SUMIF(Lançamentos!B:G,A611,Lançamentos!G:G)+SUMIF(Lançamentos!B:E,A611,Lançamentos!E:E)-SUMIF(Lançamentos!B:F,A611,Lançamentos!F:F)</f>
        <v>0</v>
      </c>
      <c r="D611" s="13" t="str">
        <f t="shared" ca="1" si="9"/>
        <v>Solicitar Compra</v>
      </c>
    </row>
    <row r="612" spans="1:4" x14ac:dyDescent="0.25">
      <c r="A612" s="13">
        <v>11023</v>
      </c>
      <c r="B612" s="13" t="s">
        <v>610</v>
      </c>
      <c r="C612" s="13">
        <f ca="1">SUMIF(Lançamentos!B:G,A612,Lançamentos!G:G)+SUMIF(Lançamentos!B:E,A612,Lançamentos!E:E)-SUMIF(Lançamentos!B:F,A612,Lançamentos!F:F)</f>
        <v>0</v>
      </c>
      <c r="D612" s="13" t="str">
        <f t="shared" ca="1" si="9"/>
        <v>Solicitar Compra</v>
      </c>
    </row>
    <row r="613" spans="1:4" x14ac:dyDescent="0.25">
      <c r="A613" s="13">
        <v>10683</v>
      </c>
      <c r="B613" s="13" t="s">
        <v>611</v>
      </c>
      <c r="C613" s="13">
        <f ca="1">SUMIF(Lançamentos!B:G,A613,Lançamentos!G:G)+SUMIF(Lançamentos!B:E,A613,Lançamentos!E:E)-SUMIF(Lançamentos!B:F,A613,Lançamentos!F:F)</f>
        <v>0</v>
      </c>
      <c r="D613" s="13" t="str">
        <f t="shared" ca="1" si="9"/>
        <v>Solicitar Compra</v>
      </c>
    </row>
    <row r="614" spans="1:4" x14ac:dyDescent="0.25">
      <c r="A614" s="13">
        <v>11253</v>
      </c>
      <c r="B614" s="13" t="s">
        <v>612</v>
      </c>
      <c r="C614" s="13">
        <f ca="1">SUMIF(Lançamentos!B:G,A614,Lançamentos!G:G)+SUMIF(Lançamentos!B:E,A614,Lançamentos!E:E)-SUMIF(Lançamentos!B:F,A614,Lançamentos!F:F)</f>
        <v>0</v>
      </c>
      <c r="D614" s="13" t="str">
        <f t="shared" ca="1" si="9"/>
        <v>Solicitar Compra</v>
      </c>
    </row>
    <row r="615" spans="1:4" x14ac:dyDescent="0.25">
      <c r="A615" s="13">
        <v>10111</v>
      </c>
      <c r="B615" s="13" t="s">
        <v>613</v>
      </c>
      <c r="C615" s="13">
        <f ca="1">SUMIF(Lançamentos!B:G,A615,Lançamentos!G:G)+SUMIF(Lançamentos!B:E,A615,Lançamentos!E:E)-SUMIF(Lançamentos!B:F,A615,Lançamentos!F:F)</f>
        <v>0</v>
      </c>
      <c r="D615" s="13" t="str">
        <f t="shared" ca="1" si="9"/>
        <v>Solicitar Compra</v>
      </c>
    </row>
    <row r="616" spans="1:4" x14ac:dyDescent="0.25">
      <c r="A616" s="13">
        <v>982540</v>
      </c>
      <c r="B616" s="13" t="s">
        <v>614</v>
      </c>
      <c r="C616" s="13">
        <f ca="1">SUMIF(Lançamentos!B:G,A616,Lançamentos!G:G)+SUMIF(Lançamentos!B:E,A616,Lançamentos!E:E)-SUMIF(Lançamentos!B:F,A616,Lançamentos!F:F)</f>
        <v>0</v>
      </c>
      <c r="D616" s="13" t="str">
        <f t="shared" ca="1" si="9"/>
        <v>Solicitar Compra</v>
      </c>
    </row>
    <row r="617" spans="1:4" x14ac:dyDescent="0.25">
      <c r="A617" s="13">
        <v>10287</v>
      </c>
      <c r="B617" s="13" t="s">
        <v>615</v>
      </c>
      <c r="C617" s="13">
        <f ca="1">SUMIF(Lançamentos!B:G,A617,Lançamentos!G:G)+SUMIF(Lançamentos!B:E,A617,Lançamentos!E:E)-SUMIF(Lançamentos!B:F,A617,Lançamentos!F:F)</f>
        <v>0</v>
      </c>
      <c r="D617" s="13" t="str">
        <f t="shared" ca="1" si="9"/>
        <v>Solicitar Compra</v>
      </c>
    </row>
    <row r="618" spans="1:4" x14ac:dyDescent="0.25">
      <c r="A618" s="13">
        <v>11157</v>
      </c>
      <c r="B618" s="13" t="s">
        <v>616</v>
      </c>
      <c r="C618" s="13">
        <f ca="1">SUMIF(Lançamentos!B:G,A618,Lançamentos!G:G)+SUMIF(Lançamentos!B:E,A618,Lançamentos!E:E)-SUMIF(Lançamentos!B:F,A618,Lançamentos!F:F)</f>
        <v>0</v>
      </c>
      <c r="D618" s="13" t="str">
        <f t="shared" ca="1" si="9"/>
        <v>Solicitar Compra</v>
      </c>
    </row>
    <row r="619" spans="1:4" x14ac:dyDescent="0.25">
      <c r="A619" s="13">
        <v>11287</v>
      </c>
      <c r="B619" s="13" t="s">
        <v>617</v>
      </c>
      <c r="C619" s="13">
        <f ca="1">SUMIF(Lançamentos!B:G,A619,Lançamentos!G:G)+SUMIF(Lançamentos!B:E,A619,Lançamentos!E:E)-SUMIF(Lançamentos!B:F,A619,Lançamentos!F:F)</f>
        <v>0</v>
      </c>
      <c r="D619" s="13" t="str">
        <f t="shared" ca="1" si="9"/>
        <v>Solicitar Compra</v>
      </c>
    </row>
    <row r="620" spans="1:4" x14ac:dyDescent="0.25">
      <c r="A620" s="13">
        <v>11278</v>
      </c>
      <c r="B620" s="13" t="s">
        <v>618</v>
      </c>
      <c r="C620" s="13">
        <f ca="1">SUMIF(Lançamentos!B:G,A620,Lançamentos!G:G)+SUMIF(Lançamentos!B:E,A620,Lançamentos!E:E)-SUMIF(Lançamentos!B:F,A620,Lançamentos!F:F)</f>
        <v>0</v>
      </c>
      <c r="D620" s="13" t="str">
        <f t="shared" ca="1" si="9"/>
        <v>Solicitar Compra</v>
      </c>
    </row>
    <row r="621" spans="1:4" x14ac:dyDescent="0.25">
      <c r="A621" s="13">
        <v>11238</v>
      </c>
      <c r="B621" s="13" t="s">
        <v>619</v>
      </c>
      <c r="C621" s="13">
        <f ca="1">SUMIF(Lançamentos!B:G,A621,Lançamentos!G:G)+SUMIF(Lançamentos!B:E,A621,Lançamentos!E:E)-SUMIF(Lançamentos!B:F,A621,Lançamentos!F:F)</f>
        <v>0</v>
      </c>
      <c r="D621" s="13" t="str">
        <f t="shared" ca="1" si="9"/>
        <v>Solicitar Compra</v>
      </c>
    </row>
    <row r="622" spans="1:4" x14ac:dyDescent="0.25">
      <c r="A622" s="13">
        <v>11288</v>
      </c>
      <c r="B622" s="13" t="s">
        <v>620</v>
      </c>
      <c r="C622" s="13">
        <f ca="1">SUMIF(Lançamentos!B:G,A622,Lançamentos!G:G)+SUMIF(Lançamentos!B:E,A622,Lançamentos!E:E)-SUMIF(Lançamentos!B:F,A622,Lançamentos!F:F)</f>
        <v>0</v>
      </c>
      <c r="D622" s="13" t="str">
        <f t="shared" ca="1" si="9"/>
        <v>Solicitar Compra</v>
      </c>
    </row>
    <row r="623" spans="1:4" x14ac:dyDescent="0.25">
      <c r="A623" s="13">
        <v>10764</v>
      </c>
      <c r="B623" s="13" t="s">
        <v>621</v>
      </c>
      <c r="C623" s="13">
        <f ca="1">SUMIF(Lançamentos!B:G,A623,Lançamentos!G:G)+SUMIF(Lançamentos!B:E,A623,Lançamentos!E:E)-SUMIF(Lançamentos!B:F,A623,Lançamentos!F:F)</f>
        <v>0</v>
      </c>
      <c r="D623" s="13" t="str">
        <f t="shared" ca="1" si="9"/>
        <v>Solicitar Compra</v>
      </c>
    </row>
    <row r="624" spans="1:4" x14ac:dyDescent="0.25">
      <c r="A624" s="13">
        <v>11318</v>
      </c>
      <c r="B624" s="13" t="s">
        <v>622</v>
      </c>
      <c r="C624" s="13">
        <f ca="1">SUMIF(Lançamentos!B:G,A624,Lançamentos!G:G)+SUMIF(Lançamentos!B:E,A624,Lançamentos!E:E)-SUMIF(Lançamentos!B:F,A624,Lançamentos!F:F)</f>
        <v>0</v>
      </c>
      <c r="D624" s="13" t="str">
        <f t="shared" ca="1" si="9"/>
        <v>Solicitar Compra</v>
      </c>
    </row>
    <row r="625" spans="1:4" x14ac:dyDescent="0.25">
      <c r="A625" s="13">
        <v>11319</v>
      </c>
      <c r="B625" s="13" t="s">
        <v>623</v>
      </c>
      <c r="C625" s="13">
        <f ca="1">SUMIF(Lançamentos!B:G,A625,Lançamentos!G:G)+SUMIF(Lançamentos!B:E,A625,Lançamentos!E:E)-SUMIF(Lançamentos!B:F,A625,Lançamentos!F:F)</f>
        <v>0</v>
      </c>
      <c r="D625" s="13" t="str">
        <f t="shared" ca="1" si="9"/>
        <v>Solicitar Compra</v>
      </c>
    </row>
    <row r="626" spans="1:4" x14ac:dyDescent="0.25">
      <c r="A626" s="13">
        <v>11320</v>
      </c>
      <c r="B626" s="13" t="s">
        <v>624</v>
      </c>
      <c r="C626" s="13">
        <f ca="1">SUMIF(Lançamentos!B:G,A626,Lançamentos!G:G)+SUMIF(Lançamentos!B:E,A626,Lançamentos!E:E)-SUMIF(Lançamentos!B:F,A626,Lançamentos!F:F)</f>
        <v>0</v>
      </c>
      <c r="D626" s="13" t="str">
        <f t="shared" ca="1" si="9"/>
        <v>Solicitar Compra</v>
      </c>
    </row>
    <row r="627" spans="1:4" x14ac:dyDescent="0.25">
      <c r="A627" s="13">
        <v>983309</v>
      </c>
      <c r="B627" s="13" t="s">
        <v>625</v>
      </c>
      <c r="C627" s="13">
        <f ca="1">SUMIF(Lançamentos!B:G,A627,Lançamentos!G:G)+SUMIF(Lançamentos!B:E,A627,Lançamentos!E:E)-SUMIF(Lançamentos!B:F,A627,Lançamentos!F:F)</f>
        <v>0</v>
      </c>
      <c r="D627" s="13" t="str">
        <f t="shared" ca="1" si="9"/>
        <v>Solicitar Compra</v>
      </c>
    </row>
    <row r="628" spans="1:4" x14ac:dyDescent="0.25">
      <c r="A628" s="13">
        <v>983312</v>
      </c>
      <c r="B628" s="13" t="s">
        <v>626</v>
      </c>
      <c r="C628" s="13">
        <f ca="1">SUMIF(Lançamentos!B:G,A628,Lançamentos!G:G)+SUMIF(Lançamentos!B:E,A628,Lançamentos!E:E)-SUMIF(Lançamentos!B:F,A628,Lançamentos!F:F)</f>
        <v>0</v>
      </c>
      <c r="D628" s="13" t="str">
        <f t="shared" ca="1" si="9"/>
        <v>Solicitar Compra</v>
      </c>
    </row>
    <row r="629" spans="1:4" x14ac:dyDescent="0.25">
      <c r="A629" s="13">
        <v>983310</v>
      </c>
      <c r="B629" s="13" t="s">
        <v>627</v>
      </c>
      <c r="C629" s="13">
        <f ca="1">SUMIF(Lançamentos!B:G,A629,Lançamentos!G:G)+SUMIF(Lançamentos!B:E,A629,Lançamentos!E:E)-SUMIF(Lançamentos!B:F,A629,Lançamentos!F:F)</f>
        <v>0</v>
      </c>
      <c r="D629" s="13" t="str">
        <f t="shared" ca="1" si="9"/>
        <v>Solicitar Compra</v>
      </c>
    </row>
    <row r="630" spans="1:4" x14ac:dyDescent="0.25">
      <c r="A630" s="13">
        <v>983313</v>
      </c>
      <c r="B630" s="13" t="s">
        <v>628</v>
      </c>
      <c r="C630" s="13">
        <f ca="1">SUMIF(Lançamentos!B:G,A630,Lançamentos!G:G)+SUMIF(Lançamentos!B:E,A630,Lançamentos!E:E)-SUMIF(Lançamentos!B:F,A630,Lançamentos!F:F)</f>
        <v>0</v>
      </c>
      <c r="D630" s="13" t="str">
        <f t="shared" ca="1" si="9"/>
        <v>Solicitar Compra</v>
      </c>
    </row>
    <row r="631" spans="1:4" x14ac:dyDescent="0.25">
      <c r="A631" s="13">
        <v>983311</v>
      </c>
      <c r="B631" s="13" t="s">
        <v>629</v>
      </c>
      <c r="C631" s="13">
        <f ca="1">SUMIF(Lançamentos!B:G,A631,Lançamentos!G:G)+SUMIF(Lançamentos!B:E,A631,Lançamentos!E:E)-SUMIF(Lançamentos!B:F,A631,Lançamentos!F:F)</f>
        <v>0</v>
      </c>
      <c r="D631" s="13" t="str">
        <f t="shared" ca="1" si="9"/>
        <v>Solicitar Compra</v>
      </c>
    </row>
    <row r="632" spans="1:4" x14ac:dyDescent="0.25">
      <c r="A632" s="13">
        <v>984565</v>
      </c>
      <c r="B632" s="13" t="s">
        <v>630</v>
      </c>
      <c r="C632" s="13">
        <f ca="1">SUMIF(Lançamentos!B:G,A632,Lançamentos!G:G)+SUMIF(Lançamentos!B:E,A632,Lançamentos!E:E)-SUMIF(Lançamentos!B:F,A632,Lançamentos!F:F)</f>
        <v>0</v>
      </c>
      <c r="D632" s="13" t="str">
        <f t="shared" ca="1" si="9"/>
        <v>Solicitar Compra</v>
      </c>
    </row>
    <row r="633" spans="1:4" x14ac:dyDescent="0.25">
      <c r="A633" s="13">
        <v>982571</v>
      </c>
      <c r="B633" s="13" t="s">
        <v>631</v>
      </c>
      <c r="C633" s="13">
        <f ca="1">SUMIF(Lançamentos!B:G,A633,Lançamentos!G:G)+SUMIF(Lançamentos!B:E,A633,Lançamentos!E:E)-SUMIF(Lançamentos!B:F,A633,Lançamentos!F:F)</f>
        <v>0</v>
      </c>
      <c r="D633" s="13" t="str">
        <f t="shared" ca="1" si="9"/>
        <v>Solicitar Compra</v>
      </c>
    </row>
    <row r="634" spans="1:4" x14ac:dyDescent="0.25">
      <c r="A634" s="13">
        <v>982573</v>
      </c>
      <c r="B634" s="13" t="s">
        <v>632</v>
      </c>
      <c r="C634" s="13">
        <f ca="1">SUMIF(Lançamentos!B:G,A634,Lançamentos!G:G)+SUMIF(Lançamentos!B:E,A634,Lançamentos!E:E)-SUMIF(Lançamentos!B:F,A634,Lançamentos!F:F)</f>
        <v>0</v>
      </c>
      <c r="D634" s="13" t="str">
        <f t="shared" ca="1" si="9"/>
        <v>Solicitar Compra</v>
      </c>
    </row>
    <row r="635" spans="1:4" x14ac:dyDescent="0.25">
      <c r="A635" s="13">
        <v>982572</v>
      </c>
      <c r="B635" s="13" t="s">
        <v>633</v>
      </c>
      <c r="C635" s="13">
        <f ca="1">SUMIF(Lançamentos!B:G,A635,Lançamentos!G:G)+SUMIF(Lançamentos!B:E,A635,Lançamentos!E:E)-SUMIF(Lançamentos!B:F,A635,Lançamentos!F:F)</f>
        <v>0</v>
      </c>
      <c r="D635" s="13" t="str">
        <f t="shared" ca="1" si="9"/>
        <v>Solicitar Compra</v>
      </c>
    </row>
    <row r="636" spans="1:4" x14ac:dyDescent="0.25">
      <c r="A636" s="13">
        <v>982566</v>
      </c>
      <c r="B636" s="13" t="s">
        <v>634</v>
      </c>
      <c r="C636" s="13">
        <f ca="1">SUMIF(Lançamentos!B:G,A636,Lançamentos!G:G)+SUMIF(Lançamentos!B:E,A636,Lançamentos!E:E)-SUMIF(Lançamentos!B:F,A636,Lançamentos!F:F)</f>
        <v>0</v>
      </c>
      <c r="D636" s="13" t="str">
        <f t="shared" ca="1" si="9"/>
        <v>Solicitar Compra</v>
      </c>
    </row>
    <row r="637" spans="1:4" x14ac:dyDescent="0.25">
      <c r="A637" s="13">
        <v>982570</v>
      </c>
      <c r="B637" s="13" t="s">
        <v>635</v>
      </c>
      <c r="C637" s="13">
        <f ca="1">SUMIF(Lançamentos!B:G,A637,Lançamentos!G:G)+SUMIF(Lançamentos!B:E,A637,Lançamentos!E:E)-SUMIF(Lançamentos!B:F,A637,Lançamentos!F:F)</f>
        <v>0</v>
      </c>
      <c r="D637" s="13" t="str">
        <f t="shared" ca="1" si="9"/>
        <v>Solicitar Compra</v>
      </c>
    </row>
    <row r="638" spans="1:4" x14ac:dyDescent="0.25">
      <c r="A638" s="13">
        <v>984008</v>
      </c>
      <c r="B638" s="13" t="s">
        <v>636</v>
      </c>
      <c r="C638" s="13">
        <f ca="1">SUMIF(Lançamentos!B:G,A638,Lançamentos!G:G)+SUMIF(Lançamentos!B:E,A638,Lançamentos!E:E)-SUMIF(Lançamentos!B:F,A638,Lançamentos!F:F)</f>
        <v>0</v>
      </c>
      <c r="D638" s="13" t="str">
        <f t="shared" ca="1" si="9"/>
        <v>Solicitar Compra</v>
      </c>
    </row>
    <row r="639" spans="1:4" x14ac:dyDescent="0.25">
      <c r="A639" s="13">
        <v>982915</v>
      </c>
      <c r="B639" s="13" t="s">
        <v>637</v>
      </c>
      <c r="C639" s="13">
        <f ca="1">SUMIF(Lançamentos!B:G,A639,Lançamentos!G:G)+SUMIF(Lançamentos!B:E,A639,Lançamentos!E:E)-SUMIF(Lançamentos!B:F,A639,Lançamentos!F:F)</f>
        <v>0</v>
      </c>
      <c r="D639" s="13" t="str">
        <f t="shared" ca="1" si="9"/>
        <v>Solicitar Compra</v>
      </c>
    </row>
    <row r="640" spans="1:4" x14ac:dyDescent="0.25">
      <c r="A640" s="13">
        <v>982917</v>
      </c>
      <c r="B640" s="13" t="s">
        <v>638</v>
      </c>
      <c r="C640" s="13">
        <f ca="1">SUMIF(Lançamentos!B:G,A640,Lançamentos!G:G)+SUMIF(Lançamentos!B:E,A640,Lançamentos!E:E)-SUMIF(Lançamentos!B:F,A640,Lançamentos!F:F)</f>
        <v>0</v>
      </c>
      <c r="D640" s="13" t="str">
        <f t="shared" ca="1" si="9"/>
        <v>Solicitar Compra</v>
      </c>
    </row>
    <row r="641" spans="1:4" x14ac:dyDescent="0.25">
      <c r="A641" s="13">
        <v>982916</v>
      </c>
      <c r="B641" s="13" t="s">
        <v>639</v>
      </c>
      <c r="C641" s="13">
        <f ca="1">SUMIF(Lançamentos!B:G,A641,Lançamentos!G:G)+SUMIF(Lançamentos!B:E,A641,Lançamentos!E:E)-SUMIF(Lançamentos!B:F,A641,Lançamentos!F:F)</f>
        <v>0</v>
      </c>
      <c r="D641" s="13" t="str">
        <f t="shared" ca="1" si="9"/>
        <v>Solicitar Compra</v>
      </c>
    </row>
    <row r="642" spans="1:4" x14ac:dyDescent="0.25">
      <c r="A642" s="13">
        <v>982914</v>
      </c>
      <c r="B642" s="13" t="s">
        <v>640</v>
      </c>
      <c r="C642" s="13">
        <f ca="1">SUMIF(Lançamentos!B:G,A642,Lançamentos!G:G)+SUMIF(Lançamentos!B:E,A642,Lançamentos!E:E)-SUMIF(Lançamentos!B:F,A642,Lançamentos!F:F)</f>
        <v>0</v>
      </c>
      <c r="D642" s="13" t="str">
        <f t="shared" ca="1" si="9"/>
        <v>Solicitar Compra</v>
      </c>
    </row>
    <row r="643" spans="1:4" x14ac:dyDescent="0.25">
      <c r="A643" s="13">
        <v>71468</v>
      </c>
      <c r="B643" s="13" t="s">
        <v>641</v>
      </c>
      <c r="C643" s="13">
        <f ca="1">SUMIF(Lançamentos!B:G,A643,Lançamentos!G:G)+SUMIF(Lançamentos!B:E,A643,Lançamentos!E:E)-SUMIF(Lançamentos!B:F,A643,Lançamentos!F:F)</f>
        <v>0</v>
      </c>
      <c r="D643" s="13" t="str">
        <f t="shared" ref="D643:D706" ca="1" si="10">IF(C643&lt;=1,"Solicitar Compra","OK")</f>
        <v>Solicitar Compra</v>
      </c>
    </row>
    <row r="644" spans="1:4" x14ac:dyDescent="0.25">
      <c r="A644" s="13">
        <v>71291</v>
      </c>
      <c r="B644" s="13" t="s">
        <v>642</v>
      </c>
      <c r="C644" s="13">
        <f ca="1">SUMIF(Lançamentos!B:G,A644,Lançamentos!G:G)+SUMIF(Lançamentos!B:E,A644,Lançamentos!E:E)-SUMIF(Lançamentos!B:F,A644,Lançamentos!F:F)</f>
        <v>0</v>
      </c>
      <c r="D644" s="13" t="str">
        <f t="shared" ca="1" si="10"/>
        <v>Solicitar Compra</v>
      </c>
    </row>
    <row r="645" spans="1:4" x14ac:dyDescent="0.25">
      <c r="A645" s="13">
        <v>983781</v>
      </c>
      <c r="B645" s="13" t="s">
        <v>643</v>
      </c>
      <c r="C645" s="13">
        <f ca="1">SUMIF(Lançamentos!B:G,A645,Lançamentos!G:G)+SUMIF(Lançamentos!B:E,A645,Lançamentos!E:E)-SUMIF(Lançamentos!B:F,A645,Lançamentos!F:F)</f>
        <v>0</v>
      </c>
      <c r="D645" s="13" t="str">
        <f t="shared" ca="1" si="10"/>
        <v>Solicitar Compra</v>
      </c>
    </row>
    <row r="646" spans="1:4" x14ac:dyDescent="0.25">
      <c r="A646" s="13">
        <v>71292</v>
      </c>
      <c r="B646" s="13" t="s">
        <v>644</v>
      </c>
      <c r="C646" s="13">
        <f ca="1">SUMIF(Lançamentos!B:G,A646,Lançamentos!G:G)+SUMIF(Lançamentos!B:E,A646,Lançamentos!E:E)-SUMIF(Lançamentos!B:F,A646,Lançamentos!F:F)</f>
        <v>0</v>
      </c>
      <c r="D646" s="13" t="str">
        <f t="shared" ca="1" si="10"/>
        <v>Solicitar Compra</v>
      </c>
    </row>
    <row r="647" spans="1:4" x14ac:dyDescent="0.25">
      <c r="A647" s="13">
        <v>986291</v>
      </c>
      <c r="B647" s="13" t="s">
        <v>645</v>
      </c>
      <c r="C647" s="13">
        <f ca="1">SUMIF(Lançamentos!B:G,A647,Lançamentos!G:G)+SUMIF(Lançamentos!B:E,A647,Lançamentos!E:E)-SUMIF(Lançamentos!B:F,A647,Lançamentos!F:F)</f>
        <v>0</v>
      </c>
      <c r="D647" s="13" t="str">
        <f t="shared" ca="1" si="10"/>
        <v>Solicitar Compra</v>
      </c>
    </row>
    <row r="648" spans="1:4" x14ac:dyDescent="0.25">
      <c r="A648" s="13">
        <v>984992</v>
      </c>
      <c r="B648" s="13" t="s">
        <v>646</v>
      </c>
      <c r="C648" s="13">
        <f ca="1">SUMIF(Lançamentos!B:G,A648,Lançamentos!G:G)+SUMIF(Lançamentos!B:E,A648,Lançamentos!E:E)-SUMIF(Lançamentos!B:F,A648,Lançamentos!F:F)</f>
        <v>0</v>
      </c>
      <c r="D648" s="13" t="str">
        <f t="shared" ca="1" si="10"/>
        <v>Solicitar Compra</v>
      </c>
    </row>
    <row r="649" spans="1:4" x14ac:dyDescent="0.25">
      <c r="A649" s="13">
        <v>984031</v>
      </c>
      <c r="B649" s="13" t="s">
        <v>647</v>
      </c>
      <c r="C649" s="13">
        <f ca="1">SUMIF(Lançamentos!B:G,A649,Lançamentos!G:G)+SUMIF(Lançamentos!B:E,A649,Lançamentos!E:E)-SUMIF(Lançamentos!B:F,A649,Lançamentos!F:F)</f>
        <v>0</v>
      </c>
      <c r="D649" s="13" t="str">
        <f t="shared" ca="1" si="10"/>
        <v>Solicitar Compra</v>
      </c>
    </row>
    <row r="650" spans="1:4" x14ac:dyDescent="0.25">
      <c r="A650" s="13">
        <v>983515</v>
      </c>
      <c r="B650" s="13" t="s">
        <v>648</v>
      </c>
      <c r="C650" s="13">
        <f ca="1">SUMIF(Lançamentos!B:G,A650,Lançamentos!G:G)+SUMIF(Lançamentos!B:E,A650,Lançamentos!E:E)-SUMIF(Lançamentos!B:F,A650,Lançamentos!F:F)</f>
        <v>0</v>
      </c>
      <c r="D650" s="13" t="str">
        <f t="shared" ca="1" si="10"/>
        <v>Solicitar Compra</v>
      </c>
    </row>
    <row r="651" spans="1:4" x14ac:dyDescent="0.25">
      <c r="A651" s="13">
        <v>981436</v>
      </c>
      <c r="B651" s="13" t="s">
        <v>649</v>
      </c>
      <c r="C651" s="13">
        <f ca="1">SUMIF(Lançamentos!B:G,A651,Lançamentos!G:G)+SUMIF(Lançamentos!B:E,A651,Lançamentos!E:E)-SUMIF(Lançamentos!B:F,A651,Lançamentos!F:F)</f>
        <v>0</v>
      </c>
      <c r="D651" s="13" t="str">
        <f t="shared" ca="1" si="10"/>
        <v>Solicitar Compra</v>
      </c>
    </row>
    <row r="652" spans="1:4" x14ac:dyDescent="0.25">
      <c r="A652" s="13">
        <v>981437</v>
      </c>
      <c r="B652" s="13" t="s">
        <v>650</v>
      </c>
      <c r="C652" s="13">
        <f ca="1">SUMIF(Lançamentos!B:G,A652,Lançamentos!G:G)+SUMIF(Lançamentos!B:E,A652,Lançamentos!E:E)-SUMIF(Lançamentos!B:F,A652,Lançamentos!F:F)</f>
        <v>0</v>
      </c>
      <c r="D652" s="13" t="str">
        <f t="shared" ca="1" si="10"/>
        <v>Solicitar Compra</v>
      </c>
    </row>
    <row r="653" spans="1:4" x14ac:dyDescent="0.25">
      <c r="A653" s="13">
        <v>981438</v>
      </c>
      <c r="B653" s="13" t="s">
        <v>651</v>
      </c>
      <c r="C653" s="13">
        <f ca="1">SUMIF(Lançamentos!B:G,A653,Lançamentos!G:G)+SUMIF(Lançamentos!B:E,A653,Lançamentos!E:E)-SUMIF(Lançamentos!B:F,A653,Lançamentos!F:F)</f>
        <v>0</v>
      </c>
      <c r="D653" s="13" t="str">
        <f t="shared" ca="1" si="10"/>
        <v>Solicitar Compra</v>
      </c>
    </row>
    <row r="654" spans="1:4" x14ac:dyDescent="0.25">
      <c r="A654" s="13">
        <v>987470</v>
      </c>
      <c r="B654" s="13" t="s">
        <v>652</v>
      </c>
      <c r="C654" s="13">
        <f ca="1">SUMIF(Lançamentos!B:G,A654,Lançamentos!G:G)+SUMIF(Lançamentos!B:E,A654,Lançamentos!E:E)-SUMIF(Lançamentos!B:F,A654,Lançamentos!F:F)</f>
        <v>0</v>
      </c>
      <c r="D654" s="13" t="str">
        <f t="shared" ca="1" si="10"/>
        <v>Solicitar Compra</v>
      </c>
    </row>
    <row r="655" spans="1:4" x14ac:dyDescent="0.25">
      <c r="A655" s="13">
        <v>71190</v>
      </c>
      <c r="B655" s="13" t="s">
        <v>653</v>
      </c>
      <c r="C655" s="13">
        <f ca="1">SUMIF(Lançamentos!B:G,A655,Lançamentos!G:G)+SUMIF(Lançamentos!B:E,A655,Lançamentos!E:E)-SUMIF(Lançamentos!B:F,A655,Lançamentos!F:F)</f>
        <v>0</v>
      </c>
      <c r="D655" s="13" t="str">
        <f t="shared" ca="1" si="10"/>
        <v>Solicitar Compra</v>
      </c>
    </row>
    <row r="656" spans="1:4" x14ac:dyDescent="0.25">
      <c r="A656" s="13">
        <v>71189</v>
      </c>
      <c r="B656" s="13" t="s">
        <v>654</v>
      </c>
      <c r="C656" s="13">
        <f ca="1">SUMIF(Lançamentos!B:G,A656,Lançamentos!G:G)+SUMIF(Lançamentos!B:E,A656,Lançamentos!E:E)-SUMIF(Lançamentos!B:F,A656,Lançamentos!F:F)</f>
        <v>0</v>
      </c>
      <c r="D656" s="13" t="str">
        <f t="shared" ca="1" si="10"/>
        <v>Solicitar Compra</v>
      </c>
    </row>
    <row r="657" spans="1:4" x14ac:dyDescent="0.25">
      <c r="A657" s="13">
        <v>71191</v>
      </c>
      <c r="B657" s="13" t="s">
        <v>655</v>
      </c>
      <c r="C657" s="13">
        <f ca="1">SUMIF(Lançamentos!B:G,A657,Lançamentos!G:G)+SUMIF(Lançamentos!B:E,A657,Lançamentos!E:E)-SUMIF(Lançamentos!B:F,A657,Lançamentos!F:F)</f>
        <v>0</v>
      </c>
      <c r="D657" s="13" t="str">
        <f t="shared" ca="1" si="10"/>
        <v>Solicitar Compra</v>
      </c>
    </row>
    <row r="658" spans="1:4" x14ac:dyDescent="0.25">
      <c r="A658" s="13">
        <v>987682</v>
      </c>
      <c r="B658" s="13" t="s">
        <v>656</v>
      </c>
      <c r="C658" s="13">
        <f ca="1">SUMIF(Lançamentos!B:G,A658,Lançamentos!G:G)+SUMIF(Lançamentos!B:E,A658,Lançamentos!E:E)-SUMIF(Lançamentos!B:F,A658,Lançamentos!F:F)</f>
        <v>0</v>
      </c>
      <c r="D658" s="13" t="str">
        <f t="shared" ca="1" si="10"/>
        <v>Solicitar Compra</v>
      </c>
    </row>
    <row r="659" spans="1:4" x14ac:dyDescent="0.25">
      <c r="A659" s="13">
        <v>71430</v>
      </c>
      <c r="B659" s="13" t="s">
        <v>657</v>
      </c>
      <c r="C659" s="13">
        <f ca="1">SUMIF(Lançamentos!B:G,A659,Lançamentos!G:G)+SUMIF(Lançamentos!B:E,A659,Lançamentos!E:E)-SUMIF(Lançamentos!B:F,A659,Lançamentos!F:F)</f>
        <v>0</v>
      </c>
      <c r="D659" s="13" t="str">
        <f t="shared" ca="1" si="10"/>
        <v>Solicitar Compra</v>
      </c>
    </row>
    <row r="660" spans="1:4" x14ac:dyDescent="0.25">
      <c r="A660" s="13">
        <v>987087</v>
      </c>
      <c r="B660" s="13" t="s">
        <v>658</v>
      </c>
      <c r="C660" s="13">
        <f ca="1">SUMIF(Lançamentos!B:G,A660,Lançamentos!G:G)+SUMIF(Lançamentos!B:E,A660,Lançamentos!E:E)-SUMIF(Lançamentos!B:F,A660,Lançamentos!F:F)</f>
        <v>0</v>
      </c>
      <c r="D660" s="13" t="str">
        <f t="shared" ca="1" si="10"/>
        <v>Solicitar Compra</v>
      </c>
    </row>
    <row r="661" spans="1:4" x14ac:dyDescent="0.25">
      <c r="A661" s="13">
        <v>987088</v>
      </c>
      <c r="B661" s="13" t="s">
        <v>659</v>
      </c>
      <c r="C661" s="13">
        <f ca="1">SUMIF(Lançamentos!B:G,A661,Lançamentos!G:G)+SUMIF(Lançamentos!B:E,A661,Lançamentos!E:E)-SUMIF(Lançamentos!B:F,A661,Lançamentos!F:F)</f>
        <v>0</v>
      </c>
      <c r="D661" s="13" t="str">
        <f t="shared" ca="1" si="10"/>
        <v>Solicitar Compra</v>
      </c>
    </row>
    <row r="662" spans="1:4" x14ac:dyDescent="0.25">
      <c r="A662" s="13">
        <v>70073</v>
      </c>
      <c r="B662" s="13" t="s">
        <v>660</v>
      </c>
      <c r="C662" s="13">
        <f ca="1">SUMIF(Lançamentos!B:G,A662,Lançamentos!G:G)+SUMIF(Lançamentos!B:E,A662,Lançamentos!E:E)-SUMIF(Lançamentos!B:F,A662,Lançamentos!F:F)</f>
        <v>0</v>
      </c>
      <c r="D662" s="13" t="str">
        <f t="shared" ca="1" si="10"/>
        <v>Solicitar Compra</v>
      </c>
    </row>
    <row r="663" spans="1:4" x14ac:dyDescent="0.25">
      <c r="A663" s="13">
        <v>70074</v>
      </c>
      <c r="B663" s="13" t="s">
        <v>661</v>
      </c>
      <c r="C663" s="13">
        <f ca="1">SUMIF(Lançamentos!B:G,A663,Lançamentos!G:G)+SUMIF(Lançamentos!B:E,A663,Lançamentos!E:E)-SUMIF(Lançamentos!B:F,A663,Lançamentos!F:F)</f>
        <v>0</v>
      </c>
      <c r="D663" s="13" t="str">
        <f t="shared" ca="1" si="10"/>
        <v>Solicitar Compra</v>
      </c>
    </row>
    <row r="664" spans="1:4" x14ac:dyDescent="0.25">
      <c r="A664" s="13">
        <v>80801</v>
      </c>
      <c r="B664" s="13" t="s">
        <v>662</v>
      </c>
      <c r="C664" s="13">
        <f ca="1">SUMIF(Lançamentos!B:G,A664,Lançamentos!G:G)+SUMIF(Lançamentos!B:E,A664,Lançamentos!E:E)-SUMIF(Lançamentos!B:F,A664,Lançamentos!F:F)</f>
        <v>0</v>
      </c>
      <c r="D664" s="13" t="str">
        <f t="shared" ca="1" si="10"/>
        <v>Solicitar Compra</v>
      </c>
    </row>
    <row r="665" spans="1:4" x14ac:dyDescent="0.25">
      <c r="A665" s="13">
        <v>81690</v>
      </c>
      <c r="B665" s="13" t="s">
        <v>663</v>
      </c>
      <c r="C665" s="13">
        <f ca="1">SUMIF(Lançamentos!B:G,A665,Lançamentos!G:G)+SUMIF(Lançamentos!B:E,A665,Lançamentos!E:E)-SUMIF(Lançamentos!B:F,A665,Lançamentos!F:F)</f>
        <v>0</v>
      </c>
      <c r="D665" s="13" t="str">
        <f t="shared" ca="1" si="10"/>
        <v>Solicitar Compra</v>
      </c>
    </row>
    <row r="666" spans="1:4" x14ac:dyDescent="0.25">
      <c r="A666" s="13">
        <v>81812</v>
      </c>
      <c r="B666" s="13" t="s">
        <v>664</v>
      </c>
      <c r="C666" s="13">
        <f ca="1">SUMIF(Lançamentos!B:G,A666,Lançamentos!G:G)+SUMIF(Lançamentos!B:E,A666,Lançamentos!E:E)-SUMIF(Lançamentos!B:F,A666,Lançamentos!F:F)</f>
        <v>0</v>
      </c>
      <c r="D666" s="13" t="str">
        <f t="shared" ca="1" si="10"/>
        <v>Solicitar Compra</v>
      </c>
    </row>
    <row r="667" spans="1:4" x14ac:dyDescent="0.25">
      <c r="A667" s="13">
        <v>81647</v>
      </c>
      <c r="B667" s="13" t="s">
        <v>665</v>
      </c>
      <c r="C667" s="13">
        <f ca="1">SUMIF(Lançamentos!B:G,A667,Lançamentos!G:G)+SUMIF(Lançamentos!B:E,A667,Lançamentos!E:E)-SUMIF(Lançamentos!B:F,A667,Lançamentos!F:F)</f>
        <v>0</v>
      </c>
      <c r="D667" s="13" t="str">
        <f t="shared" ca="1" si="10"/>
        <v>Solicitar Compra</v>
      </c>
    </row>
    <row r="668" spans="1:4" x14ac:dyDescent="0.25">
      <c r="A668" s="13">
        <v>81645</v>
      </c>
      <c r="B668" s="13" t="s">
        <v>666</v>
      </c>
      <c r="C668" s="13">
        <f ca="1">SUMIF(Lançamentos!B:G,A668,Lançamentos!G:G)+SUMIF(Lançamentos!B:E,A668,Lançamentos!E:E)-SUMIF(Lançamentos!B:F,A668,Lançamentos!F:F)</f>
        <v>0</v>
      </c>
      <c r="D668" s="13" t="str">
        <f t="shared" ca="1" si="10"/>
        <v>Solicitar Compra</v>
      </c>
    </row>
    <row r="669" spans="1:4" x14ac:dyDescent="0.25">
      <c r="A669" s="13">
        <v>81649</v>
      </c>
      <c r="B669" s="13" t="s">
        <v>667</v>
      </c>
      <c r="C669" s="13">
        <f ca="1">SUMIF(Lançamentos!B:G,A669,Lançamentos!G:G)+SUMIF(Lançamentos!B:E,A669,Lançamentos!E:E)-SUMIF(Lançamentos!B:F,A669,Lançamentos!F:F)</f>
        <v>0</v>
      </c>
      <c r="D669" s="13" t="str">
        <f t="shared" ca="1" si="10"/>
        <v>Solicitar Compra</v>
      </c>
    </row>
    <row r="670" spans="1:4" x14ac:dyDescent="0.25">
      <c r="A670" s="13">
        <v>81648</v>
      </c>
      <c r="B670" s="13" t="s">
        <v>668</v>
      </c>
      <c r="C670" s="13">
        <f ca="1">SUMIF(Lançamentos!B:G,A670,Lançamentos!G:G)+SUMIF(Lançamentos!B:E,A670,Lançamentos!E:E)-SUMIF(Lançamentos!B:F,A670,Lançamentos!F:F)</f>
        <v>0</v>
      </c>
      <c r="D670" s="13" t="str">
        <f t="shared" ca="1" si="10"/>
        <v>Solicitar Compra</v>
      </c>
    </row>
    <row r="671" spans="1:4" x14ac:dyDescent="0.25">
      <c r="A671" s="13">
        <v>81643</v>
      </c>
      <c r="B671" s="13" t="s">
        <v>669</v>
      </c>
      <c r="C671" s="13">
        <f ca="1">SUMIF(Lançamentos!B:G,A671,Lançamentos!G:G)+SUMIF(Lançamentos!B:E,A671,Lançamentos!E:E)-SUMIF(Lançamentos!B:F,A671,Lançamentos!F:F)</f>
        <v>0</v>
      </c>
      <c r="D671" s="13" t="str">
        <f t="shared" ca="1" si="10"/>
        <v>Solicitar Compra</v>
      </c>
    </row>
    <row r="672" spans="1:4" x14ac:dyDescent="0.25">
      <c r="A672" s="13">
        <v>985325</v>
      </c>
      <c r="B672" s="13" t="s">
        <v>670</v>
      </c>
      <c r="C672" s="13">
        <f ca="1">SUMIF(Lançamentos!B:G,A672,Lançamentos!G:G)+SUMIF(Lançamentos!B:E,A672,Lançamentos!E:E)-SUMIF(Lançamentos!B:F,A672,Lançamentos!F:F)</f>
        <v>0</v>
      </c>
      <c r="D672" s="13" t="str">
        <f t="shared" ca="1" si="10"/>
        <v>Solicitar Compra</v>
      </c>
    </row>
    <row r="673" spans="1:4" x14ac:dyDescent="0.25">
      <c r="A673" s="13">
        <v>81689</v>
      </c>
      <c r="B673" s="13" t="s">
        <v>671</v>
      </c>
      <c r="C673" s="13">
        <f ca="1">SUMIF(Lançamentos!B:G,A673,Lançamentos!G:G)+SUMIF(Lançamentos!B:E,A673,Lançamentos!E:E)-SUMIF(Lançamentos!B:F,A673,Lançamentos!F:F)</f>
        <v>0</v>
      </c>
      <c r="D673" s="13" t="str">
        <f t="shared" ca="1" si="10"/>
        <v>Solicitar Compra</v>
      </c>
    </row>
    <row r="674" spans="1:4" x14ac:dyDescent="0.25">
      <c r="A674" s="13">
        <v>82011</v>
      </c>
      <c r="B674" s="13" t="s">
        <v>672</v>
      </c>
      <c r="C674" s="13">
        <f ca="1">SUMIF(Lançamentos!B:G,A674,Lançamentos!G:G)+SUMIF(Lançamentos!B:E,A674,Lançamentos!E:E)-SUMIF(Lançamentos!B:F,A674,Lançamentos!F:F)</f>
        <v>0</v>
      </c>
      <c r="D674" s="13" t="str">
        <f t="shared" ca="1" si="10"/>
        <v>Solicitar Compra</v>
      </c>
    </row>
    <row r="675" spans="1:4" x14ac:dyDescent="0.25">
      <c r="A675" s="13">
        <v>81651</v>
      </c>
      <c r="B675" s="13" t="s">
        <v>673</v>
      </c>
      <c r="C675" s="13">
        <f ca="1">SUMIF(Lançamentos!B:G,A675,Lançamentos!G:G)+SUMIF(Lançamentos!B:E,A675,Lançamentos!E:E)-SUMIF(Lançamentos!B:F,A675,Lançamentos!F:F)</f>
        <v>0</v>
      </c>
      <c r="D675" s="13" t="str">
        <f t="shared" ca="1" si="10"/>
        <v>Solicitar Compra</v>
      </c>
    </row>
    <row r="676" spans="1:4" x14ac:dyDescent="0.25">
      <c r="A676" s="13">
        <v>82848</v>
      </c>
      <c r="B676" s="13" t="s">
        <v>674</v>
      </c>
      <c r="C676" s="13">
        <f ca="1">SUMIF(Lançamentos!B:G,A676,Lançamentos!G:G)+SUMIF(Lançamentos!B:E,A676,Lançamentos!E:E)-SUMIF(Lançamentos!B:F,A676,Lançamentos!F:F)</f>
        <v>0</v>
      </c>
      <c r="D676" s="13" t="str">
        <f t="shared" ca="1" si="10"/>
        <v>Solicitar Compra</v>
      </c>
    </row>
    <row r="677" spans="1:4" x14ac:dyDescent="0.25">
      <c r="A677" s="13">
        <v>81652</v>
      </c>
      <c r="B677" s="13" t="s">
        <v>675</v>
      </c>
      <c r="C677" s="13">
        <f ca="1">SUMIF(Lançamentos!B:G,A677,Lançamentos!G:G)+SUMIF(Lançamentos!B:E,A677,Lançamentos!E:E)-SUMIF(Lançamentos!B:F,A677,Lançamentos!F:F)</f>
        <v>0</v>
      </c>
      <c r="D677" s="13" t="str">
        <f t="shared" ca="1" si="10"/>
        <v>Solicitar Compra</v>
      </c>
    </row>
    <row r="678" spans="1:4" x14ac:dyDescent="0.25">
      <c r="A678" s="13">
        <v>81921</v>
      </c>
      <c r="B678" s="13" t="s">
        <v>676</v>
      </c>
      <c r="C678" s="13">
        <f ca="1">SUMIF(Lançamentos!B:G,A678,Lançamentos!G:G)+SUMIF(Lançamentos!B:E,A678,Lançamentos!E:E)-SUMIF(Lançamentos!B:F,A678,Lançamentos!F:F)</f>
        <v>0</v>
      </c>
      <c r="D678" s="13" t="str">
        <f t="shared" ca="1" si="10"/>
        <v>Solicitar Compra</v>
      </c>
    </row>
    <row r="679" spans="1:4" x14ac:dyDescent="0.25">
      <c r="A679" s="13">
        <v>80802</v>
      </c>
      <c r="B679" s="13" t="s">
        <v>677</v>
      </c>
      <c r="C679" s="13">
        <f ca="1">SUMIF(Lançamentos!B:G,A679,Lançamentos!G:G)+SUMIF(Lançamentos!B:E,A679,Lançamentos!E:E)-SUMIF(Lançamentos!B:F,A679,Lançamentos!F:F)</f>
        <v>0</v>
      </c>
      <c r="D679" s="13" t="str">
        <f t="shared" ca="1" si="10"/>
        <v>Solicitar Compra</v>
      </c>
    </row>
    <row r="680" spans="1:4" x14ac:dyDescent="0.25">
      <c r="A680" s="13">
        <v>82320</v>
      </c>
      <c r="B680" s="13" t="s">
        <v>678</v>
      </c>
      <c r="C680" s="13">
        <f ca="1">SUMIF(Lançamentos!B:G,A680,Lançamentos!G:G)+SUMIF(Lançamentos!B:E,A680,Lançamentos!E:E)-SUMIF(Lançamentos!B:F,A680,Lançamentos!F:F)</f>
        <v>0</v>
      </c>
      <c r="D680" s="13" t="str">
        <f t="shared" ca="1" si="10"/>
        <v>Solicitar Compra</v>
      </c>
    </row>
    <row r="681" spans="1:4" x14ac:dyDescent="0.25">
      <c r="A681" s="13">
        <v>81688</v>
      </c>
      <c r="B681" s="13" t="s">
        <v>679</v>
      </c>
      <c r="C681" s="13">
        <f ca="1">SUMIF(Lançamentos!B:G,A681,Lançamentos!G:G)+SUMIF(Lançamentos!B:E,A681,Lançamentos!E:E)-SUMIF(Lançamentos!B:F,A681,Lançamentos!F:F)</f>
        <v>0</v>
      </c>
      <c r="D681" s="13" t="str">
        <f t="shared" ca="1" si="10"/>
        <v>Solicitar Compra</v>
      </c>
    </row>
    <row r="682" spans="1:4" x14ac:dyDescent="0.25">
      <c r="A682" s="13">
        <v>82437</v>
      </c>
      <c r="B682" s="13" t="s">
        <v>680</v>
      </c>
      <c r="C682" s="13">
        <f ca="1">SUMIF(Lançamentos!B:G,A682,Lançamentos!G:G)+SUMIF(Lançamentos!B:E,A682,Lançamentos!E:E)-SUMIF(Lançamentos!B:F,A682,Lançamentos!F:F)</f>
        <v>0</v>
      </c>
      <c r="D682" s="13" t="str">
        <f t="shared" ca="1" si="10"/>
        <v>Solicitar Compra</v>
      </c>
    </row>
    <row r="683" spans="1:4" x14ac:dyDescent="0.25">
      <c r="A683" s="13">
        <v>81653</v>
      </c>
      <c r="B683" s="13" t="s">
        <v>681</v>
      </c>
      <c r="C683" s="13">
        <f ca="1">SUMIF(Lançamentos!B:G,A683,Lançamentos!G:G)+SUMIF(Lançamentos!B:E,A683,Lançamentos!E:E)-SUMIF(Lançamentos!B:F,A683,Lançamentos!F:F)</f>
        <v>0</v>
      </c>
      <c r="D683" s="13" t="str">
        <f t="shared" ca="1" si="10"/>
        <v>Solicitar Compra</v>
      </c>
    </row>
    <row r="684" spans="1:4" x14ac:dyDescent="0.25">
      <c r="A684" s="13">
        <v>82404</v>
      </c>
      <c r="B684" s="13" t="s">
        <v>682</v>
      </c>
      <c r="C684" s="13">
        <f ca="1">SUMIF(Lançamentos!B:G,A684,Lançamentos!G:G)+SUMIF(Lançamentos!B:E,A684,Lançamentos!E:E)-SUMIF(Lançamentos!B:F,A684,Lançamentos!F:F)</f>
        <v>0</v>
      </c>
      <c r="D684" s="13" t="str">
        <f t="shared" ca="1" si="10"/>
        <v>Solicitar Compra</v>
      </c>
    </row>
    <row r="685" spans="1:4" x14ac:dyDescent="0.25">
      <c r="A685" s="13">
        <v>390011</v>
      </c>
      <c r="B685" s="13" t="s">
        <v>683</v>
      </c>
      <c r="C685" s="13">
        <f ca="1">SUMIF(Lançamentos!B:G,A685,Lançamentos!G:G)+SUMIF(Lançamentos!B:E,A685,Lançamentos!E:E)-SUMIF(Lançamentos!B:F,A685,Lançamentos!F:F)</f>
        <v>0</v>
      </c>
      <c r="D685" s="13" t="str">
        <f t="shared" ca="1" si="10"/>
        <v>Solicitar Compra</v>
      </c>
    </row>
    <row r="686" spans="1:4" x14ac:dyDescent="0.25">
      <c r="A686" s="13">
        <v>390001</v>
      </c>
      <c r="B686" s="13" t="s">
        <v>684</v>
      </c>
      <c r="C686" s="13">
        <f ca="1">SUMIF(Lançamentos!B:G,A686,Lançamentos!G:G)+SUMIF(Lançamentos!B:E,A686,Lançamentos!E:E)-SUMIF(Lançamentos!B:F,A686,Lançamentos!F:F)</f>
        <v>0</v>
      </c>
      <c r="D686" s="13" t="str">
        <f t="shared" ca="1" si="10"/>
        <v>Solicitar Compra</v>
      </c>
    </row>
    <row r="687" spans="1:4" x14ac:dyDescent="0.25">
      <c r="A687" s="13">
        <v>390013</v>
      </c>
      <c r="B687" s="13" t="s">
        <v>685</v>
      </c>
      <c r="C687" s="13">
        <f ca="1">SUMIF(Lançamentos!B:G,A687,Lançamentos!G:G)+SUMIF(Lançamentos!B:E,A687,Lançamentos!E:E)-SUMIF(Lançamentos!B:F,A687,Lançamentos!F:F)</f>
        <v>0</v>
      </c>
      <c r="D687" s="13" t="str">
        <f t="shared" ca="1" si="10"/>
        <v>Solicitar Compra</v>
      </c>
    </row>
    <row r="688" spans="1:4" x14ac:dyDescent="0.25">
      <c r="A688" s="13">
        <v>390012</v>
      </c>
      <c r="B688" s="13" t="s">
        <v>686</v>
      </c>
      <c r="C688" s="13">
        <f ca="1">SUMIF(Lançamentos!B:G,A688,Lançamentos!G:G)+SUMIF(Lançamentos!B:E,A688,Lançamentos!E:E)-SUMIF(Lançamentos!B:F,A688,Lançamentos!F:F)</f>
        <v>0</v>
      </c>
      <c r="D688" s="13" t="str">
        <f t="shared" ca="1" si="10"/>
        <v>Solicitar Compra</v>
      </c>
    </row>
    <row r="689" spans="1:4" x14ac:dyDescent="0.25">
      <c r="A689" s="13">
        <v>987290</v>
      </c>
      <c r="B689" s="13" t="s">
        <v>687</v>
      </c>
      <c r="C689" s="13">
        <f ca="1">SUMIF(Lançamentos!B:G,A689,Lançamentos!G:G)+SUMIF(Lançamentos!B:E,A689,Lançamentos!E:E)-SUMIF(Lançamentos!B:F,A689,Lançamentos!F:F)</f>
        <v>0</v>
      </c>
      <c r="D689" s="13" t="str">
        <f t="shared" ca="1" si="10"/>
        <v>Solicitar Compra</v>
      </c>
    </row>
    <row r="690" spans="1:4" x14ac:dyDescent="0.25">
      <c r="A690" s="13">
        <v>390006</v>
      </c>
      <c r="B690" s="13" t="s">
        <v>688</v>
      </c>
      <c r="C690" s="13">
        <f ca="1">SUMIF(Lançamentos!B:G,A690,Lançamentos!G:G)+SUMIF(Lançamentos!B:E,A690,Lançamentos!E:E)-SUMIF(Lançamentos!B:F,A690,Lançamentos!F:F)</f>
        <v>0</v>
      </c>
      <c r="D690" s="13" t="str">
        <f t="shared" ca="1" si="10"/>
        <v>Solicitar Compra</v>
      </c>
    </row>
    <row r="691" spans="1:4" x14ac:dyDescent="0.25">
      <c r="A691" s="13">
        <v>390005</v>
      </c>
      <c r="B691" s="13" t="s">
        <v>689</v>
      </c>
      <c r="C691" s="13">
        <f ca="1">SUMIF(Lançamentos!B:G,A691,Lançamentos!G:G)+SUMIF(Lançamentos!B:E,A691,Lançamentos!E:E)-SUMIF(Lançamentos!B:F,A691,Lançamentos!F:F)</f>
        <v>0</v>
      </c>
      <c r="D691" s="13" t="str">
        <f t="shared" ca="1" si="10"/>
        <v>Solicitar Compra</v>
      </c>
    </row>
    <row r="692" spans="1:4" x14ac:dyDescent="0.25">
      <c r="A692" s="13">
        <v>390004</v>
      </c>
      <c r="B692" s="13" t="s">
        <v>690</v>
      </c>
      <c r="C692" s="13">
        <f ca="1">SUMIF(Lançamentos!B:G,A692,Lançamentos!G:G)+SUMIF(Lançamentos!B:E,A692,Lançamentos!E:E)-SUMIF(Lançamentos!B:F,A692,Lançamentos!F:F)</f>
        <v>0</v>
      </c>
      <c r="D692" s="13" t="str">
        <f t="shared" ca="1" si="10"/>
        <v>Solicitar Compra</v>
      </c>
    </row>
    <row r="693" spans="1:4" x14ac:dyDescent="0.25">
      <c r="A693" s="13">
        <v>390003</v>
      </c>
      <c r="B693" s="13" t="s">
        <v>691</v>
      </c>
      <c r="C693" s="13">
        <f ca="1">SUMIF(Lançamentos!B:G,A693,Lançamentos!G:G)+SUMIF(Lançamentos!B:E,A693,Lançamentos!E:E)-SUMIF(Lançamentos!B:F,A693,Lançamentos!F:F)</f>
        <v>0</v>
      </c>
      <c r="D693" s="13" t="str">
        <f t="shared" ca="1" si="10"/>
        <v>Solicitar Compra</v>
      </c>
    </row>
    <row r="694" spans="1:4" x14ac:dyDescent="0.25">
      <c r="A694" s="13">
        <v>983433</v>
      </c>
      <c r="B694" s="13" t="s">
        <v>692</v>
      </c>
      <c r="C694" s="13">
        <f ca="1">SUMIF(Lançamentos!B:G,A694,Lançamentos!G:G)+SUMIF(Lançamentos!B:E,A694,Lançamentos!E:E)-SUMIF(Lançamentos!B:F,A694,Lançamentos!F:F)</f>
        <v>0</v>
      </c>
      <c r="D694" s="13" t="str">
        <f t="shared" ca="1" si="10"/>
        <v>Solicitar Compra</v>
      </c>
    </row>
    <row r="695" spans="1:4" x14ac:dyDescent="0.25">
      <c r="A695" s="13">
        <v>83600</v>
      </c>
      <c r="B695" s="13" t="s">
        <v>693</v>
      </c>
      <c r="C695" s="13">
        <f ca="1">SUMIF(Lançamentos!B:G,A695,Lançamentos!G:G)+SUMIF(Lançamentos!B:E,A695,Lançamentos!E:E)-SUMIF(Lançamentos!B:F,A695,Lançamentos!F:F)</f>
        <v>0</v>
      </c>
      <c r="D695" s="13" t="str">
        <f t="shared" ca="1" si="10"/>
        <v>Solicitar Compra</v>
      </c>
    </row>
    <row r="696" spans="1:4" x14ac:dyDescent="0.25">
      <c r="A696" s="13">
        <v>83572</v>
      </c>
      <c r="B696" s="13" t="s">
        <v>694</v>
      </c>
      <c r="C696" s="13">
        <f ca="1">SUMIF(Lançamentos!B:G,A696,Lançamentos!G:G)+SUMIF(Lançamentos!B:E,A696,Lançamentos!E:E)-SUMIF(Lançamentos!B:F,A696,Lançamentos!F:F)</f>
        <v>0</v>
      </c>
      <c r="D696" s="13" t="str">
        <f t="shared" ca="1" si="10"/>
        <v>Solicitar Compra</v>
      </c>
    </row>
    <row r="697" spans="1:4" x14ac:dyDescent="0.25">
      <c r="A697" s="13">
        <v>390007</v>
      </c>
      <c r="B697" s="13" t="s">
        <v>695</v>
      </c>
      <c r="C697" s="13">
        <f ca="1">SUMIF(Lançamentos!B:G,A697,Lançamentos!G:G)+SUMIF(Lançamentos!B:E,A697,Lançamentos!E:E)-SUMIF(Lançamentos!B:F,A697,Lançamentos!F:F)</f>
        <v>0</v>
      </c>
      <c r="D697" s="13" t="str">
        <f t="shared" ca="1" si="10"/>
        <v>Solicitar Compra</v>
      </c>
    </row>
    <row r="698" spans="1:4" x14ac:dyDescent="0.25">
      <c r="A698" s="13">
        <v>984231</v>
      </c>
      <c r="B698" s="13" t="s">
        <v>696</v>
      </c>
      <c r="C698" s="13">
        <f ca="1">SUMIF(Lançamentos!B:G,A698,Lançamentos!G:G)+SUMIF(Lançamentos!B:E,A698,Lançamentos!E:E)-SUMIF(Lançamentos!B:F,A698,Lançamentos!F:F)</f>
        <v>0</v>
      </c>
      <c r="D698" s="13" t="str">
        <f t="shared" ca="1" si="10"/>
        <v>Solicitar Compra</v>
      </c>
    </row>
    <row r="699" spans="1:4" x14ac:dyDescent="0.25">
      <c r="A699" s="13">
        <v>984524</v>
      </c>
      <c r="B699" s="13" t="s">
        <v>697</v>
      </c>
      <c r="C699" s="13">
        <f ca="1">SUMIF(Lançamentos!B:G,A699,Lançamentos!G:G)+SUMIF(Lançamentos!B:E,A699,Lançamentos!E:E)-SUMIF(Lançamentos!B:F,A699,Lançamentos!F:F)</f>
        <v>0</v>
      </c>
      <c r="D699" s="13" t="str">
        <f t="shared" ca="1" si="10"/>
        <v>Solicitar Compra</v>
      </c>
    </row>
    <row r="700" spans="1:4" x14ac:dyDescent="0.25">
      <c r="A700" s="13">
        <v>984525</v>
      </c>
      <c r="B700" s="13" t="s">
        <v>698</v>
      </c>
      <c r="C700" s="13">
        <f ca="1">SUMIF(Lançamentos!B:G,A700,Lançamentos!G:G)+SUMIF(Lançamentos!B:E,A700,Lançamentos!E:E)-SUMIF(Lançamentos!B:F,A700,Lançamentos!F:F)</f>
        <v>0</v>
      </c>
      <c r="D700" s="13" t="str">
        <f t="shared" ca="1" si="10"/>
        <v>Solicitar Compra</v>
      </c>
    </row>
    <row r="701" spans="1:4" x14ac:dyDescent="0.25">
      <c r="A701" s="13">
        <v>983306</v>
      </c>
      <c r="B701" s="13" t="s">
        <v>699</v>
      </c>
      <c r="C701" s="13">
        <f ca="1">SUMIF(Lançamentos!B:G,A701,Lançamentos!G:G)+SUMIF(Lançamentos!B:E,A701,Lançamentos!E:E)-SUMIF(Lançamentos!B:F,A701,Lançamentos!F:F)</f>
        <v>0</v>
      </c>
      <c r="D701" s="13" t="str">
        <f t="shared" ca="1" si="10"/>
        <v>Solicitar Compra</v>
      </c>
    </row>
    <row r="702" spans="1:4" x14ac:dyDescent="0.25">
      <c r="A702" s="13">
        <v>984232</v>
      </c>
      <c r="B702" s="13" t="s">
        <v>700</v>
      </c>
      <c r="C702" s="13">
        <f ca="1">SUMIF(Lançamentos!B:G,A702,Lançamentos!G:G)+SUMIF(Lançamentos!B:E,A702,Lançamentos!E:E)-SUMIF(Lançamentos!B:F,A702,Lançamentos!F:F)</f>
        <v>0</v>
      </c>
      <c r="D702" s="13" t="str">
        <f t="shared" ca="1" si="10"/>
        <v>Solicitar Compra</v>
      </c>
    </row>
    <row r="703" spans="1:4" x14ac:dyDescent="0.25">
      <c r="A703" s="13">
        <v>984398</v>
      </c>
      <c r="B703" s="13" t="s">
        <v>701</v>
      </c>
      <c r="C703" s="13">
        <f ca="1">SUMIF(Lançamentos!B:G,A703,Lançamentos!G:G)+SUMIF(Lançamentos!B:E,A703,Lançamentos!E:E)-SUMIF(Lançamentos!B:F,A703,Lançamentos!F:F)</f>
        <v>0</v>
      </c>
      <c r="D703" s="13" t="str">
        <f t="shared" ca="1" si="10"/>
        <v>Solicitar Compra</v>
      </c>
    </row>
    <row r="704" spans="1:4" x14ac:dyDescent="0.25">
      <c r="A704" s="13">
        <v>982552</v>
      </c>
      <c r="B704" s="13" t="s">
        <v>702</v>
      </c>
      <c r="C704" s="13">
        <f ca="1">SUMIF(Lançamentos!B:G,A704,Lançamentos!G:G)+SUMIF(Lançamentos!B:E,A704,Lançamentos!E:E)-SUMIF(Lançamentos!B:F,A704,Lançamentos!F:F)</f>
        <v>0</v>
      </c>
      <c r="D704" s="13" t="str">
        <f t="shared" ca="1" si="10"/>
        <v>Solicitar Compra</v>
      </c>
    </row>
    <row r="705" spans="1:4" x14ac:dyDescent="0.25">
      <c r="A705" s="13">
        <v>981771</v>
      </c>
      <c r="B705" s="13" t="s">
        <v>703</v>
      </c>
      <c r="C705" s="13">
        <f ca="1">SUMIF(Lançamentos!B:G,A705,Lançamentos!G:G)+SUMIF(Lançamentos!B:E,A705,Lançamentos!E:E)-SUMIF(Lançamentos!B:F,A705,Lançamentos!F:F)</f>
        <v>0</v>
      </c>
      <c r="D705" s="13" t="str">
        <f t="shared" ca="1" si="10"/>
        <v>Solicitar Compra</v>
      </c>
    </row>
    <row r="706" spans="1:4" x14ac:dyDescent="0.25">
      <c r="A706" s="13">
        <v>390009</v>
      </c>
      <c r="B706" s="13" t="s">
        <v>704</v>
      </c>
      <c r="C706" s="13">
        <f ca="1">SUMIF(Lançamentos!B:G,A706,Lançamentos!G:G)+SUMIF(Lançamentos!B:E,A706,Lançamentos!E:E)-SUMIF(Lançamentos!B:F,A706,Lançamentos!F:F)</f>
        <v>0</v>
      </c>
      <c r="D706" s="13" t="str">
        <f t="shared" ca="1" si="10"/>
        <v>Solicitar Compra</v>
      </c>
    </row>
    <row r="707" spans="1:4" x14ac:dyDescent="0.25">
      <c r="A707" s="13">
        <v>390010</v>
      </c>
      <c r="B707" s="13" t="s">
        <v>705</v>
      </c>
      <c r="C707" s="13">
        <f ca="1">SUMIF(Lançamentos!B:G,A707,Lançamentos!G:G)+SUMIF(Lançamentos!B:E,A707,Lançamentos!E:E)-SUMIF(Lançamentos!B:F,A707,Lançamentos!F:F)</f>
        <v>0</v>
      </c>
      <c r="D707" s="13" t="str">
        <f t="shared" ref="D707:D770" ca="1" si="11">IF(C707&lt;=1,"Solicitar Compra","OK")</f>
        <v>Solicitar Compra</v>
      </c>
    </row>
    <row r="708" spans="1:4" x14ac:dyDescent="0.25">
      <c r="A708" s="13">
        <v>81571</v>
      </c>
      <c r="B708" s="13" t="s">
        <v>706</v>
      </c>
      <c r="C708" s="13">
        <f ca="1">SUMIF(Lançamentos!B:G,A708,Lançamentos!G:G)+SUMIF(Lançamentos!B:E,A708,Lançamentos!E:E)-SUMIF(Lançamentos!B:F,A708,Lançamentos!F:F)</f>
        <v>0</v>
      </c>
      <c r="D708" s="13" t="str">
        <f t="shared" ca="1" si="11"/>
        <v>Solicitar Compra</v>
      </c>
    </row>
    <row r="709" spans="1:4" x14ac:dyDescent="0.25">
      <c r="A709" s="13">
        <v>985920</v>
      </c>
      <c r="B709" s="13" t="s">
        <v>707</v>
      </c>
      <c r="C709" s="13">
        <f ca="1">SUMIF(Lançamentos!B:G,A709,Lançamentos!G:G)+SUMIF(Lançamentos!B:E,A709,Lançamentos!E:E)-SUMIF(Lançamentos!B:F,A709,Lançamentos!F:F)</f>
        <v>0</v>
      </c>
      <c r="D709" s="13" t="str">
        <f t="shared" ca="1" si="11"/>
        <v>Solicitar Compra</v>
      </c>
    </row>
    <row r="710" spans="1:4" x14ac:dyDescent="0.25">
      <c r="A710" s="13">
        <v>981821</v>
      </c>
      <c r="B710" s="13" t="s">
        <v>708</v>
      </c>
      <c r="C710" s="13">
        <f ca="1">SUMIF(Lançamentos!B:G,A710,Lançamentos!G:G)+SUMIF(Lançamentos!B:E,A710,Lançamentos!E:E)-SUMIF(Lançamentos!B:F,A710,Lançamentos!F:F)</f>
        <v>0</v>
      </c>
      <c r="D710" s="13" t="str">
        <f t="shared" ca="1" si="11"/>
        <v>Solicitar Compra</v>
      </c>
    </row>
    <row r="711" spans="1:4" x14ac:dyDescent="0.25">
      <c r="A711" s="13">
        <v>390017</v>
      </c>
      <c r="B711" s="13" t="s">
        <v>709</v>
      </c>
      <c r="C711" s="13">
        <f ca="1">SUMIF(Lançamentos!B:G,A711,Lançamentos!G:G)+SUMIF(Lançamentos!B:E,A711,Lançamentos!E:E)-SUMIF(Lançamentos!B:F,A711,Lançamentos!F:F)</f>
        <v>0</v>
      </c>
      <c r="D711" s="13" t="str">
        <f t="shared" ca="1" si="11"/>
        <v>Solicitar Compra</v>
      </c>
    </row>
    <row r="712" spans="1:4" x14ac:dyDescent="0.25">
      <c r="A712" s="13">
        <v>390015</v>
      </c>
      <c r="B712" s="13" t="s">
        <v>710</v>
      </c>
      <c r="C712" s="13">
        <f ca="1">SUMIF(Lançamentos!B:G,A712,Lançamentos!G:G)+SUMIF(Lançamentos!B:E,A712,Lançamentos!E:E)-SUMIF(Lançamentos!B:F,A712,Lançamentos!F:F)</f>
        <v>0</v>
      </c>
      <c r="D712" s="13" t="str">
        <f t="shared" ca="1" si="11"/>
        <v>Solicitar Compra</v>
      </c>
    </row>
    <row r="713" spans="1:4" x14ac:dyDescent="0.25">
      <c r="A713" s="13">
        <v>984359</v>
      </c>
      <c r="B713" s="13" t="s">
        <v>711</v>
      </c>
      <c r="C713" s="13">
        <f ca="1">SUMIF(Lançamentos!B:G,A713,Lançamentos!G:G)+SUMIF(Lançamentos!B:E,A713,Lançamentos!E:E)-SUMIF(Lançamentos!B:F,A713,Lançamentos!F:F)</f>
        <v>0</v>
      </c>
      <c r="D713" s="13" t="str">
        <f t="shared" ca="1" si="11"/>
        <v>Solicitar Compra</v>
      </c>
    </row>
    <row r="714" spans="1:4" x14ac:dyDescent="0.25">
      <c r="A714" s="13">
        <v>982851</v>
      </c>
      <c r="B714" s="13" t="s">
        <v>712</v>
      </c>
      <c r="C714" s="13">
        <f ca="1">SUMIF(Lançamentos!B:G,A714,Lançamentos!G:G)+SUMIF(Lançamentos!B:E,A714,Lançamentos!E:E)-SUMIF(Lançamentos!B:F,A714,Lançamentos!F:F)</f>
        <v>0</v>
      </c>
      <c r="D714" s="13" t="str">
        <f t="shared" ca="1" si="11"/>
        <v>Solicitar Compra</v>
      </c>
    </row>
    <row r="715" spans="1:4" x14ac:dyDescent="0.25">
      <c r="A715" s="13">
        <v>11094</v>
      </c>
      <c r="B715" s="13" t="s">
        <v>713</v>
      </c>
      <c r="C715" s="13">
        <f ca="1">SUMIF(Lançamentos!B:G,A715,Lançamentos!G:G)+SUMIF(Lançamentos!B:E,A715,Lançamentos!E:E)-SUMIF(Lançamentos!B:F,A715,Lançamentos!F:F)</f>
        <v>0</v>
      </c>
      <c r="D715" s="13" t="str">
        <f t="shared" ca="1" si="11"/>
        <v>Solicitar Compra</v>
      </c>
    </row>
    <row r="716" spans="1:4" x14ac:dyDescent="0.25">
      <c r="A716" s="13">
        <v>51861</v>
      </c>
      <c r="B716" s="13" t="s">
        <v>714</v>
      </c>
      <c r="C716" s="13">
        <f ca="1">SUMIF(Lançamentos!B:G,A716,Lançamentos!G:G)+SUMIF(Lançamentos!B:E,A716,Lançamentos!E:E)-SUMIF(Lançamentos!B:F,A716,Lançamentos!F:F)</f>
        <v>0</v>
      </c>
      <c r="D716" s="13" t="str">
        <f t="shared" ca="1" si="11"/>
        <v>Solicitar Compra</v>
      </c>
    </row>
    <row r="717" spans="1:4" x14ac:dyDescent="0.25">
      <c r="A717" s="13">
        <v>71136</v>
      </c>
      <c r="B717" s="13" t="s">
        <v>715</v>
      </c>
      <c r="C717" s="13">
        <f ca="1">SUMIF(Lançamentos!B:G,A717,Lançamentos!G:G)+SUMIF(Lançamentos!B:E,A717,Lançamentos!E:E)-SUMIF(Lançamentos!B:F,A717,Lançamentos!F:F)</f>
        <v>0</v>
      </c>
      <c r="D717" s="13" t="str">
        <f t="shared" ca="1" si="11"/>
        <v>Solicitar Compra</v>
      </c>
    </row>
    <row r="718" spans="1:4" x14ac:dyDescent="0.25">
      <c r="A718" s="13">
        <v>71540</v>
      </c>
      <c r="B718" s="13" t="s">
        <v>716</v>
      </c>
      <c r="C718" s="13">
        <f ca="1">SUMIF(Lançamentos!B:G,A718,Lançamentos!G:G)+SUMIF(Lançamentos!B:E,A718,Lançamentos!E:E)-SUMIF(Lançamentos!B:F,A718,Lançamentos!F:F)</f>
        <v>0</v>
      </c>
      <c r="D718" s="13" t="str">
        <f t="shared" ca="1" si="11"/>
        <v>Solicitar Compra</v>
      </c>
    </row>
    <row r="719" spans="1:4" x14ac:dyDescent="0.25">
      <c r="A719" s="13">
        <v>983470</v>
      </c>
      <c r="B719" s="13" t="s">
        <v>717</v>
      </c>
      <c r="C719" s="13">
        <f ca="1">SUMIF(Lançamentos!B:G,A719,Lançamentos!G:G)+SUMIF(Lançamentos!B:E,A719,Lançamentos!E:E)-SUMIF(Lançamentos!B:F,A719,Lançamentos!F:F)</f>
        <v>0</v>
      </c>
      <c r="D719" s="13" t="str">
        <f t="shared" ca="1" si="11"/>
        <v>Solicitar Compra</v>
      </c>
    </row>
    <row r="720" spans="1:4" x14ac:dyDescent="0.25">
      <c r="A720" s="13">
        <v>71114</v>
      </c>
      <c r="B720" s="13" t="s">
        <v>718</v>
      </c>
      <c r="C720" s="13">
        <f ca="1">SUMIF(Lançamentos!B:G,A720,Lançamentos!G:G)+SUMIF(Lançamentos!B:E,A720,Lançamentos!E:E)-SUMIF(Lançamentos!B:F,A720,Lançamentos!F:F)</f>
        <v>0</v>
      </c>
      <c r="D720" s="13" t="str">
        <f t="shared" ca="1" si="11"/>
        <v>Solicitar Compra</v>
      </c>
    </row>
    <row r="721" spans="1:4" x14ac:dyDescent="0.25">
      <c r="A721" s="13">
        <v>984722</v>
      </c>
      <c r="B721" s="13" t="s">
        <v>719</v>
      </c>
      <c r="C721" s="13">
        <f ca="1">SUMIF(Lançamentos!B:G,A721,Lançamentos!G:G)+SUMIF(Lançamentos!B:E,A721,Lançamentos!E:E)-SUMIF(Lançamentos!B:F,A721,Lançamentos!F:F)</f>
        <v>0</v>
      </c>
      <c r="D721" s="13" t="str">
        <f t="shared" ca="1" si="11"/>
        <v>Solicitar Compra</v>
      </c>
    </row>
    <row r="722" spans="1:4" x14ac:dyDescent="0.25">
      <c r="A722" s="13">
        <v>983551</v>
      </c>
      <c r="B722" s="13" t="s">
        <v>720</v>
      </c>
      <c r="C722" s="13">
        <f ca="1">SUMIF(Lançamentos!B:G,A722,Lançamentos!G:G)+SUMIF(Lançamentos!B:E,A722,Lançamentos!E:E)-SUMIF(Lançamentos!B:F,A722,Lançamentos!F:F)</f>
        <v>0</v>
      </c>
      <c r="D722" s="13" t="str">
        <f t="shared" ca="1" si="11"/>
        <v>Solicitar Compra</v>
      </c>
    </row>
    <row r="723" spans="1:4" x14ac:dyDescent="0.25">
      <c r="A723" s="13">
        <v>71115</v>
      </c>
      <c r="B723" s="13" t="s">
        <v>721</v>
      </c>
      <c r="C723" s="13">
        <f ca="1">SUMIF(Lançamentos!B:G,A723,Lançamentos!G:G)+SUMIF(Lançamentos!B:E,A723,Lançamentos!E:E)-SUMIF(Lançamentos!B:F,A723,Lançamentos!F:F)</f>
        <v>0</v>
      </c>
      <c r="D723" s="13" t="str">
        <f t="shared" ca="1" si="11"/>
        <v>Solicitar Compra</v>
      </c>
    </row>
    <row r="724" spans="1:4" x14ac:dyDescent="0.25">
      <c r="A724" s="13">
        <v>71407</v>
      </c>
      <c r="B724" s="13" t="s">
        <v>722</v>
      </c>
      <c r="C724" s="13">
        <f ca="1">SUMIF(Lançamentos!B:G,A724,Lançamentos!G:G)+SUMIF(Lançamentos!B:E,A724,Lançamentos!E:E)-SUMIF(Lançamentos!B:F,A724,Lançamentos!F:F)</f>
        <v>0</v>
      </c>
      <c r="D724" s="13" t="str">
        <f t="shared" ca="1" si="11"/>
        <v>Solicitar Compra</v>
      </c>
    </row>
    <row r="725" spans="1:4" x14ac:dyDescent="0.25">
      <c r="A725" s="13">
        <v>985126</v>
      </c>
      <c r="B725" s="13" t="s">
        <v>723</v>
      </c>
      <c r="C725" s="13">
        <f ca="1">SUMIF(Lançamentos!B:G,A725,Lançamentos!G:G)+SUMIF(Lançamentos!B:E,A725,Lançamentos!E:E)-SUMIF(Lançamentos!B:F,A725,Lançamentos!F:F)</f>
        <v>0</v>
      </c>
      <c r="D725" s="13" t="str">
        <f t="shared" ca="1" si="11"/>
        <v>Solicitar Compra</v>
      </c>
    </row>
    <row r="726" spans="1:4" x14ac:dyDescent="0.25">
      <c r="A726" s="13">
        <v>985554</v>
      </c>
      <c r="B726" s="13" t="s">
        <v>724</v>
      </c>
      <c r="C726" s="13">
        <f ca="1">SUMIF(Lançamentos!B:G,A726,Lançamentos!G:G)+SUMIF(Lançamentos!B:E,A726,Lançamentos!E:E)-SUMIF(Lançamentos!B:F,A726,Lançamentos!F:F)</f>
        <v>0</v>
      </c>
      <c r="D726" s="13" t="str">
        <f t="shared" ca="1" si="11"/>
        <v>Solicitar Compra</v>
      </c>
    </row>
    <row r="727" spans="1:4" x14ac:dyDescent="0.25">
      <c r="A727" s="13">
        <v>982693</v>
      </c>
      <c r="B727" s="13" t="s">
        <v>725</v>
      </c>
      <c r="C727" s="13">
        <f ca="1">SUMIF(Lançamentos!B:G,A727,Lançamentos!G:G)+SUMIF(Lançamentos!B:E,A727,Lançamentos!E:E)-SUMIF(Lançamentos!B:F,A727,Lançamentos!F:F)</f>
        <v>0</v>
      </c>
      <c r="D727" s="13" t="str">
        <f t="shared" ca="1" si="11"/>
        <v>Solicitar Compra</v>
      </c>
    </row>
    <row r="728" spans="1:4" x14ac:dyDescent="0.25">
      <c r="A728" s="13">
        <v>11776</v>
      </c>
      <c r="B728" s="13" t="s">
        <v>726</v>
      </c>
      <c r="C728" s="13">
        <f ca="1">SUMIF(Lançamentos!B:G,A728,Lançamentos!G:G)+SUMIF(Lançamentos!B:E,A728,Lançamentos!E:E)-SUMIF(Lançamentos!B:F,A728,Lançamentos!F:F)</f>
        <v>0</v>
      </c>
      <c r="D728" s="13" t="str">
        <f t="shared" ca="1" si="11"/>
        <v>Solicitar Compra</v>
      </c>
    </row>
    <row r="729" spans="1:4" x14ac:dyDescent="0.25">
      <c r="A729" s="13">
        <v>983668</v>
      </c>
      <c r="B729" s="13" t="s">
        <v>727</v>
      </c>
      <c r="C729" s="13">
        <f ca="1">SUMIF(Lançamentos!B:G,A729,Lançamentos!G:G)+SUMIF(Lançamentos!B:E,A729,Lançamentos!E:E)-SUMIF(Lançamentos!B:F,A729,Lançamentos!F:F)</f>
        <v>0</v>
      </c>
      <c r="D729" s="13" t="str">
        <f t="shared" ca="1" si="11"/>
        <v>Solicitar Compra</v>
      </c>
    </row>
    <row r="730" spans="1:4" x14ac:dyDescent="0.25">
      <c r="A730" s="13">
        <v>982641</v>
      </c>
      <c r="B730" s="13" t="s">
        <v>728</v>
      </c>
      <c r="C730" s="13">
        <f ca="1">SUMIF(Lançamentos!B:G,A730,Lançamentos!G:G)+SUMIF(Lançamentos!B:E,A730,Lançamentos!E:E)-SUMIF(Lançamentos!B:F,A730,Lançamentos!F:F)</f>
        <v>0</v>
      </c>
      <c r="D730" s="13" t="str">
        <f t="shared" ca="1" si="11"/>
        <v>Solicitar Compra</v>
      </c>
    </row>
    <row r="731" spans="1:4" x14ac:dyDescent="0.25">
      <c r="A731" s="13">
        <v>985169</v>
      </c>
      <c r="B731" s="13" t="s">
        <v>729</v>
      </c>
      <c r="C731" s="13">
        <f ca="1">SUMIF(Lançamentos!B:G,A731,Lançamentos!G:G)+SUMIF(Lançamentos!B:E,A731,Lançamentos!E:E)-SUMIF(Lançamentos!B:F,A731,Lançamentos!F:F)</f>
        <v>0</v>
      </c>
      <c r="D731" s="13" t="str">
        <f t="shared" ca="1" si="11"/>
        <v>Solicitar Compra</v>
      </c>
    </row>
    <row r="732" spans="1:4" x14ac:dyDescent="0.25">
      <c r="A732" s="13">
        <v>982277</v>
      </c>
      <c r="B732" s="13" t="s">
        <v>730</v>
      </c>
      <c r="C732" s="13">
        <f ca="1">SUMIF(Lançamentos!B:G,A732,Lançamentos!G:G)+SUMIF(Lançamentos!B:E,A732,Lançamentos!E:E)-SUMIF(Lançamentos!B:F,A732,Lançamentos!F:F)</f>
        <v>0</v>
      </c>
      <c r="D732" s="13" t="str">
        <f t="shared" ca="1" si="11"/>
        <v>Solicitar Compra</v>
      </c>
    </row>
    <row r="733" spans="1:4" x14ac:dyDescent="0.25">
      <c r="A733" s="13">
        <v>985160</v>
      </c>
      <c r="B733" s="13" t="s">
        <v>731</v>
      </c>
      <c r="C733" s="13">
        <f ca="1">SUMIF(Lançamentos!B:G,A733,Lançamentos!G:G)+SUMIF(Lançamentos!B:E,A733,Lançamentos!E:E)-SUMIF(Lançamentos!B:F,A733,Lançamentos!F:F)</f>
        <v>0</v>
      </c>
      <c r="D733" s="13" t="str">
        <f t="shared" ca="1" si="11"/>
        <v>Solicitar Compra</v>
      </c>
    </row>
    <row r="734" spans="1:4" x14ac:dyDescent="0.25">
      <c r="A734" s="13">
        <v>985268</v>
      </c>
      <c r="B734" s="13" t="s">
        <v>732</v>
      </c>
      <c r="C734" s="13">
        <f ca="1">SUMIF(Lançamentos!B:G,A734,Lançamentos!G:G)+SUMIF(Lançamentos!B:E,A734,Lançamentos!E:E)-SUMIF(Lançamentos!B:F,A734,Lançamentos!F:F)</f>
        <v>0</v>
      </c>
      <c r="D734" s="13" t="str">
        <f t="shared" ca="1" si="11"/>
        <v>Solicitar Compra</v>
      </c>
    </row>
    <row r="735" spans="1:4" x14ac:dyDescent="0.25">
      <c r="A735" s="13">
        <v>985356</v>
      </c>
      <c r="B735" s="13" t="s">
        <v>733</v>
      </c>
      <c r="C735" s="13">
        <f ca="1">SUMIF(Lançamentos!B:G,A735,Lançamentos!G:G)+SUMIF(Lançamentos!B:E,A735,Lançamentos!E:E)-SUMIF(Lançamentos!B:F,A735,Lançamentos!F:F)</f>
        <v>0</v>
      </c>
      <c r="D735" s="13" t="str">
        <f t="shared" ca="1" si="11"/>
        <v>Solicitar Compra</v>
      </c>
    </row>
    <row r="736" spans="1:4" x14ac:dyDescent="0.25">
      <c r="A736" s="13">
        <v>71408</v>
      </c>
      <c r="B736" s="13" t="s">
        <v>734</v>
      </c>
      <c r="C736" s="13">
        <f ca="1">SUMIF(Lançamentos!B:G,A736,Lançamentos!G:G)+SUMIF(Lançamentos!B:E,A736,Lançamentos!E:E)-SUMIF(Lançamentos!B:F,A736,Lançamentos!F:F)</f>
        <v>0</v>
      </c>
      <c r="D736" s="13" t="str">
        <f t="shared" ca="1" si="11"/>
        <v>Solicitar Compra</v>
      </c>
    </row>
    <row r="737" spans="1:4" x14ac:dyDescent="0.25">
      <c r="A737" s="13">
        <v>982808</v>
      </c>
      <c r="B737" s="13" t="s">
        <v>735</v>
      </c>
      <c r="C737" s="13">
        <f ca="1">SUMIF(Lançamentos!B:G,A737,Lançamentos!G:G)+SUMIF(Lançamentos!B:E,A737,Lançamentos!E:E)-SUMIF(Lançamentos!B:F,A737,Lançamentos!F:F)</f>
        <v>0</v>
      </c>
      <c r="D737" s="13" t="str">
        <f t="shared" ca="1" si="11"/>
        <v>Solicitar Compra</v>
      </c>
    </row>
    <row r="738" spans="1:4" x14ac:dyDescent="0.25">
      <c r="A738" s="13">
        <v>72375</v>
      </c>
      <c r="B738" s="13" t="s">
        <v>736</v>
      </c>
      <c r="C738" s="13">
        <f ca="1">SUMIF(Lançamentos!B:G,A738,Lançamentos!G:G)+SUMIF(Lançamentos!B:E,A738,Lançamentos!E:E)-SUMIF(Lançamentos!B:F,A738,Lançamentos!F:F)</f>
        <v>0</v>
      </c>
      <c r="D738" s="13" t="str">
        <f t="shared" ca="1" si="11"/>
        <v>Solicitar Compra</v>
      </c>
    </row>
    <row r="739" spans="1:4" x14ac:dyDescent="0.25">
      <c r="A739" s="13">
        <v>982385</v>
      </c>
      <c r="B739" s="13" t="s">
        <v>737</v>
      </c>
      <c r="C739" s="13">
        <f ca="1">SUMIF(Lançamentos!B:G,A739,Lançamentos!G:G)+SUMIF(Lançamentos!B:E,A739,Lançamentos!E:E)-SUMIF(Lançamentos!B:F,A739,Lançamentos!F:F)</f>
        <v>0</v>
      </c>
      <c r="D739" s="13" t="str">
        <f t="shared" ca="1" si="11"/>
        <v>Solicitar Compra</v>
      </c>
    </row>
    <row r="740" spans="1:4" x14ac:dyDescent="0.25">
      <c r="A740" s="13">
        <v>982458</v>
      </c>
      <c r="B740" s="13" t="s">
        <v>738</v>
      </c>
      <c r="C740" s="13">
        <f ca="1">SUMIF(Lançamentos!B:G,A740,Lançamentos!G:G)+SUMIF(Lançamentos!B:E,A740,Lançamentos!E:E)-SUMIF(Lançamentos!B:F,A740,Lançamentos!F:F)</f>
        <v>0</v>
      </c>
      <c r="D740" s="13" t="str">
        <f t="shared" ca="1" si="11"/>
        <v>Solicitar Compra</v>
      </c>
    </row>
    <row r="741" spans="1:4" x14ac:dyDescent="0.25">
      <c r="A741" s="13">
        <v>985317</v>
      </c>
      <c r="B741" s="13" t="s">
        <v>739</v>
      </c>
      <c r="C741" s="13">
        <f ca="1">SUMIF(Lançamentos!B:G,A741,Lançamentos!G:G)+SUMIF(Lançamentos!B:E,A741,Lançamentos!E:E)-SUMIF(Lançamentos!B:F,A741,Lançamentos!F:F)</f>
        <v>0</v>
      </c>
      <c r="D741" s="13" t="str">
        <f t="shared" ca="1" si="11"/>
        <v>Solicitar Compra</v>
      </c>
    </row>
    <row r="742" spans="1:4" x14ac:dyDescent="0.25">
      <c r="A742" s="13">
        <v>984721</v>
      </c>
      <c r="B742" s="13" t="s">
        <v>740</v>
      </c>
      <c r="C742" s="13">
        <f ca="1">SUMIF(Lançamentos!B:G,A742,Lançamentos!G:G)+SUMIF(Lançamentos!B:E,A742,Lançamentos!E:E)-SUMIF(Lançamentos!B:F,A742,Lançamentos!F:F)</f>
        <v>0</v>
      </c>
      <c r="D742" s="13" t="str">
        <f t="shared" ca="1" si="11"/>
        <v>Solicitar Compra</v>
      </c>
    </row>
    <row r="743" spans="1:4" x14ac:dyDescent="0.25">
      <c r="A743" s="13">
        <v>985263</v>
      </c>
      <c r="B743" s="13" t="s">
        <v>741</v>
      </c>
      <c r="C743" s="13">
        <f ca="1">SUMIF(Lançamentos!B:G,A743,Lançamentos!G:G)+SUMIF(Lançamentos!B:E,A743,Lançamentos!E:E)-SUMIF(Lançamentos!B:F,A743,Lançamentos!F:F)</f>
        <v>0</v>
      </c>
      <c r="D743" s="13" t="str">
        <f t="shared" ca="1" si="11"/>
        <v>Solicitar Compra</v>
      </c>
    </row>
    <row r="744" spans="1:4" x14ac:dyDescent="0.25">
      <c r="A744" s="13">
        <v>981263</v>
      </c>
      <c r="B744" s="13" t="s">
        <v>742</v>
      </c>
      <c r="C744" s="13">
        <f ca="1">SUMIF(Lançamentos!B:G,A744,Lançamentos!G:G)+SUMIF(Lançamentos!B:E,A744,Lançamentos!E:E)-SUMIF(Lançamentos!B:F,A744,Lançamentos!F:F)</f>
        <v>0</v>
      </c>
      <c r="D744" s="13" t="str">
        <f t="shared" ca="1" si="11"/>
        <v>Solicitar Compra</v>
      </c>
    </row>
    <row r="745" spans="1:4" x14ac:dyDescent="0.25">
      <c r="A745" s="13">
        <v>71331</v>
      </c>
      <c r="B745" s="13" t="s">
        <v>743</v>
      </c>
      <c r="C745" s="13">
        <f ca="1">SUMIF(Lançamentos!B:G,A745,Lançamentos!G:G)+SUMIF(Lançamentos!B:E,A745,Lançamentos!E:E)-SUMIF(Lançamentos!B:F,A745,Lançamentos!F:F)</f>
        <v>0</v>
      </c>
      <c r="D745" s="13" t="str">
        <f t="shared" ca="1" si="11"/>
        <v>Solicitar Compra</v>
      </c>
    </row>
    <row r="746" spans="1:4" x14ac:dyDescent="0.25">
      <c r="A746" s="13">
        <v>981953</v>
      </c>
      <c r="B746" s="13" t="s">
        <v>744</v>
      </c>
      <c r="C746" s="13">
        <f ca="1">SUMIF(Lançamentos!B:G,A746,Lançamentos!G:G)+SUMIF(Lançamentos!B:E,A746,Lançamentos!E:E)-SUMIF(Lançamentos!B:F,A746,Lançamentos!F:F)</f>
        <v>0</v>
      </c>
      <c r="D746" s="13" t="str">
        <f t="shared" ca="1" si="11"/>
        <v>Solicitar Compra</v>
      </c>
    </row>
    <row r="747" spans="1:4" x14ac:dyDescent="0.25">
      <c r="A747" s="13">
        <v>982476</v>
      </c>
      <c r="B747" s="13" t="s">
        <v>745</v>
      </c>
      <c r="C747" s="13">
        <f ca="1">SUMIF(Lançamentos!B:G,A747,Lançamentos!G:G)+SUMIF(Lançamentos!B:E,A747,Lançamentos!E:E)-SUMIF(Lançamentos!B:F,A747,Lançamentos!F:F)</f>
        <v>0</v>
      </c>
      <c r="D747" s="13" t="str">
        <f t="shared" ca="1" si="11"/>
        <v>Solicitar Compra</v>
      </c>
    </row>
    <row r="748" spans="1:4" x14ac:dyDescent="0.25">
      <c r="A748" s="13">
        <v>70899</v>
      </c>
      <c r="B748" s="13" t="s">
        <v>746</v>
      </c>
      <c r="C748" s="13">
        <f ca="1">SUMIF(Lançamentos!B:G,A748,Lançamentos!G:G)+SUMIF(Lançamentos!B:E,A748,Lançamentos!E:E)-SUMIF(Lançamentos!B:F,A748,Lançamentos!F:F)</f>
        <v>0</v>
      </c>
      <c r="D748" s="13" t="str">
        <f t="shared" ca="1" si="11"/>
        <v>Solicitar Compra</v>
      </c>
    </row>
    <row r="749" spans="1:4" x14ac:dyDescent="0.25">
      <c r="A749" s="13">
        <v>982953</v>
      </c>
      <c r="B749" s="13" t="s">
        <v>747</v>
      </c>
      <c r="C749" s="13">
        <f ca="1">SUMIF(Lançamentos!B:G,A749,Lançamentos!G:G)+SUMIF(Lançamentos!B:E,A749,Lançamentos!E:E)-SUMIF(Lançamentos!B:F,A749,Lançamentos!F:F)</f>
        <v>0</v>
      </c>
      <c r="D749" s="13" t="str">
        <f t="shared" ca="1" si="11"/>
        <v>Solicitar Compra</v>
      </c>
    </row>
    <row r="750" spans="1:4" x14ac:dyDescent="0.25">
      <c r="A750" s="13">
        <v>981491</v>
      </c>
      <c r="B750" s="13" t="s">
        <v>748</v>
      </c>
      <c r="C750" s="13">
        <f ca="1">SUMIF(Lançamentos!B:G,A750,Lançamentos!G:G)+SUMIF(Lançamentos!B:E,A750,Lançamentos!E:E)-SUMIF(Lançamentos!B:F,A750,Lançamentos!F:F)</f>
        <v>0</v>
      </c>
      <c r="D750" s="13" t="str">
        <f t="shared" ca="1" si="11"/>
        <v>Solicitar Compra</v>
      </c>
    </row>
    <row r="751" spans="1:4" x14ac:dyDescent="0.25">
      <c r="A751" s="13">
        <v>983857</v>
      </c>
      <c r="B751" s="13" t="s">
        <v>749</v>
      </c>
      <c r="C751" s="13">
        <f ca="1">SUMIF(Lançamentos!B:G,A751,Lançamentos!G:G)+SUMIF(Lançamentos!B:E,A751,Lançamentos!E:E)-SUMIF(Lançamentos!B:F,A751,Lançamentos!F:F)</f>
        <v>0</v>
      </c>
      <c r="D751" s="13" t="str">
        <f t="shared" ca="1" si="11"/>
        <v>Solicitar Compra</v>
      </c>
    </row>
    <row r="752" spans="1:4" x14ac:dyDescent="0.25">
      <c r="A752" s="13">
        <v>981944</v>
      </c>
      <c r="B752" s="13" t="s">
        <v>750</v>
      </c>
      <c r="C752" s="13">
        <f ca="1">SUMIF(Lançamentos!B:G,A752,Lançamentos!G:G)+SUMIF(Lançamentos!B:E,A752,Lançamentos!E:E)-SUMIF(Lançamentos!B:F,A752,Lançamentos!F:F)</f>
        <v>0</v>
      </c>
      <c r="D752" s="13" t="str">
        <f t="shared" ca="1" si="11"/>
        <v>Solicitar Compra</v>
      </c>
    </row>
    <row r="753" spans="1:4" x14ac:dyDescent="0.25">
      <c r="A753" s="13">
        <v>985555</v>
      </c>
      <c r="B753" s="13" t="s">
        <v>751</v>
      </c>
      <c r="C753" s="13">
        <f ca="1">SUMIF(Lançamentos!B:G,A753,Lançamentos!G:G)+SUMIF(Lançamentos!B:E,A753,Lançamentos!E:E)-SUMIF(Lançamentos!B:F,A753,Lançamentos!F:F)</f>
        <v>0</v>
      </c>
      <c r="D753" s="13" t="str">
        <f t="shared" ca="1" si="11"/>
        <v>Solicitar Compra</v>
      </c>
    </row>
    <row r="754" spans="1:4" x14ac:dyDescent="0.25">
      <c r="A754" s="13">
        <v>982574</v>
      </c>
      <c r="B754" s="13" t="s">
        <v>752</v>
      </c>
      <c r="C754" s="13">
        <f ca="1">SUMIF(Lançamentos!B:G,A754,Lançamentos!G:G)+SUMIF(Lançamentos!B:E,A754,Lançamentos!E:E)-SUMIF(Lançamentos!B:F,A754,Lançamentos!F:F)</f>
        <v>0</v>
      </c>
      <c r="D754" s="13" t="str">
        <f t="shared" ca="1" si="11"/>
        <v>Solicitar Compra</v>
      </c>
    </row>
    <row r="755" spans="1:4" x14ac:dyDescent="0.25">
      <c r="A755" s="13">
        <v>986348</v>
      </c>
      <c r="B755" s="13" t="s">
        <v>753</v>
      </c>
      <c r="C755" s="13">
        <f ca="1">SUMIF(Lançamentos!B:G,A755,Lançamentos!G:G)+SUMIF(Lançamentos!B:E,A755,Lançamentos!E:E)-SUMIF(Lançamentos!B:F,A755,Lançamentos!F:F)</f>
        <v>0</v>
      </c>
      <c r="D755" s="13" t="str">
        <f t="shared" ca="1" si="11"/>
        <v>Solicitar Compra</v>
      </c>
    </row>
    <row r="756" spans="1:4" x14ac:dyDescent="0.25">
      <c r="A756" s="13">
        <v>982576</v>
      </c>
      <c r="B756" s="13" t="s">
        <v>754</v>
      </c>
      <c r="C756" s="13">
        <f ca="1">SUMIF(Lançamentos!B:G,A756,Lançamentos!G:G)+SUMIF(Lançamentos!B:E,A756,Lançamentos!E:E)-SUMIF(Lançamentos!B:F,A756,Lançamentos!F:F)</f>
        <v>0</v>
      </c>
      <c r="D756" s="13" t="str">
        <f t="shared" ca="1" si="11"/>
        <v>Solicitar Compra</v>
      </c>
    </row>
    <row r="757" spans="1:4" x14ac:dyDescent="0.25">
      <c r="A757" s="13">
        <v>986801</v>
      </c>
      <c r="B757" s="13" t="s">
        <v>755</v>
      </c>
      <c r="C757" s="13">
        <f ca="1">SUMIF(Lançamentos!B:G,A757,Lançamentos!G:G)+SUMIF(Lançamentos!B:E,A757,Lançamentos!E:E)-SUMIF(Lançamentos!B:F,A757,Lançamentos!F:F)</f>
        <v>0</v>
      </c>
      <c r="D757" s="13" t="str">
        <f t="shared" ca="1" si="11"/>
        <v>Solicitar Compra</v>
      </c>
    </row>
    <row r="758" spans="1:4" x14ac:dyDescent="0.25">
      <c r="A758" s="13">
        <v>986571</v>
      </c>
      <c r="B758" s="13" t="s">
        <v>756</v>
      </c>
      <c r="C758" s="13">
        <f ca="1">SUMIF(Lançamentos!B:G,A758,Lançamentos!G:G)+SUMIF(Lançamentos!B:E,A758,Lançamentos!E:E)-SUMIF(Lançamentos!B:F,A758,Lançamentos!F:F)</f>
        <v>0</v>
      </c>
      <c r="D758" s="13" t="str">
        <f t="shared" ca="1" si="11"/>
        <v>Solicitar Compra</v>
      </c>
    </row>
    <row r="759" spans="1:4" x14ac:dyDescent="0.25">
      <c r="A759" s="13">
        <v>986572</v>
      </c>
      <c r="B759" s="13" t="s">
        <v>757</v>
      </c>
      <c r="C759" s="13">
        <f ca="1">SUMIF(Lançamentos!B:G,A759,Lançamentos!G:G)+SUMIF(Lançamentos!B:E,A759,Lançamentos!E:E)-SUMIF(Lançamentos!B:F,A759,Lançamentos!F:F)</f>
        <v>0</v>
      </c>
      <c r="D759" s="13" t="str">
        <f t="shared" ca="1" si="11"/>
        <v>Solicitar Compra</v>
      </c>
    </row>
    <row r="760" spans="1:4" x14ac:dyDescent="0.25">
      <c r="A760" s="13">
        <v>985653</v>
      </c>
      <c r="B760" s="13" t="s">
        <v>758</v>
      </c>
      <c r="C760" s="13">
        <f ca="1">SUMIF(Lançamentos!B:G,A760,Lançamentos!G:G)+SUMIF(Lançamentos!B:E,A760,Lançamentos!E:E)-SUMIF(Lançamentos!B:F,A760,Lançamentos!F:F)</f>
        <v>0</v>
      </c>
      <c r="D760" s="13" t="str">
        <f t="shared" ca="1" si="11"/>
        <v>Solicitar Compra</v>
      </c>
    </row>
    <row r="761" spans="1:4" x14ac:dyDescent="0.25">
      <c r="A761" s="13">
        <v>985127</v>
      </c>
      <c r="B761" s="13" t="s">
        <v>759</v>
      </c>
      <c r="C761" s="13">
        <f ca="1">SUMIF(Lançamentos!B:G,A761,Lançamentos!G:G)+SUMIF(Lançamentos!B:E,A761,Lançamentos!E:E)-SUMIF(Lançamentos!B:F,A761,Lançamentos!F:F)</f>
        <v>0</v>
      </c>
      <c r="D761" s="13" t="str">
        <f t="shared" ca="1" si="11"/>
        <v>Solicitar Compra</v>
      </c>
    </row>
    <row r="762" spans="1:4" x14ac:dyDescent="0.25">
      <c r="A762" s="13">
        <v>985043</v>
      </c>
      <c r="B762" s="13" t="s">
        <v>760</v>
      </c>
      <c r="C762" s="13">
        <f ca="1">SUMIF(Lançamentos!B:G,A762,Lançamentos!G:G)+SUMIF(Lançamentos!B:E,A762,Lançamentos!E:E)-SUMIF(Lançamentos!B:F,A762,Lançamentos!F:F)</f>
        <v>0</v>
      </c>
      <c r="D762" s="13" t="str">
        <f t="shared" ca="1" si="11"/>
        <v>Solicitar Compra</v>
      </c>
    </row>
    <row r="763" spans="1:4" x14ac:dyDescent="0.25">
      <c r="A763" s="13">
        <v>985044</v>
      </c>
      <c r="B763" s="13" t="s">
        <v>761</v>
      </c>
      <c r="C763" s="13">
        <f ca="1">SUMIF(Lançamentos!B:G,A763,Lançamentos!G:G)+SUMIF(Lançamentos!B:E,A763,Lançamentos!E:E)-SUMIF(Lançamentos!B:F,A763,Lançamentos!F:F)</f>
        <v>0</v>
      </c>
      <c r="D763" s="13" t="str">
        <f t="shared" ca="1" si="11"/>
        <v>Solicitar Compra</v>
      </c>
    </row>
    <row r="764" spans="1:4" x14ac:dyDescent="0.25">
      <c r="A764" s="13">
        <v>985598</v>
      </c>
      <c r="B764" s="13" t="s">
        <v>762</v>
      </c>
      <c r="C764" s="13">
        <f ca="1">SUMIF(Lançamentos!B:G,A764,Lançamentos!G:G)+SUMIF(Lançamentos!B:E,A764,Lançamentos!E:E)-SUMIF(Lançamentos!B:F,A764,Lançamentos!F:F)</f>
        <v>0</v>
      </c>
      <c r="D764" s="13" t="str">
        <f t="shared" ca="1" si="11"/>
        <v>Solicitar Compra</v>
      </c>
    </row>
    <row r="765" spans="1:4" x14ac:dyDescent="0.25">
      <c r="A765" s="13">
        <v>71640</v>
      </c>
      <c r="B765" s="13" t="s">
        <v>763</v>
      </c>
      <c r="C765" s="13">
        <f ca="1">SUMIF(Lançamentos!B:G,A765,Lançamentos!G:G)+SUMIF(Lançamentos!B:E,A765,Lançamentos!E:E)-SUMIF(Lançamentos!B:F,A765,Lançamentos!F:F)</f>
        <v>0</v>
      </c>
      <c r="D765" s="13" t="str">
        <f t="shared" ca="1" si="11"/>
        <v>Solicitar Compra</v>
      </c>
    </row>
    <row r="766" spans="1:4" x14ac:dyDescent="0.25">
      <c r="A766" s="13">
        <v>983962</v>
      </c>
      <c r="B766" s="13" t="s">
        <v>764</v>
      </c>
      <c r="C766" s="13">
        <f ca="1">SUMIF(Lançamentos!B:G,A766,Lançamentos!G:G)+SUMIF(Lançamentos!B:E,A766,Lançamentos!E:E)-SUMIF(Lançamentos!B:F,A766,Lançamentos!F:F)</f>
        <v>0</v>
      </c>
      <c r="D766" s="13" t="str">
        <f t="shared" ca="1" si="11"/>
        <v>Solicitar Compra</v>
      </c>
    </row>
    <row r="767" spans="1:4" x14ac:dyDescent="0.25">
      <c r="A767" s="13">
        <v>71318</v>
      </c>
      <c r="B767" s="13" t="s">
        <v>765</v>
      </c>
      <c r="C767" s="13">
        <f ca="1">SUMIF(Lançamentos!B:G,A767,Lançamentos!G:G)+SUMIF(Lançamentos!B:E,A767,Lançamentos!E:E)-SUMIF(Lançamentos!B:F,A767,Lançamentos!F:F)</f>
        <v>0</v>
      </c>
      <c r="D767" s="13" t="str">
        <f t="shared" ca="1" si="11"/>
        <v>Solicitar Compra</v>
      </c>
    </row>
    <row r="768" spans="1:4" x14ac:dyDescent="0.25">
      <c r="A768" s="13">
        <v>71032</v>
      </c>
      <c r="B768" s="13" t="s">
        <v>766</v>
      </c>
      <c r="C768" s="13">
        <f ca="1">SUMIF(Lançamentos!B:G,A768,Lançamentos!G:G)+SUMIF(Lançamentos!B:E,A768,Lançamentos!E:E)-SUMIF(Lançamentos!B:F,A768,Lançamentos!F:F)</f>
        <v>0</v>
      </c>
      <c r="D768" s="13" t="str">
        <f t="shared" ca="1" si="11"/>
        <v>Solicitar Compra</v>
      </c>
    </row>
    <row r="769" spans="1:4" x14ac:dyDescent="0.25">
      <c r="A769" s="13">
        <v>982954</v>
      </c>
      <c r="B769" s="13" t="s">
        <v>767</v>
      </c>
      <c r="C769" s="13">
        <f ca="1">SUMIF(Lançamentos!B:G,A769,Lançamentos!G:G)+SUMIF(Lançamentos!B:E,A769,Lançamentos!E:E)-SUMIF(Lançamentos!B:F,A769,Lançamentos!F:F)</f>
        <v>0</v>
      </c>
      <c r="D769" s="13" t="str">
        <f t="shared" ca="1" si="11"/>
        <v>Solicitar Compra</v>
      </c>
    </row>
    <row r="770" spans="1:4" x14ac:dyDescent="0.25">
      <c r="A770" s="13">
        <v>71559</v>
      </c>
      <c r="B770" s="13" t="s">
        <v>768</v>
      </c>
      <c r="C770" s="13">
        <f ca="1">SUMIF(Lançamentos!B:G,A770,Lançamentos!G:G)+SUMIF(Lançamentos!B:E,A770,Lançamentos!E:E)-SUMIF(Lançamentos!B:F,A770,Lançamentos!F:F)</f>
        <v>0</v>
      </c>
      <c r="D770" s="13" t="str">
        <f t="shared" ca="1" si="11"/>
        <v>Solicitar Compra</v>
      </c>
    </row>
    <row r="771" spans="1:4" x14ac:dyDescent="0.25">
      <c r="A771" s="13">
        <v>71027</v>
      </c>
      <c r="B771" s="13" t="s">
        <v>769</v>
      </c>
      <c r="C771" s="13">
        <f ca="1">SUMIF(Lançamentos!B:G,A771,Lançamentos!G:G)+SUMIF(Lançamentos!B:E,A771,Lançamentos!E:E)-SUMIF(Lançamentos!B:F,A771,Lançamentos!F:F)</f>
        <v>0</v>
      </c>
      <c r="D771" s="13" t="str">
        <f t="shared" ref="D771:D834" ca="1" si="12">IF(C771&lt;=1,"Solicitar Compra","OK")</f>
        <v>Solicitar Compra</v>
      </c>
    </row>
    <row r="772" spans="1:4" x14ac:dyDescent="0.25">
      <c r="A772" s="13">
        <v>71355</v>
      </c>
      <c r="B772" s="13" t="s">
        <v>770</v>
      </c>
      <c r="C772" s="13">
        <f ca="1">SUMIF(Lançamentos!B:G,A772,Lançamentos!G:G)+SUMIF(Lançamentos!B:E,A772,Lançamentos!E:E)-SUMIF(Lançamentos!B:F,A772,Lançamentos!F:F)</f>
        <v>0</v>
      </c>
      <c r="D772" s="13" t="str">
        <f t="shared" ca="1" si="12"/>
        <v>Solicitar Compra</v>
      </c>
    </row>
    <row r="773" spans="1:4" x14ac:dyDescent="0.25">
      <c r="A773" s="13">
        <v>985595</v>
      </c>
      <c r="B773" s="13" t="s">
        <v>771</v>
      </c>
      <c r="C773" s="13">
        <f ca="1">SUMIF(Lançamentos!B:G,A773,Lançamentos!G:G)+SUMIF(Lançamentos!B:E,A773,Lançamentos!E:E)-SUMIF(Lançamentos!B:F,A773,Lançamentos!F:F)</f>
        <v>0</v>
      </c>
      <c r="D773" s="13" t="str">
        <f t="shared" ca="1" si="12"/>
        <v>Solicitar Compra</v>
      </c>
    </row>
    <row r="774" spans="1:4" x14ac:dyDescent="0.25">
      <c r="A774" s="13">
        <v>982932</v>
      </c>
      <c r="B774" s="13" t="s">
        <v>772</v>
      </c>
      <c r="C774" s="13">
        <f ca="1">SUMIF(Lançamentos!B:G,A774,Lançamentos!G:G)+SUMIF(Lançamentos!B:E,A774,Lançamentos!E:E)-SUMIF(Lançamentos!B:F,A774,Lançamentos!F:F)</f>
        <v>0</v>
      </c>
      <c r="D774" s="13" t="str">
        <f t="shared" ca="1" si="12"/>
        <v>Solicitar Compra</v>
      </c>
    </row>
    <row r="775" spans="1:4" x14ac:dyDescent="0.25">
      <c r="A775" s="13">
        <v>983244</v>
      </c>
      <c r="B775" s="13" t="s">
        <v>773</v>
      </c>
      <c r="C775" s="13">
        <f ca="1">SUMIF(Lançamentos!B:G,A775,Lançamentos!G:G)+SUMIF(Lançamentos!B:E,A775,Lançamentos!E:E)-SUMIF(Lançamentos!B:F,A775,Lançamentos!F:F)</f>
        <v>0</v>
      </c>
      <c r="D775" s="13" t="str">
        <f t="shared" ca="1" si="12"/>
        <v>Solicitar Compra</v>
      </c>
    </row>
    <row r="776" spans="1:4" x14ac:dyDescent="0.25">
      <c r="A776" s="13">
        <v>981919</v>
      </c>
      <c r="B776" s="13" t="s">
        <v>774</v>
      </c>
      <c r="C776" s="13">
        <f ca="1">SUMIF(Lançamentos!B:G,A776,Lançamentos!G:G)+SUMIF(Lançamentos!B:E,A776,Lançamentos!E:E)-SUMIF(Lançamentos!B:F,A776,Lançamentos!F:F)</f>
        <v>0</v>
      </c>
      <c r="D776" s="13" t="str">
        <f t="shared" ca="1" si="12"/>
        <v>Solicitar Compra</v>
      </c>
    </row>
    <row r="777" spans="1:4" x14ac:dyDescent="0.25">
      <c r="A777" s="13">
        <v>83526</v>
      </c>
      <c r="B777" s="13" t="s">
        <v>775</v>
      </c>
      <c r="C777" s="13">
        <f ca="1">SUMIF(Lançamentos!B:G,A777,Lançamentos!G:G)+SUMIF(Lançamentos!B:E,A777,Lançamentos!E:E)-SUMIF(Lançamentos!B:F,A777,Lançamentos!F:F)</f>
        <v>0</v>
      </c>
      <c r="D777" s="13" t="str">
        <f t="shared" ca="1" si="12"/>
        <v>Solicitar Compra</v>
      </c>
    </row>
    <row r="778" spans="1:4" x14ac:dyDescent="0.25">
      <c r="A778" s="13">
        <v>984970</v>
      </c>
      <c r="B778" s="13" t="s">
        <v>776</v>
      </c>
      <c r="C778" s="13">
        <f ca="1">SUMIF(Lançamentos!B:G,A778,Lançamentos!G:G)+SUMIF(Lançamentos!B:E,A778,Lançamentos!E:E)-SUMIF(Lançamentos!B:F,A778,Lançamentos!F:F)</f>
        <v>0</v>
      </c>
      <c r="D778" s="13" t="str">
        <f t="shared" ca="1" si="12"/>
        <v>Solicitar Compra</v>
      </c>
    </row>
    <row r="779" spans="1:4" x14ac:dyDescent="0.25">
      <c r="A779" s="13">
        <v>983102</v>
      </c>
      <c r="B779" s="13" t="s">
        <v>777</v>
      </c>
      <c r="C779" s="13">
        <f ca="1">SUMIF(Lançamentos!B:G,A779,Lançamentos!G:G)+SUMIF(Lançamentos!B:E,A779,Lançamentos!E:E)-SUMIF(Lançamentos!B:F,A779,Lançamentos!F:F)</f>
        <v>65</v>
      </c>
      <c r="D779" s="13" t="str">
        <f t="shared" ca="1" si="12"/>
        <v>OK</v>
      </c>
    </row>
    <row r="780" spans="1:4" x14ac:dyDescent="0.25">
      <c r="A780" s="13">
        <v>986968</v>
      </c>
      <c r="B780" s="13" t="s">
        <v>778</v>
      </c>
      <c r="C780" s="13">
        <f ca="1">SUMIF(Lançamentos!B:G,A780,Lançamentos!G:G)+SUMIF(Lançamentos!B:E,A780,Lançamentos!E:E)-SUMIF(Lançamentos!B:F,A780,Lançamentos!F:F)</f>
        <v>0</v>
      </c>
      <c r="D780" s="13" t="str">
        <f t="shared" ca="1" si="12"/>
        <v>Solicitar Compra</v>
      </c>
    </row>
    <row r="781" spans="1:4" x14ac:dyDescent="0.25">
      <c r="A781" s="13">
        <v>986051</v>
      </c>
      <c r="B781" s="13" t="s">
        <v>779</v>
      </c>
      <c r="C781" s="13">
        <f ca="1">SUMIF(Lançamentos!B:G,A781,Lançamentos!G:G)+SUMIF(Lançamentos!B:E,A781,Lançamentos!E:E)-SUMIF(Lançamentos!B:F,A781,Lançamentos!F:F)</f>
        <v>0</v>
      </c>
      <c r="D781" s="13" t="str">
        <f t="shared" ca="1" si="12"/>
        <v>Solicitar Compra</v>
      </c>
    </row>
    <row r="782" spans="1:4" x14ac:dyDescent="0.25">
      <c r="A782" s="13">
        <v>71608</v>
      </c>
      <c r="B782" s="13" t="s">
        <v>780</v>
      </c>
      <c r="C782" s="13">
        <f ca="1">SUMIF(Lançamentos!B:G,A782,Lançamentos!G:G)+SUMIF(Lançamentos!B:E,A782,Lançamentos!E:E)-SUMIF(Lançamentos!B:F,A782,Lançamentos!F:F)</f>
        <v>0</v>
      </c>
      <c r="D782" s="13" t="str">
        <f t="shared" ca="1" si="12"/>
        <v>Solicitar Compra</v>
      </c>
    </row>
    <row r="783" spans="1:4" x14ac:dyDescent="0.25">
      <c r="A783" s="13">
        <v>984878</v>
      </c>
      <c r="B783" s="13" t="s">
        <v>781</v>
      </c>
      <c r="C783" s="13">
        <f ca="1">SUMIF(Lançamentos!B:G,A783,Lançamentos!G:G)+SUMIF(Lançamentos!B:E,A783,Lançamentos!E:E)-SUMIF(Lançamentos!B:F,A783,Lançamentos!F:F)</f>
        <v>0</v>
      </c>
      <c r="D783" s="13" t="str">
        <f t="shared" ca="1" si="12"/>
        <v>Solicitar Compra</v>
      </c>
    </row>
    <row r="784" spans="1:4" x14ac:dyDescent="0.25">
      <c r="A784" s="13">
        <v>985125</v>
      </c>
      <c r="B784" s="13" t="s">
        <v>782</v>
      </c>
      <c r="C784" s="13">
        <f ca="1">SUMIF(Lançamentos!B:G,A784,Lançamentos!G:G)+SUMIF(Lançamentos!B:E,A784,Lançamentos!E:E)-SUMIF(Lançamentos!B:F,A784,Lançamentos!F:F)</f>
        <v>0</v>
      </c>
      <c r="D784" s="13" t="str">
        <f t="shared" ca="1" si="12"/>
        <v>Solicitar Compra</v>
      </c>
    </row>
    <row r="785" spans="1:4" x14ac:dyDescent="0.25">
      <c r="A785" s="13">
        <v>83129</v>
      </c>
      <c r="B785" s="13" t="s">
        <v>783</v>
      </c>
      <c r="C785" s="13">
        <f ca="1">SUMIF(Lançamentos!B:G,A785,Lançamentos!G:G)+SUMIF(Lançamentos!B:E,A785,Lançamentos!E:E)-SUMIF(Lançamentos!B:F,A785,Lançamentos!F:F)</f>
        <v>0</v>
      </c>
      <c r="D785" s="13" t="str">
        <f t="shared" ca="1" si="12"/>
        <v>Solicitar Compra</v>
      </c>
    </row>
    <row r="786" spans="1:4" x14ac:dyDescent="0.25">
      <c r="A786" s="13">
        <v>985018</v>
      </c>
      <c r="B786" s="13" t="s">
        <v>784</v>
      </c>
      <c r="C786" s="13">
        <f ca="1">SUMIF(Lançamentos!B:G,A786,Lançamentos!G:G)+SUMIF(Lançamentos!B:E,A786,Lançamentos!E:E)-SUMIF(Lançamentos!B:F,A786,Lançamentos!F:F)</f>
        <v>0</v>
      </c>
      <c r="D786" s="13" t="str">
        <f t="shared" ca="1" si="12"/>
        <v>Solicitar Compra</v>
      </c>
    </row>
    <row r="787" spans="1:4" x14ac:dyDescent="0.25">
      <c r="A787" s="13">
        <v>71582</v>
      </c>
      <c r="B787" s="13" t="s">
        <v>785</v>
      </c>
      <c r="C787" s="13">
        <f ca="1">SUMIF(Lançamentos!B:G,A787,Lançamentos!G:G)+SUMIF(Lançamentos!B:E,A787,Lançamentos!E:E)-SUMIF(Lançamentos!B:F,A787,Lançamentos!F:F)</f>
        <v>0</v>
      </c>
      <c r="D787" s="13" t="str">
        <f t="shared" ca="1" si="12"/>
        <v>Solicitar Compra</v>
      </c>
    </row>
    <row r="788" spans="1:4" x14ac:dyDescent="0.25">
      <c r="A788" s="13">
        <v>986205</v>
      </c>
      <c r="B788" s="13" t="s">
        <v>786</v>
      </c>
      <c r="C788" s="13">
        <f ca="1">SUMIF(Lançamentos!B:G,A788,Lançamentos!G:G)+SUMIF(Lançamentos!B:E,A788,Lançamentos!E:E)-SUMIF(Lançamentos!B:F,A788,Lançamentos!F:F)</f>
        <v>0</v>
      </c>
      <c r="D788" s="13" t="str">
        <f t="shared" ca="1" si="12"/>
        <v>Solicitar Compra</v>
      </c>
    </row>
    <row r="789" spans="1:4" x14ac:dyDescent="0.25">
      <c r="A789" s="13">
        <v>986712</v>
      </c>
      <c r="B789" s="13" t="s">
        <v>787</v>
      </c>
      <c r="C789" s="13">
        <f ca="1">SUMIF(Lançamentos!B:G,A789,Lançamentos!G:G)+SUMIF(Lançamentos!B:E,A789,Lançamentos!E:E)-SUMIF(Lançamentos!B:F,A789,Lançamentos!F:F)</f>
        <v>0</v>
      </c>
      <c r="D789" s="13" t="str">
        <f t="shared" ca="1" si="12"/>
        <v>Solicitar Compra</v>
      </c>
    </row>
    <row r="790" spans="1:4" x14ac:dyDescent="0.25">
      <c r="A790" s="13">
        <v>986204</v>
      </c>
      <c r="B790" s="13" t="s">
        <v>788</v>
      </c>
      <c r="C790" s="13">
        <f ca="1">SUMIF(Lançamentos!B:G,A790,Lançamentos!G:G)+SUMIF(Lançamentos!B:E,A790,Lançamentos!E:E)-SUMIF(Lançamentos!B:F,A790,Lançamentos!F:F)</f>
        <v>0</v>
      </c>
      <c r="D790" s="13" t="str">
        <f t="shared" ca="1" si="12"/>
        <v>Solicitar Compra</v>
      </c>
    </row>
    <row r="791" spans="1:4" x14ac:dyDescent="0.25">
      <c r="A791" s="13">
        <v>982980</v>
      </c>
      <c r="B791" s="13" t="s">
        <v>789</v>
      </c>
      <c r="C791" s="13">
        <f ca="1">SUMIF(Lançamentos!B:G,A791,Lançamentos!G:G)+SUMIF(Lançamentos!B:E,A791,Lançamentos!E:E)-SUMIF(Lançamentos!B:F,A791,Lançamentos!F:F)</f>
        <v>0</v>
      </c>
      <c r="D791" s="13" t="str">
        <f t="shared" ca="1" si="12"/>
        <v>Solicitar Compra</v>
      </c>
    </row>
    <row r="792" spans="1:4" x14ac:dyDescent="0.25">
      <c r="A792" s="13">
        <v>71072</v>
      </c>
      <c r="B792" s="13" t="s">
        <v>790</v>
      </c>
      <c r="C792" s="13">
        <f ca="1">SUMIF(Lançamentos!B:G,A792,Lançamentos!G:G)+SUMIF(Lançamentos!B:E,A792,Lançamentos!E:E)-SUMIF(Lançamentos!B:F,A792,Lançamentos!F:F)</f>
        <v>0</v>
      </c>
      <c r="D792" s="13" t="str">
        <f t="shared" ca="1" si="12"/>
        <v>Solicitar Compra</v>
      </c>
    </row>
    <row r="793" spans="1:4" x14ac:dyDescent="0.25">
      <c r="A793" s="13">
        <v>71071</v>
      </c>
      <c r="B793" s="13" t="s">
        <v>791</v>
      </c>
      <c r="C793" s="13">
        <f ca="1">SUMIF(Lançamentos!B:G,A793,Lançamentos!G:G)+SUMIF(Lançamentos!B:E,A793,Lançamentos!E:E)-SUMIF(Lançamentos!B:F,A793,Lançamentos!F:F)</f>
        <v>0</v>
      </c>
      <c r="D793" s="13" t="str">
        <f t="shared" ca="1" si="12"/>
        <v>Solicitar Compra</v>
      </c>
    </row>
    <row r="794" spans="1:4" x14ac:dyDescent="0.25">
      <c r="A794" s="13">
        <v>983215</v>
      </c>
      <c r="B794" s="13" t="s">
        <v>792</v>
      </c>
      <c r="C794" s="13">
        <f ca="1">SUMIF(Lançamentos!B:G,A794,Lançamentos!G:G)+SUMIF(Lançamentos!B:E,A794,Lançamentos!E:E)-SUMIF(Lançamentos!B:F,A794,Lançamentos!F:F)</f>
        <v>0</v>
      </c>
      <c r="D794" s="13" t="str">
        <f t="shared" ca="1" si="12"/>
        <v>Solicitar Compra</v>
      </c>
    </row>
    <row r="795" spans="1:4" x14ac:dyDescent="0.25">
      <c r="A795" s="13">
        <v>80154</v>
      </c>
      <c r="B795" s="13" t="s">
        <v>793</v>
      </c>
      <c r="C795" s="13">
        <f ca="1">SUMIF(Lançamentos!B:G,A795,Lançamentos!G:G)+SUMIF(Lançamentos!B:E,A795,Lançamentos!E:E)-SUMIF(Lançamentos!B:F,A795,Lançamentos!F:F)</f>
        <v>0</v>
      </c>
      <c r="D795" s="13" t="str">
        <f t="shared" ca="1" si="12"/>
        <v>Solicitar Compra</v>
      </c>
    </row>
    <row r="796" spans="1:4" x14ac:dyDescent="0.25">
      <c r="A796" s="13">
        <v>985439</v>
      </c>
      <c r="B796" s="13" t="s">
        <v>794</v>
      </c>
      <c r="C796" s="13">
        <f ca="1">SUMIF(Lançamentos!B:G,A796,Lançamentos!G:G)+SUMIF(Lançamentos!B:E,A796,Lançamentos!E:E)-SUMIF(Lançamentos!B:F,A796,Lançamentos!F:F)</f>
        <v>0</v>
      </c>
      <c r="D796" s="13" t="str">
        <f t="shared" ca="1" si="12"/>
        <v>Solicitar Compra</v>
      </c>
    </row>
    <row r="797" spans="1:4" x14ac:dyDescent="0.25">
      <c r="A797" s="13">
        <v>71025</v>
      </c>
      <c r="B797" s="13" t="s">
        <v>795</v>
      </c>
      <c r="C797" s="13">
        <f ca="1">SUMIF(Lançamentos!B:G,A797,Lançamentos!G:G)+SUMIF(Lançamentos!B:E,A797,Lançamentos!E:E)-SUMIF(Lançamentos!B:F,A797,Lançamentos!F:F)</f>
        <v>0</v>
      </c>
      <c r="D797" s="13" t="str">
        <f t="shared" ca="1" si="12"/>
        <v>Solicitar Compra</v>
      </c>
    </row>
    <row r="798" spans="1:4" x14ac:dyDescent="0.25">
      <c r="A798" s="13">
        <v>984133</v>
      </c>
      <c r="B798" s="13" t="s">
        <v>796</v>
      </c>
      <c r="C798" s="13">
        <f ca="1">SUMIF(Lançamentos!B:G,A798,Lançamentos!G:G)+SUMIF(Lançamentos!B:E,A798,Lançamentos!E:E)-SUMIF(Lançamentos!B:F,A798,Lançamentos!F:F)</f>
        <v>0</v>
      </c>
      <c r="D798" s="13" t="str">
        <f t="shared" ca="1" si="12"/>
        <v>Solicitar Compra</v>
      </c>
    </row>
    <row r="799" spans="1:4" x14ac:dyDescent="0.25">
      <c r="A799" s="13">
        <v>71234</v>
      </c>
      <c r="B799" s="13" t="s">
        <v>797</v>
      </c>
      <c r="C799" s="13">
        <f ca="1">SUMIF(Lançamentos!B:G,A799,Lançamentos!G:G)+SUMIF(Lançamentos!B:E,A799,Lançamentos!E:E)-SUMIF(Lançamentos!B:F,A799,Lançamentos!F:F)</f>
        <v>0</v>
      </c>
      <c r="D799" s="13" t="str">
        <f t="shared" ca="1" si="12"/>
        <v>Solicitar Compra</v>
      </c>
    </row>
    <row r="800" spans="1:4" x14ac:dyDescent="0.25">
      <c r="A800" s="13">
        <v>984132</v>
      </c>
      <c r="B800" s="13" t="s">
        <v>798</v>
      </c>
      <c r="C800" s="13">
        <f ca="1">SUMIF(Lançamentos!B:G,A800,Lançamentos!G:G)+SUMIF(Lançamentos!B:E,A800,Lançamentos!E:E)-SUMIF(Lançamentos!B:F,A800,Lançamentos!F:F)</f>
        <v>0</v>
      </c>
      <c r="D800" s="13" t="str">
        <f t="shared" ca="1" si="12"/>
        <v>Solicitar Compra</v>
      </c>
    </row>
    <row r="801" spans="1:4" x14ac:dyDescent="0.25">
      <c r="A801" s="13">
        <v>71216</v>
      </c>
      <c r="B801" s="13" t="s">
        <v>799</v>
      </c>
      <c r="C801" s="13">
        <f ca="1">SUMIF(Lançamentos!B:G,A801,Lançamentos!G:G)+SUMIF(Lançamentos!B:E,A801,Lançamentos!E:E)-SUMIF(Lançamentos!B:F,A801,Lançamentos!F:F)</f>
        <v>0</v>
      </c>
      <c r="D801" s="13" t="str">
        <f t="shared" ca="1" si="12"/>
        <v>Solicitar Compra</v>
      </c>
    </row>
    <row r="802" spans="1:4" x14ac:dyDescent="0.25">
      <c r="A802" s="13">
        <v>71285</v>
      </c>
      <c r="B802" s="13" t="s">
        <v>800</v>
      </c>
      <c r="C802" s="13">
        <f ca="1">SUMIF(Lançamentos!B:G,A802,Lançamentos!G:G)+SUMIF(Lançamentos!B:E,A802,Lançamentos!E:E)-SUMIF(Lançamentos!B:F,A802,Lançamentos!F:F)</f>
        <v>0</v>
      </c>
      <c r="D802" s="13" t="str">
        <f t="shared" ca="1" si="12"/>
        <v>Solicitar Compra</v>
      </c>
    </row>
    <row r="803" spans="1:4" x14ac:dyDescent="0.25">
      <c r="A803" s="13">
        <v>71106</v>
      </c>
      <c r="B803" s="13" t="s">
        <v>801</v>
      </c>
      <c r="C803" s="13">
        <f ca="1">SUMIF(Lançamentos!B:G,A803,Lançamentos!G:G)+SUMIF(Lançamentos!B:E,A803,Lançamentos!E:E)-SUMIF(Lançamentos!B:F,A803,Lançamentos!F:F)</f>
        <v>0</v>
      </c>
      <c r="D803" s="13" t="str">
        <f t="shared" ca="1" si="12"/>
        <v>Solicitar Compra</v>
      </c>
    </row>
    <row r="804" spans="1:4" x14ac:dyDescent="0.25">
      <c r="A804" s="13">
        <v>72254</v>
      </c>
      <c r="B804" s="13" t="s">
        <v>802</v>
      </c>
      <c r="C804" s="13">
        <f ca="1">SUMIF(Lançamentos!B:G,A804,Lançamentos!G:G)+SUMIF(Lançamentos!B:E,A804,Lançamentos!E:E)-SUMIF(Lançamentos!B:F,A804,Lançamentos!F:F)</f>
        <v>0</v>
      </c>
      <c r="D804" s="13" t="str">
        <f t="shared" ca="1" si="12"/>
        <v>Solicitar Compra</v>
      </c>
    </row>
    <row r="805" spans="1:4" x14ac:dyDescent="0.25">
      <c r="A805" s="13">
        <v>986844</v>
      </c>
      <c r="B805" s="13" t="s">
        <v>803</v>
      </c>
      <c r="C805" s="13">
        <f ca="1">SUMIF(Lançamentos!B:G,A805,Lançamentos!G:G)+SUMIF(Lançamentos!B:E,A805,Lançamentos!E:E)-SUMIF(Lançamentos!B:F,A805,Lançamentos!F:F)</f>
        <v>0</v>
      </c>
      <c r="D805" s="13" t="str">
        <f t="shared" ca="1" si="12"/>
        <v>Solicitar Compra</v>
      </c>
    </row>
    <row r="806" spans="1:4" x14ac:dyDescent="0.25">
      <c r="A806" s="13">
        <v>71659</v>
      </c>
      <c r="B806" s="13" t="s">
        <v>804</v>
      </c>
      <c r="C806" s="13">
        <f ca="1">SUMIF(Lançamentos!B:G,A806,Lançamentos!G:G)+SUMIF(Lançamentos!B:E,A806,Lançamentos!E:E)-SUMIF(Lançamentos!B:F,A806,Lançamentos!F:F)</f>
        <v>0</v>
      </c>
      <c r="D806" s="13" t="str">
        <f t="shared" ca="1" si="12"/>
        <v>Solicitar Compra</v>
      </c>
    </row>
    <row r="807" spans="1:4" x14ac:dyDescent="0.25">
      <c r="A807" s="13">
        <v>72538</v>
      </c>
      <c r="B807" s="13" t="s">
        <v>805</v>
      </c>
      <c r="C807" s="13">
        <f ca="1">SUMIF(Lançamentos!B:G,A807,Lançamentos!G:G)+SUMIF(Lançamentos!B:E,A807,Lançamentos!E:E)-SUMIF(Lançamentos!B:F,A807,Lançamentos!F:F)</f>
        <v>0</v>
      </c>
      <c r="D807" s="13" t="str">
        <f t="shared" ca="1" si="12"/>
        <v>Solicitar Compra</v>
      </c>
    </row>
    <row r="808" spans="1:4" x14ac:dyDescent="0.25">
      <c r="A808" s="13">
        <v>72539</v>
      </c>
      <c r="B808" s="13" t="s">
        <v>806</v>
      </c>
      <c r="C808" s="13">
        <f ca="1">SUMIF(Lançamentos!B:G,A808,Lançamentos!G:G)+SUMIF(Lançamentos!B:E,A808,Lançamentos!E:E)-SUMIF(Lançamentos!B:F,A808,Lançamentos!F:F)</f>
        <v>0</v>
      </c>
      <c r="D808" s="13" t="str">
        <f t="shared" ca="1" si="12"/>
        <v>Solicitar Compra</v>
      </c>
    </row>
    <row r="809" spans="1:4" x14ac:dyDescent="0.25">
      <c r="A809" s="13">
        <v>982758</v>
      </c>
      <c r="B809" s="13" t="s">
        <v>807</v>
      </c>
      <c r="C809" s="13">
        <f ca="1">SUMIF(Lançamentos!B:G,A809,Lançamentos!G:G)+SUMIF(Lançamentos!B:E,A809,Lançamentos!E:E)-SUMIF(Lançamentos!B:F,A809,Lançamentos!F:F)</f>
        <v>0</v>
      </c>
      <c r="D809" s="13" t="str">
        <f t="shared" ca="1" si="12"/>
        <v>Solicitar Compra</v>
      </c>
    </row>
    <row r="810" spans="1:4" x14ac:dyDescent="0.25">
      <c r="A810" s="13">
        <v>986307</v>
      </c>
      <c r="B810" s="13" t="s">
        <v>808</v>
      </c>
      <c r="C810" s="13">
        <f ca="1">SUMIF(Lançamentos!B:G,A810,Lançamentos!G:G)+SUMIF(Lançamentos!B:E,A810,Lançamentos!E:E)-SUMIF(Lançamentos!B:F,A810,Lançamentos!F:F)</f>
        <v>0</v>
      </c>
      <c r="D810" s="13" t="str">
        <f t="shared" ca="1" si="12"/>
        <v>Solicitar Compra</v>
      </c>
    </row>
    <row r="811" spans="1:4" x14ac:dyDescent="0.25">
      <c r="A811" s="13">
        <v>982757</v>
      </c>
      <c r="B811" s="13" t="s">
        <v>809</v>
      </c>
      <c r="C811" s="13">
        <f ca="1">SUMIF(Lançamentos!B:G,A811,Lançamentos!G:G)+SUMIF(Lançamentos!B:E,A811,Lançamentos!E:E)-SUMIF(Lançamentos!B:F,A811,Lançamentos!F:F)</f>
        <v>0</v>
      </c>
      <c r="D811" s="13" t="str">
        <f t="shared" ca="1" si="12"/>
        <v>Solicitar Compra</v>
      </c>
    </row>
    <row r="812" spans="1:4" x14ac:dyDescent="0.25">
      <c r="A812" s="13">
        <v>986306</v>
      </c>
      <c r="B812" s="13" t="s">
        <v>810</v>
      </c>
      <c r="C812" s="13">
        <f ca="1">SUMIF(Lançamentos!B:G,A812,Lançamentos!G:G)+SUMIF(Lançamentos!B:E,A812,Lançamentos!E:E)-SUMIF(Lançamentos!B:F,A812,Lançamentos!F:F)</f>
        <v>0</v>
      </c>
      <c r="D812" s="13" t="str">
        <f t="shared" ca="1" si="12"/>
        <v>Solicitar Compra</v>
      </c>
    </row>
    <row r="813" spans="1:4" x14ac:dyDescent="0.25">
      <c r="A813" s="13">
        <v>72348</v>
      </c>
      <c r="B813" s="13" t="s">
        <v>811</v>
      </c>
      <c r="C813" s="13">
        <f ca="1">SUMIF(Lançamentos!B:G,A813,Lançamentos!G:G)+SUMIF(Lançamentos!B:E,A813,Lançamentos!E:E)-SUMIF(Lançamentos!B:F,A813,Lançamentos!F:F)</f>
        <v>0</v>
      </c>
      <c r="D813" s="13" t="str">
        <f t="shared" ca="1" si="12"/>
        <v>Solicitar Compra</v>
      </c>
    </row>
    <row r="814" spans="1:4" x14ac:dyDescent="0.25">
      <c r="A814" s="13">
        <v>983744</v>
      </c>
      <c r="B814" s="13" t="s">
        <v>812</v>
      </c>
      <c r="C814" s="13">
        <f ca="1">SUMIF(Lançamentos!B:G,A814,Lançamentos!G:G)+SUMIF(Lançamentos!B:E,A814,Lançamentos!E:E)-SUMIF(Lançamentos!B:F,A814,Lançamentos!F:F)</f>
        <v>0</v>
      </c>
      <c r="D814" s="13" t="str">
        <f t="shared" ca="1" si="12"/>
        <v>Solicitar Compra</v>
      </c>
    </row>
    <row r="815" spans="1:4" x14ac:dyDescent="0.25">
      <c r="A815" s="13">
        <v>71744</v>
      </c>
      <c r="B815" s="13" t="s">
        <v>813</v>
      </c>
      <c r="C815" s="13">
        <f ca="1">SUMIF(Lançamentos!B:G,A815,Lançamentos!G:G)+SUMIF(Lançamentos!B:E,A815,Lançamentos!E:E)-SUMIF(Lançamentos!B:F,A815,Lançamentos!F:F)</f>
        <v>0</v>
      </c>
      <c r="D815" s="13" t="str">
        <f t="shared" ca="1" si="12"/>
        <v>Solicitar Compra</v>
      </c>
    </row>
    <row r="816" spans="1:4" x14ac:dyDescent="0.25">
      <c r="A816" s="13">
        <v>986732</v>
      </c>
      <c r="B816" s="13" t="s">
        <v>814</v>
      </c>
      <c r="C816" s="13">
        <f ca="1">SUMIF(Lançamentos!B:G,A816,Lançamentos!G:G)+SUMIF(Lançamentos!B:E,A816,Lançamentos!E:E)-SUMIF(Lançamentos!B:F,A816,Lançamentos!F:F)</f>
        <v>0</v>
      </c>
      <c r="D816" s="13" t="str">
        <f t="shared" ca="1" si="12"/>
        <v>Solicitar Compra</v>
      </c>
    </row>
    <row r="817" spans="1:4" x14ac:dyDescent="0.25">
      <c r="A817" s="13">
        <v>72540</v>
      </c>
      <c r="B817" s="13" t="s">
        <v>815</v>
      </c>
      <c r="C817" s="13">
        <f ca="1">SUMIF(Lançamentos!B:G,A817,Lançamentos!G:G)+SUMIF(Lançamentos!B:E,A817,Lançamentos!E:E)-SUMIF(Lançamentos!B:F,A817,Lançamentos!F:F)</f>
        <v>0</v>
      </c>
      <c r="D817" s="13" t="str">
        <f t="shared" ca="1" si="12"/>
        <v>Solicitar Compra</v>
      </c>
    </row>
    <row r="818" spans="1:4" x14ac:dyDescent="0.25">
      <c r="A818" s="13">
        <v>72537</v>
      </c>
      <c r="B818" s="13" t="s">
        <v>816</v>
      </c>
      <c r="C818" s="13">
        <f ca="1">SUMIF(Lançamentos!B:G,A818,Lançamentos!G:G)+SUMIF(Lançamentos!B:E,A818,Lançamentos!E:E)-SUMIF(Lançamentos!B:F,A818,Lançamentos!F:F)</f>
        <v>0</v>
      </c>
      <c r="D818" s="13" t="str">
        <f t="shared" ca="1" si="12"/>
        <v>Solicitar Compra</v>
      </c>
    </row>
    <row r="819" spans="1:4" x14ac:dyDescent="0.25">
      <c r="A819" s="13">
        <v>71983</v>
      </c>
      <c r="B819" s="13" t="s">
        <v>817</v>
      </c>
      <c r="C819" s="13">
        <f ca="1">SUMIF(Lançamentos!B:G,A819,Lançamentos!G:G)+SUMIF(Lançamentos!B:E,A819,Lançamentos!E:E)-SUMIF(Lançamentos!B:F,A819,Lançamentos!F:F)</f>
        <v>0</v>
      </c>
      <c r="D819" s="13" t="str">
        <f t="shared" ca="1" si="12"/>
        <v>Solicitar Compra</v>
      </c>
    </row>
    <row r="820" spans="1:4" x14ac:dyDescent="0.25">
      <c r="A820" s="13">
        <v>72562</v>
      </c>
      <c r="B820" s="13" t="s">
        <v>818</v>
      </c>
      <c r="C820" s="13">
        <f ca="1">SUMIF(Lançamentos!B:G,A820,Lançamentos!G:G)+SUMIF(Lançamentos!B:E,A820,Lançamentos!E:E)-SUMIF(Lançamentos!B:F,A820,Lançamentos!F:F)</f>
        <v>0</v>
      </c>
      <c r="D820" s="13" t="str">
        <f t="shared" ca="1" si="12"/>
        <v>Solicitar Compra</v>
      </c>
    </row>
    <row r="821" spans="1:4" x14ac:dyDescent="0.25">
      <c r="A821" s="13">
        <v>83463</v>
      </c>
      <c r="B821" s="13" t="s">
        <v>819</v>
      </c>
      <c r="C821" s="13">
        <f ca="1">SUMIF(Lançamentos!B:G,A821,Lançamentos!G:G)+SUMIF(Lançamentos!B:E,A821,Lançamentos!E:E)-SUMIF(Lançamentos!B:F,A821,Lançamentos!F:F)</f>
        <v>0</v>
      </c>
      <c r="D821" s="13" t="str">
        <f t="shared" ca="1" si="12"/>
        <v>Solicitar Compra</v>
      </c>
    </row>
    <row r="822" spans="1:4" x14ac:dyDescent="0.25">
      <c r="A822" s="13">
        <v>986810</v>
      </c>
      <c r="B822" s="13" t="s">
        <v>820</v>
      </c>
      <c r="C822" s="13">
        <f ca="1">SUMIF(Lançamentos!B:G,A822,Lançamentos!G:G)+SUMIF(Lançamentos!B:E,A822,Lançamentos!E:E)-SUMIF(Lançamentos!B:F,A822,Lançamentos!F:F)</f>
        <v>0</v>
      </c>
      <c r="D822" s="13" t="str">
        <f t="shared" ca="1" si="12"/>
        <v>Solicitar Compra</v>
      </c>
    </row>
    <row r="823" spans="1:4" x14ac:dyDescent="0.25">
      <c r="A823" s="13">
        <v>83464</v>
      </c>
      <c r="B823" s="13" t="s">
        <v>821</v>
      </c>
      <c r="C823" s="13">
        <f ca="1">SUMIF(Lançamentos!B:G,A823,Lançamentos!G:G)+SUMIF(Lançamentos!B:E,A823,Lançamentos!E:E)-SUMIF(Lançamentos!B:F,A823,Lançamentos!F:F)</f>
        <v>0</v>
      </c>
      <c r="D823" s="13" t="str">
        <f t="shared" ca="1" si="12"/>
        <v>Solicitar Compra</v>
      </c>
    </row>
    <row r="824" spans="1:4" x14ac:dyDescent="0.25">
      <c r="A824" s="13">
        <v>985163</v>
      </c>
      <c r="B824" s="13" t="s">
        <v>822</v>
      </c>
      <c r="C824" s="13">
        <f ca="1">SUMIF(Lançamentos!B:G,A824,Lançamentos!G:G)+SUMIF(Lançamentos!B:E,A824,Lançamentos!E:E)-SUMIF(Lançamentos!B:F,A824,Lançamentos!F:F)</f>
        <v>0</v>
      </c>
      <c r="D824" s="13" t="str">
        <f t="shared" ca="1" si="12"/>
        <v>Solicitar Compra</v>
      </c>
    </row>
    <row r="825" spans="1:4" x14ac:dyDescent="0.25">
      <c r="A825" s="13">
        <v>987109</v>
      </c>
      <c r="B825" s="13" t="s">
        <v>823</v>
      </c>
      <c r="C825" s="13">
        <f ca="1">SUMIF(Lançamentos!B:G,A825,Lançamentos!G:G)+SUMIF(Lançamentos!B:E,A825,Lançamentos!E:E)-SUMIF(Lançamentos!B:F,A825,Lançamentos!F:F)</f>
        <v>0</v>
      </c>
      <c r="D825" s="13" t="str">
        <f t="shared" ca="1" si="12"/>
        <v>Solicitar Compra</v>
      </c>
    </row>
    <row r="826" spans="1:4" x14ac:dyDescent="0.25">
      <c r="A826" s="13">
        <v>60169</v>
      </c>
      <c r="B826" s="13" t="s">
        <v>824</v>
      </c>
      <c r="C826" s="13">
        <f ca="1">SUMIF(Lançamentos!B:G,A826,Lançamentos!G:G)+SUMIF(Lançamentos!B:E,A826,Lançamentos!E:E)-SUMIF(Lançamentos!B:F,A826,Lançamentos!F:F)</f>
        <v>0</v>
      </c>
      <c r="D826" s="13" t="str">
        <f t="shared" ca="1" si="12"/>
        <v>Solicitar Compra</v>
      </c>
    </row>
    <row r="827" spans="1:4" x14ac:dyDescent="0.25">
      <c r="A827" s="13">
        <v>981216</v>
      </c>
      <c r="B827" s="13" t="s">
        <v>825</v>
      </c>
      <c r="C827" s="13">
        <f ca="1">SUMIF(Lançamentos!B:G,A827,Lançamentos!G:G)+SUMIF(Lançamentos!B:E,A827,Lançamentos!E:E)-SUMIF(Lançamentos!B:F,A827,Lançamentos!F:F)</f>
        <v>0</v>
      </c>
      <c r="D827" s="13" t="str">
        <f t="shared" ca="1" si="12"/>
        <v>Solicitar Compra</v>
      </c>
    </row>
    <row r="828" spans="1:4" x14ac:dyDescent="0.25">
      <c r="A828" s="13">
        <v>60159</v>
      </c>
      <c r="B828" s="13" t="s">
        <v>826</v>
      </c>
      <c r="C828" s="13">
        <f ca="1">SUMIF(Lançamentos!B:G,A828,Lançamentos!G:G)+SUMIF(Lançamentos!B:E,A828,Lançamentos!E:E)-SUMIF(Lançamentos!B:F,A828,Lançamentos!F:F)</f>
        <v>0</v>
      </c>
      <c r="D828" s="13" t="str">
        <f t="shared" ca="1" si="12"/>
        <v>Solicitar Compra</v>
      </c>
    </row>
    <row r="829" spans="1:4" x14ac:dyDescent="0.25">
      <c r="A829" s="13">
        <v>60181</v>
      </c>
      <c r="B829" s="13" t="s">
        <v>827</v>
      </c>
      <c r="C829" s="13">
        <f ca="1">SUMIF(Lançamentos!B:G,A829,Lançamentos!G:G)+SUMIF(Lançamentos!B:E,A829,Lançamentos!E:E)-SUMIF(Lançamentos!B:F,A829,Lançamentos!F:F)</f>
        <v>0</v>
      </c>
      <c r="D829" s="13" t="str">
        <f t="shared" ca="1" si="12"/>
        <v>Solicitar Compra</v>
      </c>
    </row>
    <row r="830" spans="1:4" x14ac:dyDescent="0.25">
      <c r="A830" s="13">
        <v>71628</v>
      </c>
      <c r="B830" s="13" t="s">
        <v>828</v>
      </c>
      <c r="C830" s="13">
        <f ca="1">SUMIF(Lançamentos!B:G,A830,Lançamentos!G:G)+SUMIF(Lançamentos!B:E,A830,Lançamentos!E:E)-SUMIF(Lançamentos!B:F,A830,Lançamentos!F:F)</f>
        <v>0</v>
      </c>
      <c r="D830" s="13" t="str">
        <f t="shared" ca="1" si="12"/>
        <v>Solicitar Compra</v>
      </c>
    </row>
    <row r="831" spans="1:4" x14ac:dyDescent="0.25">
      <c r="A831" s="13">
        <v>60165</v>
      </c>
      <c r="B831" s="13" t="s">
        <v>829</v>
      </c>
      <c r="C831" s="13">
        <f ca="1">SUMIF(Lançamentos!B:G,A831,Lançamentos!G:G)+SUMIF(Lançamentos!B:E,A831,Lançamentos!E:E)-SUMIF(Lançamentos!B:F,A831,Lançamentos!F:F)</f>
        <v>0</v>
      </c>
      <c r="D831" s="13" t="str">
        <f t="shared" ca="1" si="12"/>
        <v>Solicitar Compra</v>
      </c>
    </row>
    <row r="832" spans="1:4" x14ac:dyDescent="0.25">
      <c r="A832" s="13">
        <v>60336</v>
      </c>
      <c r="B832" s="13" t="s">
        <v>830</v>
      </c>
      <c r="C832" s="13">
        <f ca="1">SUMIF(Lançamentos!B:G,A832,Lançamentos!G:G)+SUMIF(Lançamentos!B:E,A832,Lançamentos!E:E)-SUMIF(Lançamentos!B:F,A832,Lançamentos!F:F)</f>
        <v>0</v>
      </c>
      <c r="D832" s="13" t="str">
        <f t="shared" ca="1" si="12"/>
        <v>Solicitar Compra</v>
      </c>
    </row>
    <row r="833" spans="1:4" x14ac:dyDescent="0.25">
      <c r="A833" s="13">
        <v>60115</v>
      </c>
      <c r="B833" s="13" t="s">
        <v>831</v>
      </c>
      <c r="C833" s="13">
        <f ca="1">SUMIF(Lançamentos!B:G,A833,Lançamentos!G:G)+SUMIF(Lançamentos!B:E,A833,Lançamentos!E:E)-SUMIF(Lançamentos!B:F,A833,Lançamentos!F:F)</f>
        <v>0</v>
      </c>
      <c r="D833" s="13" t="str">
        <f t="shared" ca="1" si="12"/>
        <v>Solicitar Compra</v>
      </c>
    </row>
    <row r="834" spans="1:4" x14ac:dyDescent="0.25">
      <c r="A834" s="13">
        <v>982368</v>
      </c>
      <c r="B834" s="13" t="s">
        <v>832</v>
      </c>
      <c r="C834" s="13">
        <f ca="1">SUMIF(Lançamentos!B:G,A834,Lançamentos!G:G)+SUMIF(Lançamentos!B:E,A834,Lançamentos!E:E)-SUMIF(Lançamentos!B:F,A834,Lançamentos!F:F)</f>
        <v>0</v>
      </c>
      <c r="D834" s="13" t="str">
        <f t="shared" ca="1" si="12"/>
        <v>Solicitar Compra</v>
      </c>
    </row>
    <row r="835" spans="1:4" x14ac:dyDescent="0.25">
      <c r="A835" s="13">
        <v>10775</v>
      </c>
      <c r="B835" s="13" t="s">
        <v>833</v>
      </c>
      <c r="C835" s="13">
        <f ca="1">SUMIF(Lançamentos!B:G,A835,Lançamentos!G:G)+SUMIF(Lançamentos!B:E,A835,Lançamentos!E:E)-SUMIF(Lançamentos!B:F,A835,Lançamentos!F:F)</f>
        <v>0</v>
      </c>
      <c r="D835" s="13" t="str">
        <f t="shared" ref="D835:D898" ca="1" si="13">IF(C835&lt;=1,"Solicitar Compra","OK")</f>
        <v>Solicitar Compra</v>
      </c>
    </row>
    <row r="836" spans="1:4" x14ac:dyDescent="0.25">
      <c r="A836" s="13">
        <v>60109</v>
      </c>
      <c r="B836" s="13" t="s">
        <v>834</v>
      </c>
      <c r="C836" s="13">
        <f ca="1">SUMIF(Lançamentos!B:G,A836,Lançamentos!G:G)+SUMIF(Lançamentos!B:E,A836,Lançamentos!E:E)-SUMIF(Lançamentos!B:F,A836,Lançamentos!F:F)</f>
        <v>0</v>
      </c>
      <c r="D836" s="13" t="str">
        <f t="shared" ca="1" si="13"/>
        <v>Solicitar Compra</v>
      </c>
    </row>
    <row r="837" spans="1:4" x14ac:dyDescent="0.25">
      <c r="A837" s="13">
        <v>60110</v>
      </c>
      <c r="B837" s="13" t="s">
        <v>835</v>
      </c>
      <c r="C837" s="13">
        <f ca="1">SUMIF(Lançamentos!B:G,A837,Lançamentos!G:G)+SUMIF(Lançamentos!B:E,A837,Lançamentos!E:E)-SUMIF(Lançamentos!B:F,A837,Lançamentos!F:F)</f>
        <v>0</v>
      </c>
      <c r="D837" s="13" t="str">
        <f t="shared" ca="1" si="13"/>
        <v>Solicitar Compra</v>
      </c>
    </row>
    <row r="838" spans="1:4" x14ac:dyDescent="0.25">
      <c r="A838" s="13">
        <v>60118</v>
      </c>
      <c r="B838" s="13" t="s">
        <v>836</v>
      </c>
      <c r="C838" s="13">
        <f ca="1">SUMIF(Lançamentos!B:G,A838,Lançamentos!G:G)+SUMIF(Lançamentos!B:E,A838,Lançamentos!E:E)-SUMIF(Lançamentos!B:F,A838,Lançamentos!F:F)</f>
        <v>0</v>
      </c>
      <c r="D838" s="13" t="str">
        <f t="shared" ca="1" si="13"/>
        <v>Solicitar Compra</v>
      </c>
    </row>
    <row r="839" spans="1:4" x14ac:dyDescent="0.25">
      <c r="A839" s="13">
        <v>70670</v>
      </c>
      <c r="B839" s="13" t="s">
        <v>837</v>
      </c>
      <c r="C839" s="13">
        <f ca="1">SUMIF(Lançamentos!B:G,A839,Lançamentos!G:G)+SUMIF(Lançamentos!B:E,A839,Lançamentos!E:E)-SUMIF(Lançamentos!B:F,A839,Lançamentos!F:F)</f>
        <v>0</v>
      </c>
      <c r="D839" s="13" t="str">
        <f t="shared" ca="1" si="13"/>
        <v>Solicitar Compra</v>
      </c>
    </row>
    <row r="840" spans="1:4" x14ac:dyDescent="0.25">
      <c r="A840" s="13">
        <v>72157</v>
      </c>
      <c r="B840" s="13" t="s">
        <v>838</v>
      </c>
      <c r="C840" s="13">
        <f ca="1">SUMIF(Lançamentos!B:G,A840,Lançamentos!G:G)+SUMIF(Lançamentos!B:E,A840,Lançamentos!E:E)-SUMIF(Lançamentos!B:F,A840,Lançamentos!F:F)</f>
        <v>0</v>
      </c>
      <c r="D840" s="13" t="str">
        <f t="shared" ca="1" si="13"/>
        <v>Solicitar Compra</v>
      </c>
    </row>
    <row r="841" spans="1:4" x14ac:dyDescent="0.25">
      <c r="A841" s="13">
        <v>983814</v>
      </c>
      <c r="B841" s="13" t="s">
        <v>839</v>
      </c>
      <c r="C841" s="13">
        <f ca="1">SUMIF(Lançamentos!B:G,A841,Lançamentos!G:G)+SUMIF(Lançamentos!B:E,A841,Lançamentos!E:E)-SUMIF(Lançamentos!B:F,A841,Lançamentos!F:F)</f>
        <v>0</v>
      </c>
      <c r="D841" s="13" t="str">
        <f t="shared" ca="1" si="13"/>
        <v>Solicitar Compra</v>
      </c>
    </row>
    <row r="842" spans="1:4" x14ac:dyDescent="0.25">
      <c r="A842" s="13">
        <v>70150</v>
      </c>
      <c r="B842" s="13" t="s">
        <v>840</v>
      </c>
      <c r="C842" s="13">
        <f ca="1">SUMIF(Lançamentos!B:G,A842,Lançamentos!G:G)+SUMIF(Lançamentos!B:E,A842,Lançamentos!E:E)-SUMIF(Lançamentos!B:F,A842,Lançamentos!F:F)</f>
        <v>0</v>
      </c>
      <c r="D842" s="13" t="str">
        <f t="shared" ca="1" si="13"/>
        <v>Solicitar Compra</v>
      </c>
    </row>
    <row r="843" spans="1:4" x14ac:dyDescent="0.25">
      <c r="A843" s="13">
        <v>70671</v>
      </c>
      <c r="B843" s="13" t="s">
        <v>841</v>
      </c>
      <c r="C843" s="13">
        <f ca="1">SUMIF(Lançamentos!B:G,A843,Lançamentos!G:G)+SUMIF(Lançamentos!B:E,A843,Lançamentos!E:E)-SUMIF(Lançamentos!B:F,A843,Lançamentos!F:F)</f>
        <v>0</v>
      </c>
      <c r="D843" s="13" t="str">
        <f t="shared" ca="1" si="13"/>
        <v>Solicitar Compra</v>
      </c>
    </row>
    <row r="844" spans="1:4" x14ac:dyDescent="0.25">
      <c r="A844" s="13">
        <v>70151</v>
      </c>
      <c r="B844" s="13" t="s">
        <v>842</v>
      </c>
      <c r="C844" s="13">
        <f ca="1">SUMIF(Lançamentos!B:G,A844,Lançamentos!G:G)+SUMIF(Lançamentos!B:E,A844,Lançamentos!E:E)-SUMIF(Lançamentos!B:F,A844,Lançamentos!F:F)</f>
        <v>0</v>
      </c>
      <c r="D844" s="13" t="str">
        <f t="shared" ca="1" si="13"/>
        <v>Solicitar Compra</v>
      </c>
    </row>
    <row r="845" spans="1:4" x14ac:dyDescent="0.25">
      <c r="A845" s="13">
        <v>71901</v>
      </c>
      <c r="B845" s="13" t="s">
        <v>843</v>
      </c>
      <c r="C845" s="13">
        <f ca="1">SUMIF(Lançamentos!B:G,A845,Lançamentos!G:G)+SUMIF(Lançamentos!B:E,A845,Lançamentos!E:E)-SUMIF(Lançamentos!B:F,A845,Lançamentos!F:F)</f>
        <v>0</v>
      </c>
      <c r="D845" s="13" t="str">
        <f t="shared" ca="1" si="13"/>
        <v>Solicitar Compra</v>
      </c>
    </row>
    <row r="846" spans="1:4" x14ac:dyDescent="0.25">
      <c r="A846" s="13">
        <v>71897</v>
      </c>
      <c r="B846" s="13" t="s">
        <v>844</v>
      </c>
      <c r="C846" s="13">
        <f ca="1">SUMIF(Lançamentos!B:G,A846,Lançamentos!G:G)+SUMIF(Lançamentos!B:E,A846,Lançamentos!E:E)-SUMIF(Lançamentos!B:F,A846,Lançamentos!F:F)</f>
        <v>0</v>
      </c>
      <c r="D846" s="13" t="str">
        <f t="shared" ca="1" si="13"/>
        <v>Solicitar Compra</v>
      </c>
    </row>
    <row r="847" spans="1:4" x14ac:dyDescent="0.25">
      <c r="A847" s="13">
        <v>71898</v>
      </c>
      <c r="B847" s="13" t="s">
        <v>845</v>
      </c>
      <c r="C847" s="13">
        <f ca="1">SUMIF(Lançamentos!B:G,A847,Lançamentos!G:G)+SUMIF(Lançamentos!B:E,A847,Lançamentos!E:E)-SUMIF(Lançamentos!B:F,A847,Lançamentos!F:F)</f>
        <v>0</v>
      </c>
      <c r="D847" s="13" t="str">
        <f t="shared" ca="1" si="13"/>
        <v>Solicitar Compra</v>
      </c>
    </row>
    <row r="848" spans="1:4" x14ac:dyDescent="0.25">
      <c r="A848" s="13">
        <v>71900</v>
      </c>
      <c r="B848" s="13" t="s">
        <v>846</v>
      </c>
      <c r="C848" s="13">
        <f ca="1">SUMIF(Lançamentos!B:G,A848,Lançamentos!G:G)+SUMIF(Lançamentos!B:E,A848,Lançamentos!E:E)-SUMIF(Lançamentos!B:F,A848,Lançamentos!F:F)</f>
        <v>0</v>
      </c>
      <c r="D848" s="13" t="str">
        <f t="shared" ca="1" si="13"/>
        <v>Solicitar Compra</v>
      </c>
    </row>
    <row r="849" spans="1:4" x14ac:dyDescent="0.25">
      <c r="A849" s="13">
        <v>71850</v>
      </c>
      <c r="B849" s="13" t="s">
        <v>847</v>
      </c>
      <c r="C849" s="13">
        <f ca="1">SUMIF(Lançamentos!B:G,A849,Lançamentos!G:G)+SUMIF(Lançamentos!B:E,A849,Lançamentos!E:E)-SUMIF(Lançamentos!B:F,A849,Lançamentos!F:F)</f>
        <v>0</v>
      </c>
      <c r="D849" s="13" t="str">
        <f t="shared" ca="1" si="13"/>
        <v>Solicitar Compra</v>
      </c>
    </row>
    <row r="850" spans="1:4" x14ac:dyDescent="0.25">
      <c r="A850" s="13">
        <v>72075</v>
      </c>
      <c r="B850" s="13" t="s">
        <v>848</v>
      </c>
      <c r="C850" s="13">
        <f ca="1">SUMIF(Lançamentos!B:G,A850,Lançamentos!G:G)+SUMIF(Lançamentos!B:E,A850,Lançamentos!E:E)-SUMIF(Lançamentos!B:F,A850,Lançamentos!F:F)</f>
        <v>0</v>
      </c>
      <c r="D850" s="13" t="str">
        <f t="shared" ca="1" si="13"/>
        <v>Solicitar Compra</v>
      </c>
    </row>
    <row r="851" spans="1:4" x14ac:dyDescent="0.25">
      <c r="A851" s="13">
        <v>82299</v>
      </c>
      <c r="B851" s="13" t="s">
        <v>849</v>
      </c>
      <c r="C851" s="13">
        <f ca="1">SUMIF(Lançamentos!B:G,A851,Lançamentos!G:G)+SUMIF(Lançamentos!B:E,A851,Lançamentos!E:E)-SUMIF(Lançamentos!B:F,A851,Lançamentos!F:F)</f>
        <v>0</v>
      </c>
      <c r="D851" s="13" t="str">
        <f t="shared" ca="1" si="13"/>
        <v>Solicitar Compra</v>
      </c>
    </row>
    <row r="852" spans="1:4" x14ac:dyDescent="0.25">
      <c r="A852" s="13">
        <v>82879</v>
      </c>
      <c r="B852" s="13" t="s">
        <v>850</v>
      </c>
      <c r="C852" s="13">
        <f ca="1">SUMIF(Lançamentos!B:G,A852,Lançamentos!G:G)+SUMIF(Lançamentos!B:E,A852,Lançamentos!E:E)-SUMIF(Lançamentos!B:F,A852,Lançamentos!F:F)</f>
        <v>0</v>
      </c>
      <c r="D852" s="13" t="str">
        <f t="shared" ca="1" si="13"/>
        <v>Solicitar Compra</v>
      </c>
    </row>
    <row r="853" spans="1:4" x14ac:dyDescent="0.25">
      <c r="A853" s="13">
        <v>981743</v>
      </c>
      <c r="B853" s="13" t="s">
        <v>851</v>
      </c>
      <c r="C853" s="13">
        <f ca="1">SUMIF(Lançamentos!B:G,A853,Lançamentos!G:G)+SUMIF(Lançamentos!B:E,A853,Lançamentos!E:E)-SUMIF(Lançamentos!B:F,A853,Lançamentos!F:F)</f>
        <v>0</v>
      </c>
      <c r="D853" s="13" t="str">
        <f t="shared" ca="1" si="13"/>
        <v>Solicitar Compra</v>
      </c>
    </row>
    <row r="854" spans="1:4" x14ac:dyDescent="0.25">
      <c r="A854" s="13">
        <v>82056</v>
      </c>
      <c r="B854" s="13" t="s">
        <v>852</v>
      </c>
      <c r="C854" s="13">
        <f ca="1">SUMIF(Lançamentos!B:G,A854,Lançamentos!G:G)+SUMIF(Lançamentos!B:E,A854,Lançamentos!E:E)-SUMIF(Lançamentos!B:F,A854,Lançamentos!F:F)</f>
        <v>0</v>
      </c>
      <c r="D854" s="13" t="str">
        <f t="shared" ca="1" si="13"/>
        <v>Solicitar Compra</v>
      </c>
    </row>
    <row r="855" spans="1:4" x14ac:dyDescent="0.25">
      <c r="A855" s="13">
        <v>80977</v>
      </c>
      <c r="B855" s="13" t="s">
        <v>853</v>
      </c>
      <c r="C855" s="13">
        <f ca="1">SUMIF(Lançamentos!B:G,A855,Lançamentos!G:G)+SUMIF(Lançamentos!B:E,A855,Lançamentos!E:E)-SUMIF(Lançamentos!B:F,A855,Lançamentos!F:F)</f>
        <v>0</v>
      </c>
      <c r="D855" s="13" t="str">
        <f t="shared" ca="1" si="13"/>
        <v>Solicitar Compra</v>
      </c>
    </row>
    <row r="856" spans="1:4" x14ac:dyDescent="0.25">
      <c r="A856" s="13">
        <v>983522</v>
      </c>
      <c r="B856" s="13" t="s">
        <v>854</v>
      </c>
      <c r="C856" s="13">
        <f ca="1">SUMIF(Lançamentos!B:G,A856,Lançamentos!G:G)+SUMIF(Lançamentos!B:E,A856,Lançamentos!E:E)-SUMIF(Lançamentos!B:F,A856,Lançamentos!F:F)</f>
        <v>0</v>
      </c>
      <c r="D856" s="13" t="str">
        <f t="shared" ca="1" si="13"/>
        <v>Solicitar Compra</v>
      </c>
    </row>
    <row r="857" spans="1:4" x14ac:dyDescent="0.25">
      <c r="A857" s="13">
        <v>981742</v>
      </c>
      <c r="B857" s="13" t="s">
        <v>855</v>
      </c>
      <c r="C857" s="13">
        <f ca="1">SUMIF(Lançamentos!B:G,A857,Lançamentos!G:G)+SUMIF(Lançamentos!B:E,A857,Lançamentos!E:E)-SUMIF(Lançamentos!B:F,A857,Lançamentos!F:F)</f>
        <v>0</v>
      </c>
      <c r="D857" s="13" t="str">
        <f t="shared" ca="1" si="13"/>
        <v>Solicitar Compra</v>
      </c>
    </row>
    <row r="858" spans="1:4" x14ac:dyDescent="0.25">
      <c r="A858" s="13">
        <v>981528</v>
      </c>
      <c r="B858" s="13" t="s">
        <v>856</v>
      </c>
      <c r="C858" s="13">
        <f ca="1">SUMIF(Lançamentos!B:G,A858,Lançamentos!G:G)+SUMIF(Lançamentos!B:E,A858,Lançamentos!E:E)-SUMIF(Lançamentos!B:F,A858,Lançamentos!F:F)</f>
        <v>0</v>
      </c>
      <c r="D858" s="13" t="str">
        <f t="shared" ca="1" si="13"/>
        <v>Solicitar Compra</v>
      </c>
    </row>
    <row r="859" spans="1:4" x14ac:dyDescent="0.25">
      <c r="A859" s="13">
        <v>70148</v>
      </c>
      <c r="B859" s="13" t="s">
        <v>857</v>
      </c>
      <c r="C859" s="13">
        <f ca="1">SUMIF(Lançamentos!B:G,A859,Lançamentos!G:G)+SUMIF(Lançamentos!B:E,A859,Lançamentos!E:E)-SUMIF(Lançamentos!B:F,A859,Lançamentos!F:F)</f>
        <v>0</v>
      </c>
      <c r="D859" s="13" t="str">
        <f t="shared" ca="1" si="13"/>
        <v>Solicitar Compra</v>
      </c>
    </row>
    <row r="860" spans="1:4" x14ac:dyDescent="0.25">
      <c r="A860" s="13">
        <v>70852</v>
      </c>
      <c r="B860" s="13" t="s">
        <v>858</v>
      </c>
      <c r="C860" s="13">
        <f ca="1">SUMIF(Lançamentos!B:G,A860,Lançamentos!G:G)+SUMIF(Lançamentos!B:E,A860,Lançamentos!E:E)-SUMIF(Lançamentos!B:F,A860,Lançamentos!F:F)</f>
        <v>0</v>
      </c>
      <c r="D860" s="13" t="str">
        <f t="shared" ca="1" si="13"/>
        <v>Solicitar Compra</v>
      </c>
    </row>
    <row r="861" spans="1:4" x14ac:dyDescent="0.25">
      <c r="A861" s="13">
        <v>983847</v>
      </c>
      <c r="B861" s="13" t="s">
        <v>858</v>
      </c>
      <c r="C861" s="13">
        <f ca="1">SUMIF(Lançamentos!B:G,A861,Lançamentos!G:G)+SUMIF(Lançamentos!B:E,A861,Lançamentos!E:E)-SUMIF(Lançamentos!B:F,A861,Lançamentos!F:F)</f>
        <v>0</v>
      </c>
      <c r="D861" s="13" t="str">
        <f t="shared" ca="1" si="13"/>
        <v>Solicitar Compra</v>
      </c>
    </row>
    <row r="862" spans="1:4" x14ac:dyDescent="0.25">
      <c r="A862" s="13">
        <v>72507</v>
      </c>
      <c r="B862" s="13" t="s">
        <v>859</v>
      </c>
      <c r="C862" s="13">
        <f ca="1">SUMIF(Lançamentos!B:G,A862,Lançamentos!G:G)+SUMIF(Lançamentos!B:E,A862,Lançamentos!E:E)-SUMIF(Lançamentos!B:F,A862,Lançamentos!F:F)</f>
        <v>0</v>
      </c>
      <c r="D862" s="13" t="str">
        <f t="shared" ca="1" si="13"/>
        <v>Solicitar Compra</v>
      </c>
    </row>
    <row r="863" spans="1:4" x14ac:dyDescent="0.25">
      <c r="A863" s="13">
        <v>984151</v>
      </c>
      <c r="B863" s="13" t="s">
        <v>860</v>
      </c>
      <c r="C863" s="13">
        <f ca="1">SUMIF(Lançamentos!B:G,A863,Lançamentos!G:G)+SUMIF(Lançamentos!B:E,A863,Lançamentos!E:E)-SUMIF(Lançamentos!B:F,A863,Lançamentos!F:F)</f>
        <v>0</v>
      </c>
      <c r="D863" s="13" t="str">
        <f t="shared" ca="1" si="13"/>
        <v>Solicitar Compra</v>
      </c>
    </row>
    <row r="864" spans="1:4" x14ac:dyDescent="0.25">
      <c r="A864" s="13">
        <v>981822</v>
      </c>
      <c r="B864" s="13" t="s">
        <v>861</v>
      </c>
      <c r="C864" s="13">
        <f ca="1">SUMIF(Lançamentos!B:G,A864,Lançamentos!G:G)+SUMIF(Lançamentos!B:E,A864,Lançamentos!E:E)-SUMIF(Lançamentos!B:F,A864,Lançamentos!F:F)</f>
        <v>0</v>
      </c>
      <c r="D864" s="13" t="str">
        <f t="shared" ca="1" si="13"/>
        <v>Solicitar Compra</v>
      </c>
    </row>
    <row r="865" spans="1:4" x14ac:dyDescent="0.25">
      <c r="A865" s="13">
        <v>984705</v>
      </c>
      <c r="B865" s="13" t="s">
        <v>862</v>
      </c>
      <c r="C865" s="13">
        <f ca="1">SUMIF(Lançamentos!B:G,A865,Lançamentos!G:G)+SUMIF(Lançamentos!B:E,A865,Lançamentos!E:E)-SUMIF(Lançamentos!B:F,A865,Lançamentos!F:F)</f>
        <v>0</v>
      </c>
      <c r="D865" s="13" t="str">
        <f t="shared" ca="1" si="13"/>
        <v>Solicitar Compra</v>
      </c>
    </row>
    <row r="866" spans="1:4" x14ac:dyDescent="0.25">
      <c r="A866" s="13">
        <v>981943</v>
      </c>
      <c r="B866" s="13" t="s">
        <v>863</v>
      </c>
      <c r="C866" s="13">
        <f ca="1">SUMIF(Lançamentos!B:G,A866,Lançamentos!G:G)+SUMIF(Lançamentos!B:E,A866,Lançamentos!E:E)-SUMIF(Lançamentos!B:F,A866,Lançamentos!F:F)</f>
        <v>0</v>
      </c>
      <c r="D866" s="13" t="str">
        <f t="shared" ca="1" si="13"/>
        <v>Solicitar Compra</v>
      </c>
    </row>
    <row r="867" spans="1:4" x14ac:dyDescent="0.25">
      <c r="A867" s="13">
        <v>985366</v>
      </c>
      <c r="B867" s="13" t="s">
        <v>864</v>
      </c>
      <c r="C867" s="13">
        <f ca="1">SUMIF(Lançamentos!B:G,A867,Lançamentos!G:G)+SUMIF(Lançamentos!B:E,A867,Lançamentos!E:E)-SUMIF(Lançamentos!B:F,A867,Lançamentos!F:F)</f>
        <v>0</v>
      </c>
      <c r="D867" s="13" t="str">
        <f t="shared" ca="1" si="13"/>
        <v>Solicitar Compra</v>
      </c>
    </row>
    <row r="868" spans="1:4" x14ac:dyDescent="0.25">
      <c r="A868" s="13">
        <v>983914</v>
      </c>
      <c r="B868" s="13" t="s">
        <v>865</v>
      </c>
      <c r="C868" s="13">
        <f ca="1">SUMIF(Lançamentos!B:G,A868,Lançamentos!G:G)+SUMIF(Lançamentos!B:E,A868,Lançamentos!E:E)-SUMIF(Lançamentos!B:F,A868,Lançamentos!F:F)</f>
        <v>0</v>
      </c>
      <c r="D868" s="13" t="str">
        <f t="shared" ca="1" si="13"/>
        <v>Solicitar Compra</v>
      </c>
    </row>
    <row r="869" spans="1:4" x14ac:dyDescent="0.25">
      <c r="A869" s="13">
        <v>60376</v>
      </c>
      <c r="B869" s="13" t="s">
        <v>866</v>
      </c>
      <c r="C869" s="13">
        <f ca="1">SUMIF(Lançamentos!B:G,A869,Lançamentos!G:G)+SUMIF(Lançamentos!B:E,A869,Lançamentos!E:E)-SUMIF(Lançamentos!B:F,A869,Lançamentos!F:F)</f>
        <v>0</v>
      </c>
      <c r="D869" s="13" t="str">
        <f t="shared" ca="1" si="13"/>
        <v>Solicitar Compra</v>
      </c>
    </row>
    <row r="870" spans="1:4" x14ac:dyDescent="0.25">
      <c r="A870" s="13">
        <v>60153</v>
      </c>
      <c r="B870" s="13" t="s">
        <v>867</v>
      </c>
      <c r="C870" s="13">
        <f ca="1">SUMIF(Lançamentos!B:G,A870,Lançamentos!G:G)+SUMIF(Lançamentos!B:E,A870,Lançamentos!E:E)-SUMIF(Lançamentos!B:F,A870,Lançamentos!F:F)</f>
        <v>0</v>
      </c>
      <c r="D870" s="13" t="str">
        <f t="shared" ca="1" si="13"/>
        <v>Solicitar Compra</v>
      </c>
    </row>
    <row r="871" spans="1:4" x14ac:dyDescent="0.25">
      <c r="A871" s="13">
        <v>987695</v>
      </c>
      <c r="B871" s="13" t="s">
        <v>868</v>
      </c>
      <c r="C871" s="13">
        <f ca="1">SUMIF(Lançamentos!B:G,A871,Lançamentos!G:G)+SUMIF(Lançamentos!B:E,A871,Lançamentos!E:E)-SUMIF(Lançamentos!B:F,A871,Lançamentos!F:F)</f>
        <v>0</v>
      </c>
      <c r="D871" s="13" t="str">
        <f t="shared" ca="1" si="13"/>
        <v>Solicitar Compra</v>
      </c>
    </row>
    <row r="872" spans="1:4" x14ac:dyDescent="0.25">
      <c r="A872" s="13">
        <v>10792</v>
      </c>
      <c r="B872" s="13" t="s">
        <v>869</v>
      </c>
      <c r="C872" s="13">
        <f ca="1">SUMIF(Lançamentos!B:G,A872,Lançamentos!G:G)+SUMIF(Lançamentos!B:E,A872,Lançamentos!E:E)-SUMIF(Lançamentos!B:F,A872,Lançamentos!F:F)</f>
        <v>0</v>
      </c>
      <c r="D872" s="13" t="str">
        <f t="shared" ca="1" si="13"/>
        <v>Solicitar Compra</v>
      </c>
    </row>
    <row r="873" spans="1:4" x14ac:dyDescent="0.25">
      <c r="A873" s="13">
        <v>985577</v>
      </c>
      <c r="B873" s="13" t="s">
        <v>870</v>
      </c>
      <c r="C873" s="13">
        <f ca="1">SUMIF(Lançamentos!B:G,A873,Lançamentos!G:G)+SUMIF(Lançamentos!B:E,A873,Lançamentos!E:E)-SUMIF(Lançamentos!B:F,A873,Lançamentos!F:F)</f>
        <v>0</v>
      </c>
      <c r="D873" s="13" t="str">
        <f t="shared" ca="1" si="13"/>
        <v>Solicitar Compra</v>
      </c>
    </row>
    <row r="874" spans="1:4" x14ac:dyDescent="0.25">
      <c r="A874" s="13">
        <v>986846</v>
      </c>
      <c r="B874" s="13" t="s">
        <v>871</v>
      </c>
      <c r="C874" s="13">
        <f ca="1">SUMIF(Lançamentos!B:G,A874,Lançamentos!G:G)+SUMIF(Lançamentos!B:E,A874,Lançamentos!E:E)-SUMIF(Lançamentos!B:F,A874,Lançamentos!F:F)</f>
        <v>0</v>
      </c>
      <c r="D874" s="13" t="str">
        <f t="shared" ca="1" si="13"/>
        <v>Solicitar Compra</v>
      </c>
    </row>
    <row r="875" spans="1:4" x14ac:dyDescent="0.25">
      <c r="A875" s="13">
        <v>82109</v>
      </c>
      <c r="B875" s="13" t="s">
        <v>872</v>
      </c>
      <c r="C875" s="13">
        <f ca="1">SUMIF(Lançamentos!B:G,A875,Lançamentos!G:G)+SUMIF(Lançamentos!B:E,A875,Lançamentos!E:E)-SUMIF(Lançamentos!B:F,A875,Lançamentos!F:F)</f>
        <v>0</v>
      </c>
      <c r="D875" s="13" t="str">
        <f t="shared" ca="1" si="13"/>
        <v>Solicitar Compra</v>
      </c>
    </row>
    <row r="876" spans="1:4" x14ac:dyDescent="0.25">
      <c r="A876" s="13">
        <v>82311</v>
      </c>
      <c r="B876" s="13" t="s">
        <v>873</v>
      </c>
      <c r="C876" s="13">
        <f ca="1">SUMIF(Lançamentos!B:G,A876,Lançamentos!G:G)+SUMIF(Lançamentos!B:E,A876,Lançamentos!E:E)-SUMIF(Lançamentos!B:F,A876,Lançamentos!F:F)</f>
        <v>0</v>
      </c>
      <c r="D876" s="13" t="str">
        <f t="shared" ca="1" si="13"/>
        <v>Solicitar Compra</v>
      </c>
    </row>
    <row r="877" spans="1:4" x14ac:dyDescent="0.25">
      <c r="A877" s="13">
        <v>82223</v>
      </c>
      <c r="B877" s="13" t="s">
        <v>874</v>
      </c>
      <c r="C877" s="13">
        <f ca="1">SUMIF(Lançamentos!B:G,A877,Lançamentos!G:G)+SUMIF(Lançamentos!B:E,A877,Lançamentos!E:E)-SUMIF(Lançamentos!B:F,A877,Lançamentos!F:F)</f>
        <v>0</v>
      </c>
      <c r="D877" s="13" t="str">
        <f t="shared" ca="1" si="13"/>
        <v>Solicitar Compra</v>
      </c>
    </row>
    <row r="878" spans="1:4" x14ac:dyDescent="0.25">
      <c r="A878" s="13">
        <v>82062</v>
      </c>
      <c r="B878" s="13" t="s">
        <v>875</v>
      </c>
      <c r="C878" s="13">
        <f ca="1">SUMIF(Lançamentos!B:G,A878,Lançamentos!G:G)+SUMIF(Lançamentos!B:E,A878,Lançamentos!E:E)-SUMIF(Lançamentos!B:F,A878,Lançamentos!F:F)</f>
        <v>0</v>
      </c>
      <c r="D878" s="13" t="str">
        <f t="shared" ca="1" si="13"/>
        <v>Solicitar Compra</v>
      </c>
    </row>
    <row r="879" spans="1:4" x14ac:dyDescent="0.25">
      <c r="A879" s="13">
        <v>987592</v>
      </c>
      <c r="B879" s="13" t="s">
        <v>876</v>
      </c>
      <c r="C879" s="13">
        <f ca="1">SUMIF(Lançamentos!B:G,A879,Lançamentos!G:G)+SUMIF(Lançamentos!B:E,A879,Lançamentos!E:E)-SUMIF(Lançamentos!B:F,A879,Lançamentos!F:F)</f>
        <v>0</v>
      </c>
      <c r="D879" s="13" t="str">
        <f t="shared" ca="1" si="13"/>
        <v>Solicitar Compra</v>
      </c>
    </row>
    <row r="880" spans="1:4" x14ac:dyDescent="0.25">
      <c r="A880" s="13">
        <v>981553</v>
      </c>
      <c r="B880" s="13" t="s">
        <v>877</v>
      </c>
      <c r="C880" s="13">
        <f ca="1">SUMIF(Lançamentos!B:G,A880,Lançamentos!G:G)+SUMIF(Lançamentos!B:E,A880,Lançamentos!E:E)-SUMIF(Lançamentos!B:F,A880,Lançamentos!F:F)</f>
        <v>0</v>
      </c>
      <c r="D880" s="13" t="str">
        <f t="shared" ca="1" si="13"/>
        <v>Solicitar Compra</v>
      </c>
    </row>
    <row r="881" spans="1:4" x14ac:dyDescent="0.25">
      <c r="A881" s="13">
        <v>982979</v>
      </c>
      <c r="B881" s="13" t="s">
        <v>878</v>
      </c>
      <c r="C881" s="13">
        <f ca="1">SUMIF(Lançamentos!B:G,A881,Lançamentos!G:G)+SUMIF(Lançamentos!B:E,A881,Lançamentos!E:E)-SUMIF(Lançamentos!B:F,A881,Lançamentos!F:F)</f>
        <v>0</v>
      </c>
      <c r="D881" s="13" t="str">
        <f t="shared" ca="1" si="13"/>
        <v>Solicitar Compra</v>
      </c>
    </row>
    <row r="882" spans="1:4" x14ac:dyDescent="0.25">
      <c r="A882" s="13">
        <v>11868</v>
      </c>
      <c r="B882" s="13" t="s">
        <v>879</v>
      </c>
      <c r="C882" s="13">
        <f ca="1">SUMIF(Lançamentos!B:G,A882,Lançamentos!G:G)+SUMIF(Lançamentos!B:E,A882,Lançamentos!E:E)-SUMIF(Lançamentos!B:F,A882,Lançamentos!F:F)</f>
        <v>0</v>
      </c>
      <c r="D882" s="13" t="str">
        <f t="shared" ca="1" si="13"/>
        <v>Solicitar Compra</v>
      </c>
    </row>
    <row r="883" spans="1:4" x14ac:dyDescent="0.25">
      <c r="A883" s="13">
        <v>981552</v>
      </c>
      <c r="B883" s="13" t="s">
        <v>880</v>
      </c>
      <c r="C883" s="13">
        <f ca="1">SUMIF(Lançamentos!B:G,A883,Lançamentos!G:G)+SUMIF(Lançamentos!B:E,A883,Lançamentos!E:E)-SUMIF(Lançamentos!B:F,A883,Lançamentos!F:F)</f>
        <v>0</v>
      </c>
      <c r="D883" s="13" t="str">
        <f t="shared" ca="1" si="13"/>
        <v>Solicitar Compra</v>
      </c>
    </row>
    <row r="884" spans="1:4" x14ac:dyDescent="0.25">
      <c r="A884" s="13">
        <v>12034</v>
      </c>
      <c r="B884" s="13" t="s">
        <v>881</v>
      </c>
      <c r="C884" s="13">
        <f ca="1">SUMIF(Lançamentos!B:G,A884,Lançamentos!G:G)+SUMIF(Lançamentos!B:E,A884,Lançamentos!E:E)-SUMIF(Lançamentos!B:F,A884,Lançamentos!F:F)</f>
        <v>0</v>
      </c>
      <c r="D884" s="13" t="str">
        <f t="shared" ca="1" si="13"/>
        <v>Solicitar Compra</v>
      </c>
    </row>
    <row r="885" spans="1:4" x14ac:dyDescent="0.25">
      <c r="A885" s="13">
        <v>10130</v>
      </c>
      <c r="B885" s="13" t="s">
        <v>882</v>
      </c>
      <c r="C885" s="13">
        <f ca="1">SUMIF(Lançamentos!B:G,A885,Lançamentos!G:G)+SUMIF(Lançamentos!B:E,A885,Lançamentos!E:E)-SUMIF(Lançamentos!B:F,A885,Lançamentos!F:F)</f>
        <v>0</v>
      </c>
      <c r="D885" s="13" t="str">
        <f t="shared" ca="1" si="13"/>
        <v>Solicitar Compra</v>
      </c>
    </row>
    <row r="886" spans="1:4" x14ac:dyDescent="0.25">
      <c r="A886" s="13">
        <v>11773</v>
      </c>
      <c r="B886" s="13" t="s">
        <v>883</v>
      </c>
      <c r="C886" s="13">
        <f ca="1">SUMIF(Lançamentos!B:G,A886,Lançamentos!G:G)+SUMIF(Lançamentos!B:E,A886,Lançamentos!E:E)-SUMIF(Lançamentos!B:F,A886,Lançamentos!F:F)</f>
        <v>0</v>
      </c>
      <c r="D886" s="13" t="str">
        <f t="shared" ca="1" si="13"/>
        <v>Solicitar Compra</v>
      </c>
    </row>
    <row r="887" spans="1:4" x14ac:dyDescent="0.25">
      <c r="A887" s="13">
        <v>10059</v>
      </c>
      <c r="B887" s="13" t="s">
        <v>884</v>
      </c>
      <c r="C887" s="13">
        <f ca="1">SUMIF(Lançamentos!B:G,A887,Lançamentos!G:G)+SUMIF(Lançamentos!B:E,A887,Lançamentos!E:E)-SUMIF(Lançamentos!B:F,A887,Lançamentos!F:F)</f>
        <v>0</v>
      </c>
      <c r="D887" s="13" t="str">
        <f t="shared" ca="1" si="13"/>
        <v>Solicitar Compra</v>
      </c>
    </row>
    <row r="888" spans="1:4" x14ac:dyDescent="0.25">
      <c r="A888" s="13">
        <v>11412</v>
      </c>
      <c r="B888" s="13" t="s">
        <v>885</v>
      </c>
      <c r="C888" s="13">
        <f ca="1">SUMIF(Lançamentos!B:G,A888,Lançamentos!G:G)+SUMIF(Lançamentos!B:E,A888,Lançamentos!E:E)-SUMIF(Lançamentos!B:F,A888,Lançamentos!F:F)</f>
        <v>0</v>
      </c>
      <c r="D888" s="13" t="str">
        <f t="shared" ca="1" si="13"/>
        <v>Solicitar Compra</v>
      </c>
    </row>
    <row r="889" spans="1:4" x14ac:dyDescent="0.25">
      <c r="A889" s="13">
        <v>10754</v>
      </c>
      <c r="B889" s="13" t="s">
        <v>886</v>
      </c>
      <c r="C889" s="13">
        <f ca="1">SUMIF(Lançamentos!B:G,A889,Lançamentos!G:G)+SUMIF(Lançamentos!B:E,A889,Lançamentos!E:E)-SUMIF(Lançamentos!B:F,A889,Lançamentos!F:F)</f>
        <v>0</v>
      </c>
      <c r="D889" s="13" t="str">
        <f t="shared" ca="1" si="13"/>
        <v>Solicitar Compra</v>
      </c>
    </row>
    <row r="890" spans="1:4" x14ac:dyDescent="0.25">
      <c r="A890" s="13">
        <v>11388</v>
      </c>
      <c r="B890" s="13" t="s">
        <v>887</v>
      </c>
      <c r="C890" s="13">
        <f ca="1">SUMIF(Lançamentos!B:G,A890,Lançamentos!G:G)+SUMIF(Lançamentos!B:E,A890,Lançamentos!E:E)-SUMIF(Lançamentos!B:F,A890,Lançamentos!F:F)</f>
        <v>0</v>
      </c>
      <c r="D890" s="13" t="str">
        <f t="shared" ca="1" si="13"/>
        <v>Solicitar Compra</v>
      </c>
    </row>
    <row r="891" spans="1:4" x14ac:dyDescent="0.25">
      <c r="A891" s="13">
        <v>11186</v>
      </c>
      <c r="B891" s="13" t="s">
        <v>888</v>
      </c>
      <c r="C891" s="13">
        <f ca="1">SUMIF(Lançamentos!B:G,A891,Lançamentos!G:G)+SUMIF(Lançamentos!B:E,A891,Lançamentos!E:E)-SUMIF(Lançamentos!B:F,A891,Lançamentos!F:F)</f>
        <v>0</v>
      </c>
      <c r="D891" s="13" t="str">
        <f t="shared" ca="1" si="13"/>
        <v>Solicitar Compra</v>
      </c>
    </row>
    <row r="892" spans="1:4" x14ac:dyDescent="0.25">
      <c r="A892" s="13">
        <v>11389</v>
      </c>
      <c r="B892" s="13" t="s">
        <v>889</v>
      </c>
      <c r="C892" s="13">
        <f ca="1">SUMIF(Lançamentos!B:G,A892,Lançamentos!G:G)+SUMIF(Lançamentos!B:E,A892,Lançamentos!E:E)-SUMIF(Lançamentos!B:F,A892,Lançamentos!F:F)</f>
        <v>0</v>
      </c>
      <c r="D892" s="13" t="str">
        <f t="shared" ca="1" si="13"/>
        <v>Solicitar Compra</v>
      </c>
    </row>
    <row r="893" spans="1:4" x14ac:dyDescent="0.25">
      <c r="A893" s="13">
        <v>10755</v>
      </c>
      <c r="B893" s="13" t="s">
        <v>890</v>
      </c>
      <c r="C893" s="13">
        <f ca="1">SUMIF(Lançamentos!B:G,A893,Lançamentos!G:G)+SUMIF(Lançamentos!B:E,A893,Lançamentos!E:E)-SUMIF(Lançamentos!B:F,A893,Lançamentos!F:F)</f>
        <v>0</v>
      </c>
      <c r="D893" s="13" t="str">
        <f t="shared" ca="1" si="13"/>
        <v>Solicitar Compra</v>
      </c>
    </row>
    <row r="894" spans="1:4" x14ac:dyDescent="0.25">
      <c r="A894" s="13">
        <v>11390</v>
      </c>
      <c r="B894" s="13" t="s">
        <v>891</v>
      </c>
      <c r="C894" s="13">
        <f ca="1">SUMIF(Lançamentos!B:G,A894,Lançamentos!G:G)+SUMIF(Lançamentos!B:E,A894,Lançamentos!E:E)-SUMIF(Lançamentos!B:F,A894,Lançamentos!F:F)</f>
        <v>0</v>
      </c>
      <c r="D894" s="13" t="str">
        <f t="shared" ca="1" si="13"/>
        <v>Solicitar Compra</v>
      </c>
    </row>
    <row r="895" spans="1:4" x14ac:dyDescent="0.25">
      <c r="A895" s="13">
        <v>82281</v>
      </c>
      <c r="B895" s="13" t="s">
        <v>892</v>
      </c>
      <c r="C895" s="13">
        <f ca="1">SUMIF(Lançamentos!B:G,A895,Lançamentos!G:G)+SUMIF(Lançamentos!B:E,A895,Lançamentos!E:E)-SUMIF(Lançamentos!B:F,A895,Lançamentos!F:F)</f>
        <v>0</v>
      </c>
      <c r="D895" s="13" t="str">
        <f t="shared" ca="1" si="13"/>
        <v>Solicitar Compra</v>
      </c>
    </row>
    <row r="896" spans="1:4" x14ac:dyDescent="0.25">
      <c r="A896" s="13">
        <v>11391</v>
      </c>
      <c r="B896" s="13" t="s">
        <v>893</v>
      </c>
      <c r="C896" s="13">
        <f ca="1">SUMIF(Lançamentos!B:G,A896,Lançamentos!G:G)+SUMIF(Lançamentos!B:E,A896,Lançamentos!E:E)-SUMIF(Lançamentos!B:F,A896,Lançamentos!F:F)</f>
        <v>0</v>
      </c>
      <c r="D896" s="13" t="str">
        <f t="shared" ca="1" si="13"/>
        <v>Solicitar Compra</v>
      </c>
    </row>
    <row r="897" spans="1:4" x14ac:dyDescent="0.25">
      <c r="A897" s="13">
        <v>984068</v>
      </c>
      <c r="B897" s="13" t="s">
        <v>894</v>
      </c>
      <c r="C897" s="13">
        <f ca="1">SUMIF(Lançamentos!B:G,A897,Lançamentos!G:G)+SUMIF(Lançamentos!B:E,A897,Lançamentos!E:E)-SUMIF(Lançamentos!B:F,A897,Lançamentos!F:F)</f>
        <v>0</v>
      </c>
      <c r="D897" s="13" t="str">
        <f t="shared" ca="1" si="13"/>
        <v>Solicitar Compra</v>
      </c>
    </row>
    <row r="898" spans="1:4" x14ac:dyDescent="0.25">
      <c r="A898" s="13">
        <v>10058</v>
      </c>
      <c r="B898" s="13" t="s">
        <v>895</v>
      </c>
      <c r="C898" s="13">
        <f ca="1">SUMIF(Lançamentos!B:G,A898,Lançamentos!G:G)+SUMIF(Lançamentos!B:E,A898,Lançamentos!E:E)-SUMIF(Lançamentos!B:F,A898,Lançamentos!F:F)</f>
        <v>0</v>
      </c>
      <c r="D898" s="13" t="str">
        <f t="shared" ca="1" si="13"/>
        <v>Solicitar Compra</v>
      </c>
    </row>
    <row r="899" spans="1:4" x14ac:dyDescent="0.25">
      <c r="A899" s="13">
        <v>982509</v>
      </c>
      <c r="B899" s="13" t="s">
        <v>896</v>
      </c>
      <c r="C899" s="13">
        <f ca="1">SUMIF(Lançamentos!B:G,A899,Lançamentos!G:G)+SUMIF(Lançamentos!B:E,A899,Lançamentos!E:E)-SUMIF(Lançamentos!B:F,A899,Lançamentos!F:F)</f>
        <v>0</v>
      </c>
      <c r="D899" s="13" t="str">
        <f t="shared" ref="D899:D962" ca="1" si="14">IF(C899&lt;=1,"Solicitar Compra","OK")</f>
        <v>Solicitar Compra</v>
      </c>
    </row>
    <row r="900" spans="1:4" x14ac:dyDescent="0.25">
      <c r="A900" s="13">
        <v>11392</v>
      </c>
      <c r="B900" s="13" t="s">
        <v>897</v>
      </c>
      <c r="C900" s="13">
        <f ca="1">SUMIF(Lançamentos!B:G,A900,Lançamentos!G:G)+SUMIF(Lançamentos!B:E,A900,Lançamentos!E:E)-SUMIF(Lançamentos!B:F,A900,Lançamentos!F:F)</f>
        <v>0</v>
      </c>
      <c r="D900" s="13" t="str">
        <f t="shared" ca="1" si="14"/>
        <v>Solicitar Compra</v>
      </c>
    </row>
    <row r="901" spans="1:4" x14ac:dyDescent="0.25">
      <c r="A901" s="13">
        <v>981312</v>
      </c>
      <c r="B901" s="13" t="s">
        <v>898</v>
      </c>
      <c r="C901" s="13">
        <f ca="1">SUMIF(Lançamentos!B:G,A901,Lançamentos!G:G)+SUMIF(Lançamentos!B:E,A901,Lançamentos!E:E)-SUMIF(Lançamentos!B:F,A901,Lançamentos!F:F)</f>
        <v>0</v>
      </c>
      <c r="D901" s="13" t="str">
        <f t="shared" ca="1" si="14"/>
        <v>Solicitar Compra</v>
      </c>
    </row>
    <row r="902" spans="1:4" x14ac:dyDescent="0.25">
      <c r="A902" s="13">
        <v>11903</v>
      </c>
      <c r="B902" s="13" t="s">
        <v>899</v>
      </c>
      <c r="C902" s="13">
        <f ca="1">SUMIF(Lançamentos!B:G,A902,Lançamentos!G:G)+SUMIF(Lançamentos!B:E,A902,Lançamentos!E:E)-SUMIF(Lançamentos!B:F,A902,Lançamentos!F:F)</f>
        <v>0</v>
      </c>
      <c r="D902" s="13" t="str">
        <f t="shared" ca="1" si="14"/>
        <v>Solicitar Compra</v>
      </c>
    </row>
    <row r="903" spans="1:4" x14ac:dyDescent="0.25">
      <c r="A903" s="13">
        <v>982518</v>
      </c>
      <c r="B903" s="13" t="s">
        <v>900</v>
      </c>
      <c r="C903" s="13">
        <f ca="1">SUMIF(Lançamentos!B:G,A903,Lançamentos!G:G)+SUMIF(Lançamentos!B:E,A903,Lançamentos!E:E)-SUMIF(Lançamentos!B:F,A903,Lançamentos!F:F)</f>
        <v>0</v>
      </c>
      <c r="D903" s="13" t="str">
        <f t="shared" ca="1" si="14"/>
        <v>Solicitar Compra</v>
      </c>
    </row>
    <row r="904" spans="1:4" x14ac:dyDescent="0.25">
      <c r="A904" s="13">
        <v>11917</v>
      </c>
      <c r="B904" s="13" t="s">
        <v>901</v>
      </c>
      <c r="C904" s="13">
        <f ca="1">SUMIF(Lançamentos!B:G,A904,Lançamentos!G:G)+SUMIF(Lançamentos!B:E,A904,Lançamentos!E:E)-SUMIF(Lançamentos!B:F,A904,Lançamentos!F:F)</f>
        <v>0</v>
      </c>
      <c r="D904" s="13" t="str">
        <f t="shared" ca="1" si="14"/>
        <v>Solicitar Compra</v>
      </c>
    </row>
    <row r="905" spans="1:4" x14ac:dyDescent="0.25">
      <c r="A905" s="13">
        <v>11908</v>
      </c>
      <c r="B905" s="13" t="s">
        <v>902</v>
      </c>
      <c r="C905" s="13">
        <f ca="1">SUMIF(Lançamentos!B:G,A905,Lançamentos!G:G)+SUMIF(Lançamentos!B:E,A905,Lançamentos!E:E)-SUMIF(Lançamentos!B:F,A905,Lançamentos!F:F)</f>
        <v>0</v>
      </c>
      <c r="D905" s="13" t="str">
        <f t="shared" ca="1" si="14"/>
        <v>Solicitar Compra</v>
      </c>
    </row>
    <row r="906" spans="1:4" x14ac:dyDescent="0.25">
      <c r="A906" s="13">
        <v>11399</v>
      </c>
      <c r="B906" s="13" t="s">
        <v>903</v>
      </c>
      <c r="C906" s="13">
        <f ca="1">SUMIF(Lançamentos!B:G,A906,Lançamentos!G:G)+SUMIF(Lançamentos!B:E,A906,Lançamentos!E:E)-SUMIF(Lançamentos!B:F,A906,Lançamentos!F:F)</f>
        <v>0</v>
      </c>
      <c r="D906" s="13" t="str">
        <f t="shared" ca="1" si="14"/>
        <v>Solicitar Compra</v>
      </c>
    </row>
    <row r="907" spans="1:4" x14ac:dyDescent="0.25">
      <c r="A907" s="13">
        <v>11906</v>
      </c>
      <c r="B907" s="13" t="s">
        <v>904</v>
      </c>
      <c r="C907" s="13">
        <f ca="1">SUMIF(Lançamentos!B:G,A907,Lançamentos!G:G)+SUMIF(Lançamentos!B:E,A907,Lançamentos!E:E)-SUMIF(Lançamentos!B:F,A907,Lançamentos!F:F)</f>
        <v>0</v>
      </c>
      <c r="D907" s="13" t="str">
        <f t="shared" ca="1" si="14"/>
        <v>Solicitar Compra</v>
      </c>
    </row>
    <row r="908" spans="1:4" x14ac:dyDescent="0.25">
      <c r="A908" s="13">
        <v>11905</v>
      </c>
      <c r="B908" s="13" t="s">
        <v>905</v>
      </c>
      <c r="C908" s="13">
        <f ca="1">SUMIF(Lançamentos!B:G,A908,Lançamentos!G:G)+SUMIF(Lançamentos!B:E,A908,Lançamentos!E:E)-SUMIF(Lançamentos!B:F,A908,Lançamentos!F:F)</f>
        <v>0</v>
      </c>
      <c r="D908" s="13" t="str">
        <f t="shared" ca="1" si="14"/>
        <v>Solicitar Compra</v>
      </c>
    </row>
    <row r="909" spans="1:4" x14ac:dyDescent="0.25">
      <c r="A909" s="13">
        <v>983184</v>
      </c>
      <c r="B909" s="13" t="s">
        <v>906</v>
      </c>
      <c r="C909" s="13">
        <f ca="1">SUMIF(Lançamentos!B:G,A909,Lançamentos!G:G)+SUMIF(Lançamentos!B:E,A909,Lançamentos!E:E)-SUMIF(Lançamentos!B:F,A909,Lançamentos!F:F)</f>
        <v>0</v>
      </c>
      <c r="D909" s="13" t="str">
        <f t="shared" ca="1" si="14"/>
        <v>Solicitar Compra</v>
      </c>
    </row>
    <row r="910" spans="1:4" x14ac:dyDescent="0.25">
      <c r="A910" s="13">
        <v>983185</v>
      </c>
      <c r="B910" s="13" t="s">
        <v>907</v>
      </c>
      <c r="C910" s="13">
        <f ca="1">SUMIF(Lançamentos!B:G,A910,Lançamentos!G:G)+SUMIF(Lançamentos!B:E,A910,Lançamentos!E:E)-SUMIF(Lançamentos!B:F,A910,Lançamentos!F:F)</f>
        <v>0</v>
      </c>
      <c r="D910" s="13" t="str">
        <f t="shared" ca="1" si="14"/>
        <v>Solicitar Compra</v>
      </c>
    </row>
    <row r="911" spans="1:4" x14ac:dyDescent="0.25">
      <c r="A911" s="13">
        <v>11510</v>
      </c>
      <c r="B911" s="13" t="s">
        <v>908</v>
      </c>
      <c r="C911" s="13">
        <f ca="1">SUMIF(Lançamentos!B:G,A911,Lançamentos!G:G)+SUMIF(Lançamentos!B:E,A911,Lançamentos!E:E)-SUMIF(Lançamentos!B:F,A911,Lançamentos!F:F)</f>
        <v>0</v>
      </c>
      <c r="D911" s="13" t="str">
        <f t="shared" ca="1" si="14"/>
        <v>Solicitar Compra</v>
      </c>
    </row>
    <row r="912" spans="1:4" x14ac:dyDescent="0.25">
      <c r="A912" s="13">
        <v>11273</v>
      </c>
      <c r="B912" s="13" t="s">
        <v>909</v>
      </c>
      <c r="C912" s="13">
        <f ca="1">SUMIF(Lançamentos!B:G,A912,Lançamentos!G:G)+SUMIF(Lançamentos!B:E,A912,Lançamentos!E:E)-SUMIF(Lançamentos!B:F,A912,Lançamentos!F:F)</f>
        <v>0</v>
      </c>
      <c r="D912" s="13" t="str">
        <f t="shared" ca="1" si="14"/>
        <v>Solicitar Compra</v>
      </c>
    </row>
    <row r="913" spans="1:4" x14ac:dyDescent="0.25">
      <c r="A913" s="13">
        <v>983186</v>
      </c>
      <c r="B913" s="13" t="s">
        <v>910</v>
      </c>
      <c r="C913" s="13">
        <f ca="1">SUMIF(Lançamentos!B:G,A913,Lançamentos!G:G)+SUMIF(Lançamentos!B:E,A913,Lançamentos!E:E)-SUMIF(Lançamentos!B:F,A913,Lançamentos!F:F)</f>
        <v>0</v>
      </c>
      <c r="D913" s="13" t="str">
        <f t="shared" ca="1" si="14"/>
        <v>Solicitar Compra</v>
      </c>
    </row>
    <row r="914" spans="1:4" x14ac:dyDescent="0.25">
      <c r="A914" s="13">
        <v>11272</v>
      </c>
      <c r="B914" s="13" t="s">
        <v>911</v>
      </c>
      <c r="C914" s="13">
        <f ca="1">SUMIF(Lançamentos!B:G,A914,Lançamentos!G:G)+SUMIF(Lançamentos!B:E,A914,Lançamentos!E:E)-SUMIF(Lançamentos!B:F,A914,Lançamentos!F:F)</f>
        <v>0</v>
      </c>
      <c r="D914" s="13" t="str">
        <f t="shared" ca="1" si="14"/>
        <v>Solicitar Compra</v>
      </c>
    </row>
    <row r="915" spans="1:4" x14ac:dyDescent="0.25">
      <c r="A915" s="13">
        <v>983187</v>
      </c>
      <c r="B915" s="13" t="s">
        <v>912</v>
      </c>
      <c r="C915" s="13">
        <f ca="1">SUMIF(Lançamentos!B:G,A915,Lançamentos!G:G)+SUMIF(Lançamentos!B:E,A915,Lançamentos!E:E)-SUMIF(Lançamentos!B:F,A915,Lançamentos!F:F)</f>
        <v>0</v>
      </c>
      <c r="D915" s="13" t="str">
        <f t="shared" ca="1" si="14"/>
        <v>Solicitar Compra</v>
      </c>
    </row>
    <row r="916" spans="1:4" x14ac:dyDescent="0.25">
      <c r="A916" s="13">
        <v>11345</v>
      </c>
      <c r="B916" s="13" t="s">
        <v>913</v>
      </c>
      <c r="C916" s="13">
        <f ca="1">SUMIF(Lançamentos!B:G,A916,Lançamentos!G:G)+SUMIF(Lançamentos!B:E,A916,Lançamentos!E:E)-SUMIF(Lançamentos!B:F,A916,Lançamentos!F:F)</f>
        <v>0</v>
      </c>
      <c r="D916" s="13" t="str">
        <f t="shared" ca="1" si="14"/>
        <v>Solicitar Compra</v>
      </c>
    </row>
    <row r="917" spans="1:4" x14ac:dyDescent="0.25">
      <c r="A917" s="13">
        <v>987423</v>
      </c>
      <c r="B917" s="13" t="s">
        <v>914</v>
      </c>
      <c r="C917" s="13">
        <f ca="1">SUMIF(Lançamentos!B:G,A917,Lançamentos!G:G)+SUMIF(Lançamentos!B:E,A917,Lançamentos!E:E)-SUMIF(Lançamentos!B:F,A917,Lançamentos!F:F)</f>
        <v>0</v>
      </c>
      <c r="D917" s="13" t="str">
        <f t="shared" ca="1" si="14"/>
        <v>Solicitar Compra</v>
      </c>
    </row>
    <row r="918" spans="1:4" x14ac:dyDescent="0.25">
      <c r="A918" s="13">
        <v>10963</v>
      </c>
      <c r="B918" s="13" t="s">
        <v>915</v>
      </c>
      <c r="C918" s="13">
        <f ca="1">SUMIF(Lançamentos!B:G,A918,Lançamentos!G:G)+SUMIF(Lançamentos!B:E,A918,Lançamentos!E:E)-SUMIF(Lançamentos!B:F,A918,Lançamentos!F:F)</f>
        <v>0</v>
      </c>
      <c r="D918" s="13" t="str">
        <f t="shared" ca="1" si="14"/>
        <v>Solicitar Compra</v>
      </c>
    </row>
    <row r="919" spans="1:4" x14ac:dyDescent="0.25">
      <c r="A919" s="13">
        <v>11125</v>
      </c>
      <c r="B919" s="13" t="s">
        <v>916</v>
      </c>
      <c r="C919" s="13">
        <f ca="1">SUMIF(Lançamentos!B:G,A919,Lançamentos!G:G)+SUMIF(Lançamentos!B:E,A919,Lançamentos!E:E)-SUMIF(Lançamentos!B:F,A919,Lançamentos!F:F)</f>
        <v>0</v>
      </c>
      <c r="D919" s="13" t="str">
        <f t="shared" ca="1" si="14"/>
        <v>Solicitar Compra</v>
      </c>
    </row>
    <row r="920" spans="1:4" x14ac:dyDescent="0.25">
      <c r="A920" s="13">
        <v>11150</v>
      </c>
      <c r="B920" s="13" t="s">
        <v>917</v>
      </c>
      <c r="C920" s="13">
        <f ca="1">SUMIF(Lançamentos!B:G,A920,Lançamentos!G:G)+SUMIF(Lançamentos!B:E,A920,Lançamentos!E:E)-SUMIF(Lançamentos!B:F,A920,Lançamentos!F:F)</f>
        <v>0</v>
      </c>
      <c r="D920" s="13" t="str">
        <f t="shared" ca="1" si="14"/>
        <v>Solicitar Compra</v>
      </c>
    </row>
    <row r="921" spans="1:4" x14ac:dyDescent="0.25">
      <c r="A921" s="13">
        <v>11151</v>
      </c>
      <c r="B921" s="13" t="s">
        <v>918</v>
      </c>
      <c r="C921" s="13">
        <f ca="1">SUMIF(Lançamentos!B:G,A921,Lançamentos!G:G)+SUMIF(Lançamentos!B:E,A921,Lançamentos!E:E)-SUMIF(Lançamentos!B:F,A921,Lançamentos!F:F)</f>
        <v>0</v>
      </c>
      <c r="D921" s="13" t="str">
        <f t="shared" ca="1" si="14"/>
        <v>Solicitar Compra</v>
      </c>
    </row>
    <row r="922" spans="1:4" x14ac:dyDescent="0.25">
      <c r="A922" s="13">
        <v>10822</v>
      </c>
      <c r="B922" s="13" t="s">
        <v>919</v>
      </c>
      <c r="C922" s="13">
        <f ca="1">SUMIF(Lançamentos!B:G,A922,Lançamentos!G:G)+SUMIF(Lançamentos!B:E,A922,Lançamentos!E:E)-SUMIF(Lançamentos!B:F,A922,Lançamentos!F:F)</f>
        <v>0</v>
      </c>
      <c r="D922" s="13" t="str">
        <f t="shared" ca="1" si="14"/>
        <v>Solicitar Compra</v>
      </c>
    </row>
    <row r="923" spans="1:4" x14ac:dyDescent="0.25">
      <c r="A923" s="13">
        <v>11916</v>
      </c>
      <c r="B923" s="13" t="s">
        <v>920</v>
      </c>
      <c r="C923" s="13">
        <f ca="1">SUMIF(Lançamentos!B:G,A923,Lançamentos!G:G)+SUMIF(Lançamentos!B:E,A923,Lançamentos!E:E)-SUMIF(Lançamentos!B:F,A923,Lançamentos!F:F)</f>
        <v>0</v>
      </c>
      <c r="D923" s="13" t="str">
        <f t="shared" ca="1" si="14"/>
        <v>Solicitar Compra</v>
      </c>
    </row>
    <row r="924" spans="1:4" x14ac:dyDescent="0.25">
      <c r="A924" s="13">
        <v>10073</v>
      </c>
      <c r="B924" s="13" t="s">
        <v>921</v>
      </c>
      <c r="C924" s="13">
        <f ca="1">SUMIF(Lançamentos!B:G,A924,Lançamentos!G:G)+SUMIF(Lançamentos!B:E,A924,Lançamentos!E:E)-SUMIF(Lançamentos!B:F,A924,Lançamentos!F:F)</f>
        <v>0</v>
      </c>
      <c r="D924" s="13" t="str">
        <f t="shared" ca="1" si="14"/>
        <v>Solicitar Compra</v>
      </c>
    </row>
    <row r="925" spans="1:4" x14ac:dyDescent="0.25">
      <c r="A925" s="13">
        <v>10050</v>
      </c>
      <c r="B925" s="13" t="s">
        <v>922</v>
      </c>
      <c r="C925" s="13">
        <f ca="1">SUMIF(Lançamentos!B:G,A925,Lançamentos!G:G)+SUMIF(Lançamentos!B:E,A925,Lançamentos!E:E)-SUMIF(Lançamentos!B:F,A925,Lançamentos!F:F)</f>
        <v>0</v>
      </c>
      <c r="D925" s="13" t="str">
        <f t="shared" ca="1" si="14"/>
        <v>Solicitar Compra</v>
      </c>
    </row>
    <row r="926" spans="1:4" x14ac:dyDescent="0.25">
      <c r="A926" s="13">
        <v>10051</v>
      </c>
      <c r="B926" s="13" t="s">
        <v>923</v>
      </c>
      <c r="C926" s="13">
        <f ca="1">SUMIF(Lançamentos!B:G,A926,Lançamentos!G:G)+SUMIF(Lançamentos!B:E,A926,Lançamentos!E:E)-SUMIF(Lançamentos!B:F,A926,Lançamentos!F:F)</f>
        <v>0</v>
      </c>
      <c r="D926" s="13" t="str">
        <f t="shared" ca="1" si="14"/>
        <v>Solicitar Compra</v>
      </c>
    </row>
    <row r="927" spans="1:4" x14ac:dyDescent="0.25">
      <c r="A927" s="13">
        <v>10052</v>
      </c>
      <c r="B927" s="13" t="s">
        <v>924</v>
      </c>
      <c r="C927" s="13">
        <f ca="1">SUMIF(Lançamentos!B:G,A927,Lançamentos!G:G)+SUMIF(Lançamentos!B:E,A927,Lançamentos!E:E)-SUMIF(Lançamentos!B:F,A927,Lançamentos!F:F)</f>
        <v>0</v>
      </c>
      <c r="D927" s="13" t="str">
        <f t="shared" ca="1" si="14"/>
        <v>Solicitar Compra</v>
      </c>
    </row>
    <row r="928" spans="1:4" x14ac:dyDescent="0.25">
      <c r="A928" s="13">
        <v>986845</v>
      </c>
      <c r="B928" s="13" t="s">
        <v>925</v>
      </c>
      <c r="C928" s="13">
        <f ca="1">SUMIF(Lançamentos!B:G,A928,Lançamentos!G:G)+SUMIF(Lançamentos!B:E,A928,Lançamentos!E:E)-SUMIF(Lançamentos!B:F,A928,Lançamentos!F:F)</f>
        <v>0</v>
      </c>
      <c r="D928" s="13" t="str">
        <f t="shared" ca="1" si="14"/>
        <v>Solicitar Compra</v>
      </c>
    </row>
    <row r="929" spans="1:4" x14ac:dyDescent="0.25">
      <c r="A929" s="13">
        <v>71258</v>
      </c>
      <c r="B929" s="13" t="s">
        <v>926</v>
      </c>
      <c r="C929" s="13">
        <f ca="1">SUMIF(Lançamentos!B:G,A929,Lançamentos!G:G)+SUMIF(Lançamentos!B:E,A929,Lançamentos!E:E)-SUMIF(Lançamentos!B:F,A929,Lançamentos!F:F)</f>
        <v>0</v>
      </c>
      <c r="D929" s="13" t="str">
        <f t="shared" ca="1" si="14"/>
        <v>Solicitar Compra</v>
      </c>
    </row>
    <row r="930" spans="1:4" x14ac:dyDescent="0.25">
      <c r="A930" s="13">
        <v>985652</v>
      </c>
      <c r="B930" s="13" t="s">
        <v>927</v>
      </c>
      <c r="C930" s="13">
        <f ca="1">SUMIF(Lançamentos!B:G,A930,Lançamentos!G:G)+SUMIF(Lançamentos!B:E,A930,Lançamentos!E:E)-SUMIF(Lançamentos!B:F,A930,Lançamentos!F:F)</f>
        <v>0</v>
      </c>
      <c r="D930" s="13" t="str">
        <f t="shared" ca="1" si="14"/>
        <v>Solicitar Compra</v>
      </c>
    </row>
    <row r="931" spans="1:4" x14ac:dyDescent="0.25">
      <c r="A931" s="13">
        <v>70183</v>
      </c>
      <c r="B931" s="13" t="s">
        <v>928</v>
      </c>
      <c r="C931" s="13">
        <f ca="1">SUMIF(Lançamentos!B:G,A931,Lançamentos!G:G)+SUMIF(Lançamentos!B:E,A931,Lançamentos!E:E)-SUMIF(Lançamentos!B:F,A931,Lançamentos!F:F)</f>
        <v>0</v>
      </c>
      <c r="D931" s="13" t="str">
        <f t="shared" ca="1" si="14"/>
        <v>Solicitar Compra</v>
      </c>
    </row>
    <row r="932" spans="1:4" x14ac:dyDescent="0.25">
      <c r="A932" s="13">
        <v>983766</v>
      </c>
      <c r="B932" s="13" t="s">
        <v>929</v>
      </c>
      <c r="C932" s="13">
        <f ca="1">SUMIF(Lançamentos!B:G,A932,Lançamentos!G:G)+SUMIF(Lançamentos!B:E,A932,Lançamentos!E:E)-SUMIF(Lançamentos!B:F,A932,Lançamentos!F:F)</f>
        <v>0</v>
      </c>
      <c r="D932" s="13" t="str">
        <f t="shared" ca="1" si="14"/>
        <v>Solicitar Compra</v>
      </c>
    </row>
    <row r="933" spans="1:4" x14ac:dyDescent="0.25">
      <c r="A933" s="13">
        <v>985437</v>
      </c>
      <c r="B933" s="13" t="s">
        <v>930</v>
      </c>
      <c r="C933" s="13">
        <f ca="1">SUMIF(Lançamentos!B:G,A933,Lançamentos!G:G)+SUMIF(Lançamentos!B:E,A933,Lançamentos!E:E)-SUMIF(Lançamentos!B:F,A933,Lançamentos!F:F)</f>
        <v>0</v>
      </c>
      <c r="D933" s="13" t="str">
        <f t="shared" ca="1" si="14"/>
        <v>Solicitar Compra</v>
      </c>
    </row>
    <row r="934" spans="1:4" x14ac:dyDescent="0.25">
      <c r="A934" s="13">
        <v>986515</v>
      </c>
      <c r="B934" s="13" t="s">
        <v>931</v>
      </c>
      <c r="C934" s="13">
        <f ca="1">SUMIF(Lançamentos!B:G,A934,Lançamentos!G:G)+SUMIF(Lançamentos!B:E,A934,Lançamentos!E:E)-SUMIF(Lançamentos!B:F,A934,Lançamentos!F:F)</f>
        <v>0</v>
      </c>
      <c r="D934" s="13" t="str">
        <f t="shared" ca="1" si="14"/>
        <v>Solicitar Compra</v>
      </c>
    </row>
    <row r="935" spans="1:4" x14ac:dyDescent="0.25">
      <c r="A935" s="13">
        <v>70184</v>
      </c>
      <c r="B935" s="13" t="s">
        <v>932</v>
      </c>
      <c r="C935" s="13">
        <f ca="1">SUMIF(Lançamentos!B:G,A935,Lançamentos!G:G)+SUMIF(Lançamentos!B:E,A935,Lançamentos!E:E)-SUMIF(Lançamentos!B:F,A935,Lançamentos!F:F)</f>
        <v>0</v>
      </c>
      <c r="D935" s="13" t="str">
        <f t="shared" ca="1" si="14"/>
        <v>Solicitar Compra</v>
      </c>
    </row>
    <row r="936" spans="1:4" x14ac:dyDescent="0.25">
      <c r="A936" s="13">
        <v>983767</v>
      </c>
      <c r="B936" s="13" t="s">
        <v>933</v>
      </c>
      <c r="C936" s="13">
        <f ca="1">SUMIF(Lançamentos!B:G,A936,Lançamentos!G:G)+SUMIF(Lançamentos!B:E,A936,Lançamentos!E:E)-SUMIF(Lançamentos!B:F,A936,Lançamentos!F:F)</f>
        <v>0</v>
      </c>
      <c r="D936" s="13" t="str">
        <f t="shared" ca="1" si="14"/>
        <v>Solicitar Compra</v>
      </c>
    </row>
    <row r="937" spans="1:4" x14ac:dyDescent="0.25">
      <c r="A937" s="13">
        <v>985438</v>
      </c>
      <c r="B937" s="13" t="s">
        <v>934</v>
      </c>
      <c r="C937" s="13">
        <f ca="1">SUMIF(Lançamentos!B:G,A937,Lançamentos!G:G)+SUMIF(Lançamentos!B:E,A937,Lançamentos!E:E)-SUMIF(Lançamentos!B:F,A937,Lançamentos!F:F)</f>
        <v>0</v>
      </c>
      <c r="D937" s="13" t="str">
        <f t="shared" ca="1" si="14"/>
        <v>Solicitar Compra</v>
      </c>
    </row>
    <row r="938" spans="1:4" x14ac:dyDescent="0.25">
      <c r="A938" s="13">
        <v>986645</v>
      </c>
      <c r="B938" s="13" t="s">
        <v>935</v>
      </c>
      <c r="C938" s="13">
        <f ca="1">SUMIF(Lançamentos!B:G,A938,Lançamentos!G:G)+SUMIF(Lançamentos!B:E,A938,Lançamentos!E:E)-SUMIF(Lançamentos!B:F,A938,Lançamentos!F:F)</f>
        <v>0</v>
      </c>
      <c r="D938" s="13" t="str">
        <f t="shared" ca="1" si="14"/>
        <v>Solicitar Compra</v>
      </c>
    </row>
    <row r="939" spans="1:4" x14ac:dyDescent="0.25">
      <c r="A939" s="13">
        <v>985651</v>
      </c>
      <c r="B939" s="13" t="s">
        <v>936</v>
      </c>
      <c r="C939" s="13">
        <f ca="1">SUMIF(Lançamentos!B:G,A939,Lançamentos!G:G)+SUMIF(Lançamentos!B:E,A939,Lançamentos!E:E)-SUMIF(Lançamentos!B:F,A939,Lançamentos!F:F)</f>
        <v>0</v>
      </c>
      <c r="D939" s="13" t="str">
        <f t="shared" ca="1" si="14"/>
        <v>Solicitar Compra</v>
      </c>
    </row>
    <row r="940" spans="1:4" x14ac:dyDescent="0.25">
      <c r="A940" s="13">
        <v>70185</v>
      </c>
      <c r="B940" s="13" t="s">
        <v>937</v>
      </c>
      <c r="C940" s="13">
        <f ca="1">SUMIF(Lançamentos!B:G,A940,Lançamentos!G:G)+SUMIF(Lançamentos!B:E,A940,Lançamentos!E:E)-SUMIF(Lançamentos!B:F,A940,Lançamentos!F:F)</f>
        <v>0</v>
      </c>
      <c r="D940" s="13" t="str">
        <f t="shared" ca="1" si="14"/>
        <v>Solicitar Compra</v>
      </c>
    </row>
    <row r="941" spans="1:4" x14ac:dyDescent="0.25">
      <c r="A941" s="13">
        <v>986762</v>
      </c>
      <c r="B941" s="13" t="s">
        <v>938</v>
      </c>
      <c r="C941" s="13">
        <f ca="1">SUMIF(Lançamentos!B:G,A941,Lançamentos!G:G)+SUMIF(Lançamentos!B:E,A941,Lançamentos!E:E)-SUMIF(Lançamentos!B:F,A941,Lançamentos!F:F)</f>
        <v>0</v>
      </c>
      <c r="D941" s="13" t="str">
        <f t="shared" ca="1" si="14"/>
        <v>Solicitar Compra</v>
      </c>
    </row>
    <row r="942" spans="1:4" x14ac:dyDescent="0.25">
      <c r="A942" s="13">
        <v>71259</v>
      </c>
      <c r="B942" s="13" t="s">
        <v>939</v>
      </c>
      <c r="C942" s="13">
        <f ca="1">SUMIF(Lançamentos!B:G,A942,Lançamentos!G:G)+SUMIF(Lançamentos!B:E,A942,Lançamentos!E:E)-SUMIF(Lançamentos!B:F,A942,Lançamentos!F:F)</f>
        <v>0</v>
      </c>
      <c r="D942" s="13" t="str">
        <f t="shared" ca="1" si="14"/>
        <v>Solicitar Compra</v>
      </c>
    </row>
    <row r="943" spans="1:4" x14ac:dyDescent="0.25">
      <c r="A943" s="13">
        <v>70919</v>
      </c>
      <c r="B943" s="13" t="s">
        <v>940</v>
      </c>
      <c r="C943" s="13">
        <f ca="1">SUMIF(Lançamentos!B:G,A943,Lançamentos!G:G)+SUMIF(Lançamentos!B:E,A943,Lançamentos!E:E)-SUMIF(Lançamentos!B:F,A943,Lançamentos!F:F)</f>
        <v>0</v>
      </c>
      <c r="D943" s="13" t="str">
        <f t="shared" ca="1" si="14"/>
        <v>Solicitar Compra</v>
      </c>
    </row>
    <row r="944" spans="1:4" x14ac:dyDescent="0.25">
      <c r="A944" s="13">
        <v>70182</v>
      </c>
      <c r="B944" s="13" t="s">
        <v>941</v>
      </c>
      <c r="C944" s="13">
        <f ca="1">SUMIF(Lançamentos!B:G,A944,Lançamentos!G:G)+SUMIF(Lançamentos!B:E,A944,Lançamentos!E:E)-SUMIF(Lançamentos!B:F,A944,Lançamentos!F:F)</f>
        <v>0</v>
      </c>
      <c r="D944" s="13" t="str">
        <f t="shared" ca="1" si="14"/>
        <v>Solicitar Compra</v>
      </c>
    </row>
    <row r="945" spans="1:4" x14ac:dyDescent="0.25">
      <c r="A945" s="13">
        <v>986890</v>
      </c>
      <c r="B945" s="13" t="s">
        <v>942</v>
      </c>
      <c r="C945" s="13">
        <f ca="1">SUMIF(Lançamentos!B:G,A945,Lançamentos!G:G)+SUMIF(Lançamentos!B:E,A945,Lançamentos!E:E)-SUMIF(Lançamentos!B:F,A945,Lançamentos!F:F)</f>
        <v>0</v>
      </c>
      <c r="D945" s="13" t="str">
        <f t="shared" ca="1" si="14"/>
        <v>Solicitar Compra</v>
      </c>
    </row>
    <row r="946" spans="1:4" x14ac:dyDescent="0.25">
      <c r="A946" s="13">
        <v>986772</v>
      </c>
      <c r="B946" s="13" t="s">
        <v>943</v>
      </c>
      <c r="C946" s="13">
        <f ca="1">SUMIF(Lançamentos!B:G,A946,Lançamentos!G:G)+SUMIF(Lançamentos!B:E,A946,Lançamentos!E:E)-SUMIF(Lançamentos!B:F,A946,Lançamentos!F:F)</f>
        <v>0</v>
      </c>
      <c r="D946" s="13" t="str">
        <f t="shared" ca="1" si="14"/>
        <v>Solicitar Compra</v>
      </c>
    </row>
    <row r="947" spans="1:4" x14ac:dyDescent="0.25">
      <c r="A947" s="13">
        <v>981425</v>
      </c>
      <c r="B947" s="13" t="s">
        <v>944</v>
      </c>
      <c r="C947" s="13">
        <f ca="1">SUMIF(Lançamentos!B:G,A947,Lançamentos!G:G)+SUMIF(Lançamentos!B:E,A947,Lançamentos!E:E)-SUMIF(Lançamentos!B:F,A947,Lançamentos!F:F)</f>
        <v>0</v>
      </c>
      <c r="D947" s="13" t="str">
        <f t="shared" ca="1" si="14"/>
        <v>Solicitar Compra</v>
      </c>
    </row>
    <row r="948" spans="1:4" x14ac:dyDescent="0.25">
      <c r="A948" s="13">
        <v>981426</v>
      </c>
      <c r="B948" s="13" t="s">
        <v>945</v>
      </c>
      <c r="C948" s="13">
        <f ca="1">SUMIF(Lançamentos!B:G,A948,Lançamentos!G:G)+SUMIF(Lançamentos!B:E,A948,Lançamentos!E:E)-SUMIF(Lançamentos!B:F,A948,Lançamentos!F:F)</f>
        <v>0</v>
      </c>
      <c r="D948" s="13" t="str">
        <f t="shared" ca="1" si="14"/>
        <v>Solicitar Compra</v>
      </c>
    </row>
    <row r="949" spans="1:4" x14ac:dyDescent="0.25">
      <c r="A949" s="13">
        <v>981427</v>
      </c>
      <c r="B949" s="13" t="s">
        <v>946</v>
      </c>
      <c r="C949" s="13">
        <f ca="1">SUMIF(Lançamentos!B:G,A949,Lançamentos!G:G)+SUMIF(Lançamentos!B:E,A949,Lançamentos!E:E)-SUMIF(Lançamentos!B:F,A949,Lançamentos!F:F)</f>
        <v>0</v>
      </c>
      <c r="D949" s="13" t="str">
        <f t="shared" ca="1" si="14"/>
        <v>Solicitar Compra</v>
      </c>
    </row>
    <row r="950" spans="1:4" x14ac:dyDescent="0.25">
      <c r="A950" s="13">
        <v>981428</v>
      </c>
      <c r="B950" s="13" t="s">
        <v>947</v>
      </c>
      <c r="C950" s="13">
        <f ca="1">SUMIF(Lançamentos!B:G,A950,Lançamentos!G:G)+SUMIF(Lançamentos!B:E,A950,Lançamentos!E:E)-SUMIF(Lançamentos!B:F,A950,Lançamentos!F:F)</f>
        <v>0</v>
      </c>
      <c r="D950" s="13" t="str">
        <f t="shared" ca="1" si="14"/>
        <v>Solicitar Compra</v>
      </c>
    </row>
    <row r="951" spans="1:4" x14ac:dyDescent="0.25">
      <c r="A951" s="13">
        <v>981429</v>
      </c>
      <c r="B951" s="13" t="s">
        <v>948</v>
      </c>
      <c r="C951" s="13">
        <f ca="1">SUMIF(Lançamentos!B:G,A951,Lançamentos!G:G)+SUMIF(Lançamentos!B:E,A951,Lançamentos!E:E)-SUMIF(Lançamentos!B:F,A951,Lançamentos!F:F)</f>
        <v>0</v>
      </c>
      <c r="D951" s="13" t="str">
        <f t="shared" ca="1" si="14"/>
        <v>Solicitar Compra</v>
      </c>
    </row>
    <row r="952" spans="1:4" x14ac:dyDescent="0.25">
      <c r="A952" s="13">
        <v>981748</v>
      </c>
      <c r="B952" s="13" t="s">
        <v>949</v>
      </c>
      <c r="C952" s="13">
        <f ca="1">SUMIF(Lançamentos!B:G,A952,Lançamentos!G:G)+SUMIF(Lançamentos!B:E,A952,Lançamentos!E:E)-SUMIF(Lançamentos!B:F,A952,Lançamentos!F:F)</f>
        <v>0</v>
      </c>
      <c r="D952" s="13" t="str">
        <f t="shared" ca="1" si="14"/>
        <v>Solicitar Compra</v>
      </c>
    </row>
    <row r="953" spans="1:4" x14ac:dyDescent="0.25">
      <c r="A953" s="13">
        <v>70187</v>
      </c>
      <c r="B953" s="13" t="s">
        <v>950</v>
      </c>
      <c r="C953" s="13">
        <f ca="1">SUMIF(Lançamentos!B:G,A953,Lançamentos!G:G)+SUMIF(Lançamentos!B:E,A953,Lançamentos!E:E)-SUMIF(Lançamentos!B:F,A953,Lançamentos!F:F)</f>
        <v>0</v>
      </c>
      <c r="D953" s="13" t="str">
        <f t="shared" ca="1" si="14"/>
        <v>Solicitar Compra</v>
      </c>
    </row>
    <row r="954" spans="1:4" x14ac:dyDescent="0.25">
      <c r="A954" s="13">
        <v>986791</v>
      </c>
      <c r="B954" s="13" t="s">
        <v>951</v>
      </c>
      <c r="C954" s="13">
        <f ca="1">SUMIF(Lançamentos!B:G,A954,Lançamentos!G:G)+SUMIF(Lançamentos!B:E,A954,Lançamentos!E:E)-SUMIF(Lançamentos!B:F,A954,Lançamentos!F:F)</f>
        <v>0</v>
      </c>
      <c r="D954" s="13" t="str">
        <f t="shared" ca="1" si="14"/>
        <v>Solicitar Compra</v>
      </c>
    </row>
    <row r="955" spans="1:4" x14ac:dyDescent="0.25">
      <c r="A955" s="13">
        <v>984706</v>
      </c>
      <c r="B955" s="13" t="s">
        <v>952</v>
      </c>
      <c r="C955" s="13">
        <f ca="1">SUMIF(Lançamentos!B:G,A955,Lançamentos!G:G)+SUMIF(Lançamentos!B:E,A955,Lançamentos!E:E)-SUMIF(Lançamentos!B:F,A955,Lançamentos!F:F)</f>
        <v>0</v>
      </c>
      <c r="D955" s="13" t="str">
        <f t="shared" ca="1" si="14"/>
        <v>Solicitar Compra</v>
      </c>
    </row>
    <row r="956" spans="1:4" x14ac:dyDescent="0.25">
      <c r="A956" s="13">
        <v>984707</v>
      </c>
      <c r="B956" s="13" t="s">
        <v>953</v>
      </c>
      <c r="C956" s="13">
        <f ca="1">SUMIF(Lançamentos!B:G,A956,Lançamentos!G:G)+SUMIF(Lançamentos!B:E,A956,Lançamentos!E:E)-SUMIF(Lançamentos!B:F,A956,Lançamentos!F:F)</f>
        <v>0</v>
      </c>
      <c r="D956" s="13" t="str">
        <f t="shared" ca="1" si="14"/>
        <v>Solicitar Compra</v>
      </c>
    </row>
    <row r="957" spans="1:4" x14ac:dyDescent="0.25">
      <c r="A957" s="13">
        <v>983828</v>
      </c>
      <c r="B957" s="13" t="s">
        <v>954</v>
      </c>
      <c r="C957" s="13">
        <f ca="1">SUMIF(Lançamentos!B:G,A957,Lançamentos!G:G)+SUMIF(Lançamentos!B:E,A957,Lançamentos!E:E)-SUMIF(Lançamentos!B:F,A957,Lançamentos!F:F)</f>
        <v>0</v>
      </c>
      <c r="D957" s="13" t="str">
        <f t="shared" ca="1" si="14"/>
        <v>Solicitar Compra</v>
      </c>
    </row>
    <row r="958" spans="1:4" x14ac:dyDescent="0.25">
      <c r="A958" s="13">
        <v>71274</v>
      </c>
      <c r="B958" s="13" t="s">
        <v>955</v>
      </c>
      <c r="C958" s="13">
        <f ca="1">SUMIF(Lançamentos!B:G,A958,Lançamentos!G:G)+SUMIF(Lançamentos!B:E,A958,Lançamentos!E:E)-SUMIF(Lançamentos!B:F,A958,Lançamentos!F:F)</f>
        <v>0</v>
      </c>
      <c r="D958" s="13" t="str">
        <f t="shared" ca="1" si="14"/>
        <v>Solicitar Compra</v>
      </c>
    </row>
    <row r="959" spans="1:4" x14ac:dyDescent="0.25">
      <c r="A959" s="13">
        <v>984222</v>
      </c>
      <c r="B959" s="13" t="s">
        <v>956</v>
      </c>
      <c r="C959" s="13">
        <f ca="1">SUMIF(Lançamentos!B:G,A959,Lançamentos!G:G)+SUMIF(Lançamentos!B:E,A959,Lançamentos!E:E)-SUMIF(Lançamentos!B:F,A959,Lançamentos!F:F)</f>
        <v>0</v>
      </c>
      <c r="D959" s="13" t="str">
        <f t="shared" ca="1" si="14"/>
        <v>Solicitar Compra</v>
      </c>
    </row>
    <row r="960" spans="1:4" x14ac:dyDescent="0.25">
      <c r="A960" s="13">
        <v>987506</v>
      </c>
      <c r="B960" s="13" t="s">
        <v>957</v>
      </c>
      <c r="C960" s="13">
        <f ca="1">SUMIF(Lançamentos!B:G,A960,Lançamentos!G:G)+SUMIF(Lançamentos!B:E,A960,Lançamentos!E:E)-SUMIF(Lançamentos!B:F,A960,Lançamentos!F:F)</f>
        <v>0</v>
      </c>
      <c r="D960" s="13" t="str">
        <f t="shared" ca="1" si="14"/>
        <v>Solicitar Compra</v>
      </c>
    </row>
    <row r="961" spans="1:4" x14ac:dyDescent="0.25">
      <c r="A961" s="13">
        <v>983164</v>
      </c>
      <c r="B961" s="13" t="s">
        <v>958</v>
      </c>
      <c r="C961" s="13">
        <f ca="1">SUMIF(Lançamentos!B:G,A961,Lançamentos!G:G)+SUMIF(Lançamentos!B:E,A961,Lançamentos!E:E)-SUMIF(Lançamentos!B:F,A961,Lançamentos!F:F)</f>
        <v>0</v>
      </c>
      <c r="D961" s="13" t="str">
        <f t="shared" ca="1" si="14"/>
        <v>Solicitar Compra</v>
      </c>
    </row>
    <row r="962" spans="1:4" x14ac:dyDescent="0.25">
      <c r="A962" s="13">
        <v>985360</v>
      </c>
      <c r="B962" s="13" t="s">
        <v>959</v>
      </c>
      <c r="C962" s="13">
        <f ca="1">SUMIF(Lançamentos!B:G,A962,Lançamentos!G:G)+SUMIF(Lançamentos!B:E,A962,Lançamentos!E:E)-SUMIF(Lançamentos!B:F,A962,Lançamentos!F:F)</f>
        <v>0</v>
      </c>
      <c r="D962" s="13" t="str">
        <f t="shared" ca="1" si="14"/>
        <v>Solicitar Compra</v>
      </c>
    </row>
    <row r="963" spans="1:4" x14ac:dyDescent="0.25">
      <c r="A963" s="13">
        <v>985361</v>
      </c>
      <c r="B963" s="13" t="s">
        <v>960</v>
      </c>
      <c r="C963" s="13">
        <f ca="1">SUMIF(Lançamentos!B:G,A963,Lançamentos!G:G)+SUMIF(Lançamentos!B:E,A963,Lançamentos!E:E)-SUMIF(Lançamentos!B:F,A963,Lançamentos!F:F)</f>
        <v>0</v>
      </c>
      <c r="D963" s="13" t="str">
        <f t="shared" ref="D963:D1026" ca="1" si="15">IF(C963&lt;=1,"Solicitar Compra","OK")</f>
        <v>Solicitar Compra</v>
      </c>
    </row>
    <row r="964" spans="1:4" x14ac:dyDescent="0.25">
      <c r="A964" s="13">
        <v>71519</v>
      </c>
      <c r="B964" s="13" t="s">
        <v>961</v>
      </c>
      <c r="C964" s="13">
        <f ca="1">SUMIF(Lançamentos!B:G,A964,Lançamentos!G:G)+SUMIF(Lançamentos!B:E,A964,Lançamentos!E:E)-SUMIF(Lançamentos!B:F,A964,Lançamentos!F:F)</f>
        <v>0</v>
      </c>
      <c r="D964" s="13" t="str">
        <f t="shared" ca="1" si="15"/>
        <v>Solicitar Compra</v>
      </c>
    </row>
    <row r="965" spans="1:4" x14ac:dyDescent="0.25">
      <c r="A965" s="13">
        <v>982537</v>
      </c>
      <c r="B965" s="13" t="s">
        <v>962</v>
      </c>
      <c r="C965" s="13">
        <f ca="1">SUMIF(Lançamentos!B:G,A965,Lançamentos!G:G)+SUMIF(Lançamentos!B:E,A965,Lançamentos!E:E)-SUMIF(Lançamentos!B:F,A965,Lançamentos!F:F)</f>
        <v>0</v>
      </c>
      <c r="D965" s="13" t="str">
        <f t="shared" ca="1" si="15"/>
        <v>Solicitar Compra</v>
      </c>
    </row>
    <row r="966" spans="1:4" x14ac:dyDescent="0.25">
      <c r="A966" s="13">
        <v>986017</v>
      </c>
      <c r="B966" s="13" t="s">
        <v>963</v>
      </c>
      <c r="C966" s="13">
        <f ca="1">SUMIF(Lançamentos!B:G,A966,Lançamentos!G:G)+SUMIF(Lançamentos!B:E,A966,Lançamentos!E:E)-SUMIF(Lançamentos!B:F,A966,Lançamentos!F:F)</f>
        <v>0</v>
      </c>
      <c r="D966" s="13" t="str">
        <f t="shared" ca="1" si="15"/>
        <v>Solicitar Compra</v>
      </c>
    </row>
    <row r="967" spans="1:4" x14ac:dyDescent="0.25">
      <c r="A967" s="13">
        <v>982273</v>
      </c>
      <c r="B967" s="13" t="s">
        <v>964</v>
      </c>
      <c r="C967" s="13">
        <f ca="1">SUMIF(Lançamentos!B:G,A967,Lançamentos!G:G)+SUMIF(Lançamentos!B:E,A967,Lançamentos!E:E)-SUMIF(Lançamentos!B:F,A967,Lançamentos!F:F)</f>
        <v>0</v>
      </c>
      <c r="D967" s="13" t="str">
        <f t="shared" ca="1" si="15"/>
        <v>Solicitar Compra</v>
      </c>
    </row>
    <row r="968" spans="1:4" x14ac:dyDescent="0.25">
      <c r="A968" s="13">
        <v>983089</v>
      </c>
      <c r="B968" s="13" t="s">
        <v>965</v>
      </c>
      <c r="C968" s="13">
        <f ca="1">SUMIF(Lançamentos!B:G,A968,Lançamentos!G:G)+SUMIF(Lançamentos!B:E,A968,Lançamentos!E:E)-SUMIF(Lançamentos!B:F,A968,Lançamentos!F:F)</f>
        <v>0</v>
      </c>
      <c r="D968" s="13" t="str">
        <f t="shared" ca="1" si="15"/>
        <v>Solicitar Compra</v>
      </c>
    </row>
    <row r="969" spans="1:4" x14ac:dyDescent="0.25">
      <c r="A969" s="13">
        <v>70335</v>
      </c>
      <c r="B969" s="13" t="s">
        <v>966</v>
      </c>
      <c r="C969" s="13">
        <f ca="1">SUMIF(Lançamentos!B:G,A969,Lançamentos!G:G)+SUMIF(Lançamentos!B:E,A969,Lançamentos!E:E)-SUMIF(Lançamentos!B:F,A969,Lançamentos!F:F)</f>
        <v>0</v>
      </c>
      <c r="D969" s="13" t="str">
        <f t="shared" ca="1" si="15"/>
        <v>Solicitar Compra</v>
      </c>
    </row>
    <row r="970" spans="1:4" x14ac:dyDescent="0.25">
      <c r="A970" s="13">
        <v>982692</v>
      </c>
      <c r="B970" s="13" t="s">
        <v>967</v>
      </c>
      <c r="C970" s="13">
        <f ca="1">SUMIF(Lançamentos!B:G,A970,Lançamentos!G:G)+SUMIF(Lançamentos!B:E,A970,Lançamentos!E:E)-SUMIF(Lançamentos!B:F,A970,Lançamentos!F:F)</f>
        <v>0</v>
      </c>
      <c r="D970" s="13" t="str">
        <f t="shared" ca="1" si="15"/>
        <v>Solicitar Compra</v>
      </c>
    </row>
    <row r="971" spans="1:4" x14ac:dyDescent="0.25">
      <c r="A971" s="13">
        <v>983090</v>
      </c>
      <c r="B971" s="13" t="s">
        <v>968</v>
      </c>
      <c r="C971" s="13">
        <f ca="1">SUMIF(Lançamentos!B:G,A971,Lançamentos!G:G)+SUMIF(Lançamentos!B:E,A971,Lançamentos!E:E)-SUMIF(Lançamentos!B:F,A971,Lançamentos!F:F)</f>
        <v>0</v>
      </c>
      <c r="D971" s="13" t="str">
        <f t="shared" ca="1" si="15"/>
        <v>Solicitar Compra</v>
      </c>
    </row>
    <row r="972" spans="1:4" x14ac:dyDescent="0.25">
      <c r="A972" s="13">
        <v>983851</v>
      </c>
      <c r="B972" s="13" t="s">
        <v>969</v>
      </c>
      <c r="C972" s="13">
        <f ca="1">SUMIF(Lançamentos!B:G,A972,Lançamentos!G:G)+SUMIF(Lançamentos!B:E,A972,Lançamentos!E:E)-SUMIF(Lançamentos!B:F,A972,Lançamentos!F:F)</f>
        <v>0</v>
      </c>
      <c r="D972" s="13" t="str">
        <f t="shared" ca="1" si="15"/>
        <v>Solicitar Compra</v>
      </c>
    </row>
    <row r="973" spans="1:4" x14ac:dyDescent="0.25">
      <c r="A973" s="13">
        <v>70555</v>
      </c>
      <c r="B973" s="13" t="s">
        <v>970</v>
      </c>
      <c r="C973" s="13">
        <f ca="1">SUMIF(Lançamentos!B:G,A973,Lançamentos!G:G)+SUMIF(Lançamentos!B:E,A973,Lançamentos!E:E)-SUMIF(Lançamentos!B:F,A973,Lançamentos!F:F)</f>
        <v>0</v>
      </c>
      <c r="D973" s="13" t="str">
        <f t="shared" ca="1" si="15"/>
        <v>Solicitar Compra</v>
      </c>
    </row>
    <row r="974" spans="1:4" x14ac:dyDescent="0.25">
      <c r="A974" s="13">
        <v>985048</v>
      </c>
      <c r="B974" s="13" t="s">
        <v>971</v>
      </c>
      <c r="C974" s="13">
        <f ca="1">SUMIF(Lançamentos!B:G,A974,Lançamentos!G:G)+SUMIF(Lançamentos!B:E,A974,Lançamentos!E:E)-SUMIF(Lançamentos!B:F,A974,Lançamentos!F:F)</f>
        <v>0</v>
      </c>
      <c r="D974" s="13" t="str">
        <f t="shared" ca="1" si="15"/>
        <v>Solicitar Compra</v>
      </c>
    </row>
    <row r="975" spans="1:4" x14ac:dyDescent="0.25">
      <c r="A975" s="13">
        <v>984169</v>
      </c>
      <c r="B975" s="13" t="s">
        <v>972</v>
      </c>
      <c r="C975" s="13">
        <f ca="1">SUMIF(Lançamentos!B:G,A975,Lançamentos!G:G)+SUMIF(Lançamentos!B:E,A975,Lançamentos!E:E)-SUMIF(Lançamentos!B:F,A975,Lançamentos!F:F)</f>
        <v>0</v>
      </c>
      <c r="D975" s="13" t="str">
        <f t="shared" ca="1" si="15"/>
        <v>Solicitar Compra</v>
      </c>
    </row>
    <row r="976" spans="1:4" x14ac:dyDescent="0.25">
      <c r="A976" s="13">
        <v>984168</v>
      </c>
      <c r="B976" s="13" t="s">
        <v>973</v>
      </c>
      <c r="C976" s="13">
        <f ca="1">SUMIF(Lançamentos!B:G,A976,Lançamentos!G:G)+SUMIF(Lançamentos!B:E,A976,Lançamentos!E:E)-SUMIF(Lançamentos!B:F,A976,Lançamentos!F:F)</f>
        <v>0</v>
      </c>
      <c r="D976" s="13" t="str">
        <f t="shared" ca="1" si="15"/>
        <v>Solicitar Compra</v>
      </c>
    </row>
    <row r="977" spans="1:4" x14ac:dyDescent="0.25">
      <c r="A977" s="13">
        <v>71443</v>
      </c>
      <c r="B977" s="13" t="s">
        <v>974</v>
      </c>
      <c r="C977" s="13">
        <f ca="1">SUMIF(Lançamentos!B:G,A977,Lançamentos!G:G)+SUMIF(Lançamentos!B:E,A977,Lançamentos!E:E)-SUMIF(Lançamentos!B:F,A977,Lançamentos!F:F)</f>
        <v>0</v>
      </c>
      <c r="D977" s="13" t="str">
        <f t="shared" ca="1" si="15"/>
        <v>Solicitar Compra</v>
      </c>
    </row>
    <row r="978" spans="1:4" x14ac:dyDescent="0.25">
      <c r="A978" s="13">
        <v>985303</v>
      </c>
      <c r="B978" s="13" t="s">
        <v>975</v>
      </c>
      <c r="C978" s="13">
        <f ca="1">SUMIF(Lançamentos!B:G,A978,Lançamentos!G:G)+SUMIF(Lançamentos!B:E,A978,Lançamentos!E:E)-SUMIF(Lançamentos!B:F,A978,Lançamentos!F:F)</f>
        <v>0</v>
      </c>
      <c r="D978" s="13" t="str">
        <f t="shared" ca="1" si="15"/>
        <v>Solicitar Compra</v>
      </c>
    </row>
    <row r="979" spans="1:4" x14ac:dyDescent="0.25">
      <c r="A979" s="13">
        <v>981745</v>
      </c>
      <c r="B979" s="13" t="s">
        <v>976</v>
      </c>
      <c r="C979" s="13">
        <f ca="1">SUMIF(Lançamentos!B:G,A979,Lançamentos!G:G)+SUMIF(Lançamentos!B:E,A979,Lançamentos!E:E)-SUMIF(Lançamentos!B:F,A979,Lançamentos!F:F)</f>
        <v>0</v>
      </c>
      <c r="D979" s="13" t="str">
        <f t="shared" ca="1" si="15"/>
        <v>Solicitar Compra</v>
      </c>
    </row>
    <row r="980" spans="1:4" x14ac:dyDescent="0.25">
      <c r="A980" s="13">
        <v>986233</v>
      </c>
      <c r="B980" s="13" t="s">
        <v>977</v>
      </c>
      <c r="C980" s="13">
        <f ca="1">SUMIF(Lançamentos!B:G,A980,Lançamentos!G:G)+SUMIF(Lançamentos!B:E,A980,Lançamentos!E:E)-SUMIF(Lançamentos!B:F,A980,Lançamentos!F:F)</f>
        <v>0</v>
      </c>
      <c r="D980" s="13" t="str">
        <f t="shared" ca="1" si="15"/>
        <v>Solicitar Compra</v>
      </c>
    </row>
    <row r="981" spans="1:4" x14ac:dyDescent="0.25">
      <c r="A981" s="13">
        <v>986381</v>
      </c>
      <c r="B981" s="13" t="s">
        <v>978</v>
      </c>
      <c r="C981" s="13">
        <f ca="1">SUMIF(Lançamentos!B:G,A981,Lançamentos!G:G)+SUMIF(Lançamentos!B:E,A981,Lançamentos!E:E)-SUMIF(Lançamentos!B:F,A981,Lançamentos!F:F)</f>
        <v>0</v>
      </c>
      <c r="D981" s="13" t="str">
        <f t="shared" ca="1" si="15"/>
        <v>Solicitar Compra</v>
      </c>
    </row>
    <row r="982" spans="1:4" x14ac:dyDescent="0.25">
      <c r="A982" s="13">
        <v>982761</v>
      </c>
      <c r="B982" s="13" t="s">
        <v>979</v>
      </c>
      <c r="C982" s="13">
        <f ca="1">SUMIF(Lançamentos!B:G,A982,Lançamentos!G:G)+SUMIF(Lançamentos!B:E,A982,Lançamentos!E:E)-SUMIF(Lançamentos!B:F,A982,Lançamentos!F:F)</f>
        <v>0</v>
      </c>
      <c r="D982" s="13" t="str">
        <f t="shared" ca="1" si="15"/>
        <v>Solicitar Compra</v>
      </c>
    </row>
    <row r="983" spans="1:4" x14ac:dyDescent="0.25">
      <c r="A983" s="13">
        <v>987472</v>
      </c>
      <c r="B983" s="13" t="s">
        <v>980</v>
      </c>
      <c r="C983" s="13">
        <f ca="1">SUMIF(Lançamentos!B:G,A983,Lançamentos!G:G)+SUMIF(Lançamentos!B:E,A983,Lançamentos!E:E)-SUMIF(Lançamentos!B:F,A983,Lançamentos!F:F)</f>
        <v>0</v>
      </c>
      <c r="D983" s="13" t="str">
        <f t="shared" ca="1" si="15"/>
        <v>Solicitar Compra</v>
      </c>
    </row>
    <row r="984" spans="1:4" x14ac:dyDescent="0.25">
      <c r="A984" s="13">
        <v>987473</v>
      </c>
      <c r="B984" s="13" t="s">
        <v>981</v>
      </c>
      <c r="C984" s="13">
        <f ca="1">SUMIF(Lançamentos!B:G,A984,Lançamentos!G:G)+SUMIF(Lançamentos!B:E,A984,Lançamentos!E:E)-SUMIF(Lançamentos!B:F,A984,Lançamentos!F:F)</f>
        <v>0</v>
      </c>
      <c r="D984" s="13" t="str">
        <f t="shared" ca="1" si="15"/>
        <v>Solicitar Compra</v>
      </c>
    </row>
    <row r="985" spans="1:4" x14ac:dyDescent="0.25">
      <c r="A985" s="13">
        <v>70860</v>
      </c>
      <c r="B985" s="13" t="s">
        <v>982</v>
      </c>
      <c r="C985" s="13">
        <f ca="1">SUMIF(Lançamentos!B:G,A985,Lançamentos!G:G)+SUMIF(Lançamentos!B:E,A985,Lançamentos!E:E)-SUMIF(Lançamentos!B:F,A985,Lançamentos!F:F)</f>
        <v>0</v>
      </c>
      <c r="D985" s="13" t="str">
        <f t="shared" ca="1" si="15"/>
        <v>Solicitar Compra</v>
      </c>
    </row>
    <row r="986" spans="1:4" x14ac:dyDescent="0.25">
      <c r="A986" s="13">
        <v>71301</v>
      </c>
      <c r="B986" s="13" t="s">
        <v>983</v>
      </c>
      <c r="C986" s="13">
        <f ca="1">SUMIF(Lançamentos!B:G,A986,Lançamentos!G:G)+SUMIF(Lançamentos!B:E,A986,Lançamentos!E:E)-SUMIF(Lançamentos!B:F,A986,Lançamentos!F:F)</f>
        <v>0</v>
      </c>
      <c r="D986" s="13" t="str">
        <f t="shared" ca="1" si="15"/>
        <v>Solicitar Compra</v>
      </c>
    </row>
    <row r="987" spans="1:4" x14ac:dyDescent="0.25">
      <c r="A987" s="13">
        <v>71364</v>
      </c>
      <c r="B987" s="13" t="s">
        <v>984</v>
      </c>
      <c r="C987" s="13">
        <f ca="1">SUMIF(Lançamentos!B:G,A987,Lançamentos!G:G)+SUMIF(Lançamentos!B:E,A987,Lançamentos!E:E)-SUMIF(Lançamentos!B:F,A987,Lançamentos!F:F)</f>
        <v>0</v>
      </c>
      <c r="D987" s="13" t="str">
        <f t="shared" ca="1" si="15"/>
        <v>Solicitar Compra</v>
      </c>
    </row>
    <row r="988" spans="1:4" x14ac:dyDescent="0.25">
      <c r="A988" s="13">
        <v>985065</v>
      </c>
      <c r="B988" s="13" t="s">
        <v>985</v>
      </c>
      <c r="C988" s="13">
        <f ca="1">SUMIF(Lançamentos!B:G,A988,Lançamentos!G:G)+SUMIF(Lançamentos!B:E,A988,Lançamentos!E:E)-SUMIF(Lançamentos!B:F,A988,Lançamentos!F:F)</f>
        <v>0</v>
      </c>
      <c r="D988" s="13" t="str">
        <f t="shared" ca="1" si="15"/>
        <v>Solicitar Compra</v>
      </c>
    </row>
    <row r="989" spans="1:4" x14ac:dyDescent="0.25">
      <c r="A989" s="13">
        <v>985066</v>
      </c>
      <c r="B989" s="13" t="s">
        <v>986</v>
      </c>
      <c r="C989" s="13">
        <f ca="1">SUMIF(Lançamentos!B:G,A989,Lançamentos!G:G)+SUMIF(Lançamentos!B:E,A989,Lançamentos!E:E)-SUMIF(Lançamentos!B:F,A989,Lançamentos!F:F)</f>
        <v>0</v>
      </c>
      <c r="D989" s="13" t="str">
        <f t="shared" ca="1" si="15"/>
        <v>Solicitar Compra</v>
      </c>
    </row>
    <row r="990" spans="1:4" x14ac:dyDescent="0.25">
      <c r="A990" s="13">
        <v>984738</v>
      </c>
      <c r="B990" s="13" t="s">
        <v>987</v>
      </c>
      <c r="C990" s="13">
        <f ca="1">SUMIF(Lançamentos!B:G,A990,Lançamentos!G:G)+SUMIF(Lançamentos!B:E,A990,Lançamentos!E:E)-SUMIF(Lançamentos!B:F,A990,Lançamentos!F:F)</f>
        <v>0</v>
      </c>
      <c r="D990" s="13" t="str">
        <f t="shared" ca="1" si="15"/>
        <v>Solicitar Compra</v>
      </c>
    </row>
    <row r="991" spans="1:4" x14ac:dyDescent="0.25">
      <c r="A991" s="13">
        <v>984739</v>
      </c>
      <c r="B991" s="13" t="s">
        <v>988</v>
      </c>
      <c r="C991" s="13">
        <f ca="1">SUMIF(Lançamentos!B:G,A991,Lançamentos!G:G)+SUMIF(Lançamentos!B:E,A991,Lançamentos!E:E)-SUMIF(Lançamentos!B:F,A991,Lançamentos!F:F)</f>
        <v>0</v>
      </c>
      <c r="D991" s="13" t="str">
        <f t="shared" ca="1" si="15"/>
        <v>Solicitar Compra</v>
      </c>
    </row>
    <row r="992" spans="1:4" x14ac:dyDescent="0.25">
      <c r="A992" s="13">
        <v>71133</v>
      </c>
      <c r="B992" s="13" t="s">
        <v>989</v>
      </c>
      <c r="C992" s="13">
        <f ca="1">SUMIF(Lançamentos!B:G,A992,Lançamentos!G:G)+SUMIF(Lançamentos!B:E,A992,Lançamentos!E:E)-SUMIF(Lançamentos!B:F,A992,Lançamentos!F:F)</f>
        <v>0</v>
      </c>
      <c r="D992" s="13" t="str">
        <f t="shared" ca="1" si="15"/>
        <v>Solicitar Compra</v>
      </c>
    </row>
    <row r="993" spans="1:4" x14ac:dyDescent="0.25">
      <c r="A993" s="13">
        <v>71134</v>
      </c>
      <c r="B993" s="13" t="s">
        <v>990</v>
      </c>
      <c r="C993" s="13">
        <f ca="1">SUMIF(Lançamentos!B:G,A993,Lançamentos!G:G)+SUMIF(Lançamentos!B:E,A993,Lançamentos!E:E)-SUMIF(Lançamentos!B:F,A993,Lançamentos!F:F)</f>
        <v>0</v>
      </c>
      <c r="D993" s="13" t="str">
        <f t="shared" ca="1" si="15"/>
        <v>Solicitar Compra</v>
      </c>
    </row>
    <row r="994" spans="1:4" x14ac:dyDescent="0.25">
      <c r="A994" s="13">
        <v>982255</v>
      </c>
      <c r="B994" s="13" t="s">
        <v>991</v>
      </c>
      <c r="C994" s="13">
        <f ca="1">SUMIF(Lançamentos!B:G,A994,Lançamentos!G:G)+SUMIF(Lançamentos!B:E,A994,Lançamentos!E:E)-SUMIF(Lançamentos!B:F,A994,Lançamentos!F:F)</f>
        <v>0</v>
      </c>
      <c r="D994" s="13" t="str">
        <f t="shared" ca="1" si="15"/>
        <v>Solicitar Compra</v>
      </c>
    </row>
    <row r="995" spans="1:4" x14ac:dyDescent="0.25">
      <c r="A995" s="13">
        <v>71361</v>
      </c>
      <c r="B995" s="13" t="s">
        <v>992</v>
      </c>
      <c r="C995" s="13">
        <f ca="1">SUMIF(Lançamentos!B:G,A995,Lançamentos!G:G)+SUMIF(Lançamentos!B:E,A995,Lançamentos!E:E)-SUMIF(Lançamentos!B:F,A995,Lançamentos!F:F)</f>
        <v>0</v>
      </c>
      <c r="D995" s="13" t="str">
        <f t="shared" ca="1" si="15"/>
        <v>Solicitar Compra</v>
      </c>
    </row>
    <row r="996" spans="1:4" x14ac:dyDescent="0.25">
      <c r="A996" s="13">
        <v>983344</v>
      </c>
      <c r="B996" s="13" t="s">
        <v>993</v>
      </c>
      <c r="C996" s="13">
        <f ca="1">SUMIF(Lançamentos!B:G,A996,Lançamentos!G:G)+SUMIF(Lançamentos!B:E,A996,Lançamentos!E:E)-SUMIF(Lançamentos!B:F,A996,Lançamentos!F:F)</f>
        <v>0</v>
      </c>
      <c r="D996" s="13" t="str">
        <f t="shared" ca="1" si="15"/>
        <v>Solicitar Compra</v>
      </c>
    </row>
    <row r="997" spans="1:4" x14ac:dyDescent="0.25">
      <c r="A997" s="13">
        <v>987132</v>
      </c>
      <c r="B997" s="13" t="s">
        <v>994</v>
      </c>
      <c r="C997" s="13">
        <f ca="1">SUMIF(Lançamentos!B:G,A997,Lançamentos!G:G)+SUMIF(Lançamentos!B:E,A997,Lançamentos!E:E)-SUMIF(Lançamentos!B:F,A997,Lançamentos!F:F)</f>
        <v>0</v>
      </c>
      <c r="D997" s="13" t="str">
        <f t="shared" ca="1" si="15"/>
        <v>Solicitar Compra</v>
      </c>
    </row>
    <row r="998" spans="1:4" x14ac:dyDescent="0.25">
      <c r="A998" s="13">
        <v>72345</v>
      </c>
      <c r="B998" s="13" t="s">
        <v>995</v>
      </c>
      <c r="C998" s="13">
        <f ca="1">SUMIF(Lançamentos!B:G,A998,Lançamentos!G:G)+SUMIF(Lançamentos!B:E,A998,Lançamentos!E:E)-SUMIF(Lançamentos!B:F,A998,Lançamentos!F:F)</f>
        <v>0</v>
      </c>
      <c r="D998" s="13" t="str">
        <f t="shared" ca="1" si="15"/>
        <v>Solicitar Compra</v>
      </c>
    </row>
    <row r="999" spans="1:4" x14ac:dyDescent="0.25">
      <c r="A999" s="13">
        <v>983091</v>
      </c>
      <c r="B999" s="13" t="s">
        <v>996</v>
      </c>
      <c r="C999" s="13">
        <f ca="1">SUMIF(Lançamentos!B:G,A999,Lançamentos!G:G)+SUMIF(Lançamentos!B:E,A999,Lançamentos!E:E)-SUMIF(Lançamentos!B:F,A999,Lançamentos!F:F)</f>
        <v>0</v>
      </c>
      <c r="D999" s="13" t="str">
        <f t="shared" ca="1" si="15"/>
        <v>Solicitar Compra</v>
      </c>
    </row>
    <row r="1000" spans="1:4" x14ac:dyDescent="0.25">
      <c r="A1000" s="13">
        <v>983092</v>
      </c>
      <c r="B1000" s="13" t="s">
        <v>997</v>
      </c>
      <c r="C1000" s="13">
        <f ca="1">SUMIF(Lançamentos!B:G,A1000,Lançamentos!G:G)+SUMIF(Lançamentos!B:E,A1000,Lançamentos!E:E)-SUMIF(Lançamentos!B:F,A1000,Lançamentos!F:F)</f>
        <v>0</v>
      </c>
      <c r="D1000" s="13" t="str">
        <f t="shared" ca="1" si="15"/>
        <v>Solicitar Compra</v>
      </c>
    </row>
    <row r="1001" spans="1:4" x14ac:dyDescent="0.25">
      <c r="A1001" s="13">
        <v>985588</v>
      </c>
      <c r="B1001" s="13" t="s">
        <v>998</v>
      </c>
      <c r="C1001" s="13">
        <f ca="1">SUMIF(Lançamentos!B:G,A1001,Lançamentos!G:G)+SUMIF(Lançamentos!B:E,A1001,Lançamentos!E:E)-SUMIF(Lançamentos!B:F,A1001,Lançamentos!F:F)</f>
        <v>0</v>
      </c>
      <c r="D1001" s="13" t="str">
        <f t="shared" ca="1" si="15"/>
        <v>Solicitar Compra</v>
      </c>
    </row>
    <row r="1002" spans="1:4" x14ac:dyDescent="0.25">
      <c r="A1002" s="13">
        <v>40491</v>
      </c>
      <c r="B1002" s="13" t="s">
        <v>999</v>
      </c>
      <c r="C1002" s="13">
        <f ca="1">SUMIF(Lançamentos!B:G,A1002,Lançamentos!G:G)+SUMIF(Lançamentos!B:E,A1002,Lançamentos!E:E)-SUMIF(Lançamentos!B:F,A1002,Lançamentos!F:F)</f>
        <v>0</v>
      </c>
      <c r="D1002" s="13" t="str">
        <f t="shared" ca="1" si="15"/>
        <v>Solicitar Compra</v>
      </c>
    </row>
    <row r="1003" spans="1:4" x14ac:dyDescent="0.25">
      <c r="A1003" s="13">
        <v>40411</v>
      </c>
      <c r="B1003" s="13" t="s">
        <v>1000</v>
      </c>
      <c r="C1003" s="13">
        <f ca="1">SUMIF(Lançamentos!B:G,A1003,Lançamentos!G:G)+SUMIF(Lançamentos!B:E,A1003,Lançamentos!E:E)-SUMIF(Lançamentos!B:F,A1003,Lançamentos!F:F)</f>
        <v>0</v>
      </c>
      <c r="D1003" s="13" t="str">
        <f t="shared" ca="1" si="15"/>
        <v>Solicitar Compra</v>
      </c>
    </row>
    <row r="1004" spans="1:4" x14ac:dyDescent="0.25">
      <c r="A1004" s="13">
        <v>982354</v>
      </c>
      <c r="B1004" s="13" t="s">
        <v>1001</v>
      </c>
      <c r="C1004" s="13">
        <f ca="1">SUMIF(Lançamentos!B:G,A1004,Lançamentos!G:G)+SUMIF(Lançamentos!B:E,A1004,Lançamentos!E:E)-SUMIF(Lançamentos!B:F,A1004,Lançamentos!F:F)</f>
        <v>0</v>
      </c>
      <c r="D1004" s="13" t="str">
        <f t="shared" ca="1" si="15"/>
        <v>Solicitar Compra</v>
      </c>
    </row>
    <row r="1005" spans="1:4" x14ac:dyDescent="0.25">
      <c r="A1005" s="13">
        <v>83358</v>
      </c>
      <c r="B1005" s="13" t="s">
        <v>1002</v>
      </c>
      <c r="C1005" s="13">
        <f ca="1">SUMIF(Lançamentos!B:G,A1005,Lançamentos!G:G)+SUMIF(Lançamentos!B:E,A1005,Lançamentos!E:E)-SUMIF(Lançamentos!B:F,A1005,Lançamentos!F:F)</f>
        <v>0</v>
      </c>
      <c r="D1005" s="13" t="str">
        <f t="shared" ca="1" si="15"/>
        <v>Solicitar Compra</v>
      </c>
    </row>
    <row r="1006" spans="1:4" x14ac:dyDescent="0.25">
      <c r="A1006" s="13">
        <v>40412</v>
      </c>
      <c r="B1006" s="13" t="s">
        <v>1003</v>
      </c>
      <c r="C1006" s="13">
        <f ca="1">SUMIF(Lançamentos!B:G,A1006,Lançamentos!G:G)+SUMIF(Lançamentos!B:E,A1006,Lançamentos!E:E)-SUMIF(Lançamentos!B:F,A1006,Lançamentos!F:F)</f>
        <v>0</v>
      </c>
      <c r="D1006" s="13" t="str">
        <f t="shared" ca="1" si="15"/>
        <v>Solicitar Compra</v>
      </c>
    </row>
    <row r="1007" spans="1:4" x14ac:dyDescent="0.25">
      <c r="A1007" s="13">
        <v>40235</v>
      </c>
      <c r="B1007" s="13" t="s">
        <v>1004</v>
      </c>
      <c r="C1007" s="13">
        <f ca="1">SUMIF(Lançamentos!B:G,A1007,Lançamentos!G:G)+SUMIF(Lançamentos!B:E,A1007,Lançamentos!E:E)-SUMIF(Lançamentos!B:F,A1007,Lançamentos!F:F)</f>
        <v>0</v>
      </c>
      <c r="D1007" s="13" t="str">
        <f t="shared" ca="1" si="15"/>
        <v>Solicitar Compra</v>
      </c>
    </row>
    <row r="1008" spans="1:4" x14ac:dyDescent="0.25">
      <c r="A1008" s="13">
        <v>40249</v>
      </c>
      <c r="B1008" s="13" t="s">
        <v>1005</v>
      </c>
      <c r="C1008" s="13">
        <f ca="1">SUMIF(Lançamentos!B:G,A1008,Lançamentos!G:G)+SUMIF(Lançamentos!B:E,A1008,Lançamentos!E:E)-SUMIF(Lançamentos!B:F,A1008,Lançamentos!F:F)</f>
        <v>0</v>
      </c>
      <c r="D1008" s="13" t="str">
        <f t="shared" ca="1" si="15"/>
        <v>Solicitar Compra</v>
      </c>
    </row>
    <row r="1009" spans="1:4" x14ac:dyDescent="0.25">
      <c r="A1009" s="13">
        <v>40413</v>
      </c>
      <c r="B1009" s="13" t="s">
        <v>1006</v>
      </c>
      <c r="C1009" s="13">
        <f ca="1">SUMIF(Lançamentos!B:G,A1009,Lançamentos!G:G)+SUMIF(Lançamentos!B:E,A1009,Lançamentos!E:E)-SUMIF(Lançamentos!B:F,A1009,Lançamentos!F:F)</f>
        <v>0</v>
      </c>
      <c r="D1009" s="13" t="str">
        <f t="shared" ca="1" si="15"/>
        <v>Solicitar Compra</v>
      </c>
    </row>
    <row r="1010" spans="1:4" x14ac:dyDescent="0.25">
      <c r="A1010" s="13">
        <v>985405</v>
      </c>
      <c r="B1010" s="13" t="s">
        <v>1007</v>
      </c>
      <c r="C1010" s="13">
        <f ca="1">SUMIF(Lançamentos!B:G,A1010,Lançamentos!G:G)+SUMIF(Lançamentos!B:E,A1010,Lançamentos!E:E)-SUMIF(Lançamentos!B:F,A1010,Lançamentos!F:F)</f>
        <v>0</v>
      </c>
      <c r="D1010" s="13" t="str">
        <f t="shared" ca="1" si="15"/>
        <v>Solicitar Compra</v>
      </c>
    </row>
    <row r="1011" spans="1:4" x14ac:dyDescent="0.25">
      <c r="A1011" s="13">
        <v>982356</v>
      </c>
      <c r="B1011" s="13" t="s">
        <v>1008</v>
      </c>
      <c r="C1011" s="13">
        <f ca="1">SUMIF(Lançamentos!B:G,A1011,Lançamentos!G:G)+SUMIF(Lançamentos!B:E,A1011,Lançamentos!E:E)-SUMIF(Lançamentos!B:F,A1011,Lançamentos!F:F)</f>
        <v>0</v>
      </c>
      <c r="D1011" s="13" t="str">
        <f t="shared" ca="1" si="15"/>
        <v>Solicitar Compra</v>
      </c>
    </row>
    <row r="1012" spans="1:4" x14ac:dyDescent="0.25">
      <c r="A1012" s="13">
        <v>987191</v>
      </c>
      <c r="B1012" s="13" t="s">
        <v>1009</v>
      </c>
      <c r="C1012" s="13">
        <f ca="1">SUMIF(Lançamentos!B:G,A1012,Lançamentos!G:G)+SUMIF(Lançamentos!B:E,A1012,Lançamentos!E:E)-SUMIF(Lançamentos!B:F,A1012,Lançamentos!F:F)</f>
        <v>0</v>
      </c>
      <c r="D1012" s="13" t="str">
        <f t="shared" ca="1" si="15"/>
        <v>Solicitar Compra</v>
      </c>
    </row>
    <row r="1013" spans="1:4" x14ac:dyDescent="0.25">
      <c r="A1013" s="13">
        <v>40227</v>
      </c>
      <c r="B1013" s="13" t="s">
        <v>1010</v>
      </c>
      <c r="C1013" s="13">
        <f ca="1">SUMIF(Lançamentos!B:G,A1013,Lançamentos!G:G)+SUMIF(Lançamentos!B:E,A1013,Lançamentos!E:E)-SUMIF(Lançamentos!B:F,A1013,Lançamentos!F:F)</f>
        <v>0</v>
      </c>
      <c r="D1013" s="13" t="str">
        <f t="shared" ca="1" si="15"/>
        <v>Solicitar Compra</v>
      </c>
    </row>
    <row r="1014" spans="1:4" x14ac:dyDescent="0.25">
      <c r="A1014" s="13">
        <v>40414</v>
      </c>
      <c r="B1014" s="13" t="s">
        <v>1011</v>
      </c>
      <c r="C1014" s="13">
        <f ca="1">SUMIF(Lançamentos!B:G,A1014,Lançamentos!G:G)+SUMIF(Lançamentos!B:E,A1014,Lançamentos!E:E)-SUMIF(Lançamentos!B:F,A1014,Lançamentos!F:F)</f>
        <v>0</v>
      </c>
      <c r="D1014" s="13" t="str">
        <f t="shared" ca="1" si="15"/>
        <v>Solicitar Compra</v>
      </c>
    </row>
    <row r="1015" spans="1:4" x14ac:dyDescent="0.25">
      <c r="A1015" s="13">
        <v>982359</v>
      </c>
      <c r="B1015" s="13" t="s">
        <v>1012</v>
      </c>
      <c r="C1015" s="13">
        <f ca="1">SUMIF(Lançamentos!B:G,A1015,Lançamentos!G:G)+SUMIF(Lançamentos!B:E,A1015,Lançamentos!E:E)-SUMIF(Lançamentos!B:F,A1015,Lançamentos!F:F)</f>
        <v>0</v>
      </c>
      <c r="D1015" s="13" t="str">
        <f t="shared" ca="1" si="15"/>
        <v>Solicitar Compra</v>
      </c>
    </row>
    <row r="1016" spans="1:4" x14ac:dyDescent="0.25">
      <c r="A1016" s="13">
        <v>40493</v>
      </c>
      <c r="B1016" s="13" t="s">
        <v>1013</v>
      </c>
      <c r="C1016" s="13">
        <f ca="1">SUMIF(Lançamentos!B:G,A1016,Lançamentos!G:G)+SUMIF(Lançamentos!B:E,A1016,Lançamentos!E:E)-SUMIF(Lançamentos!B:F,A1016,Lançamentos!F:F)</f>
        <v>0</v>
      </c>
      <c r="D1016" s="13" t="str">
        <f t="shared" ca="1" si="15"/>
        <v>Solicitar Compra</v>
      </c>
    </row>
    <row r="1017" spans="1:4" x14ac:dyDescent="0.25">
      <c r="A1017" s="13">
        <v>40415</v>
      </c>
      <c r="B1017" s="13" t="s">
        <v>1014</v>
      </c>
      <c r="C1017" s="13">
        <f ca="1">SUMIF(Lançamentos!B:G,A1017,Lançamentos!G:G)+SUMIF(Lançamentos!B:E,A1017,Lançamentos!E:E)-SUMIF(Lançamentos!B:F,A1017,Lançamentos!F:F)</f>
        <v>0</v>
      </c>
      <c r="D1017" s="13" t="str">
        <f t="shared" ca="1" si="15"/>
        <v>Solicitar Compra</v>
      </c>
    </row>
    <row r="1018" spans="1:4" x14ac:dyDescent="0.25">
      <c r="A1018" s="13">
        <v>40217</v>
      </c>
      <c r="B1018" s="13" t="s">
        <v>1015</v>
      </c>
      <c r="C1018" s="13">
        <f ca="1">SUMIF(Lançamentos!B:G,A1018,Lançamentos!G:G)+SUMIF(Lançamentos!B:E,A1018,Lançamentos!E:E)-SUMIF(Lançamentos!B:F,A1018,Lançamentos!F:F)</f>
        <v>0</v>
      </c>
      <c r="D1018" s="13" t="str">
        <f t="shared" ca="1" si="15"/>
        <v>Solicitar Compra</v>
      </c>
    </row>
    <row r="1019" spans="1:4" x14ac:dyDescent="0.25">
      <c r="A1019" s="13">
        <v>982357</v>
      </c>
      <c r="B1019" s="13" t="s">
        <v>1016</v>
      </c>
      <c r="C1019" s="13">
        <f ca="1">SUMIF(Lançamentos!B:G,A1019,Lançamentos!G:G)+SUMIF(Lançamentos!B:E,A1019,Lançamentos!E:E)-SUMIF(Lançamentos!B:F,A1019,Lançamentos!F:F)</f>
        <v>0</v>
      </c>
      <c r="D1019" s="13" t="str">
        <f t="shared" ca="1" si="15"/>
        <v>Solicitar Compra</v>
      </c>
    </row>
    <row r="1020" spans="1:4" x14ac:dyDescent="0.25">
      <c r="A1020" s="13">
        <v>985943</v>
      </c>
      <c r="B1020" s="13" t="s">
        <v>1017</v>
      </c>
      <c r="C1020" s="13">
        <f ca="1">SUMIF(Lançamentos!B:G,A1020,Lançamentos!G:G)+SUMIF(Lançamentos!B:E,A1020,Lançamentos!E:E)-SUMIF(Lançamentos!B:F,A1020,Lançamentos!F:F)</f>
        <v>0</v>
      </c>
      <c r="D1020" s="13" t="str">
        <f t="shared" ca="1" si="15"/>
        <v>Solicitar Compra</v>
      </c>
    </row>
    <row r="1021" spans="1:4" x14ac:dyDescent="0.25">
      <c r="A1021" s="13">
        <v>985935</v>
      </c>
      <c r="B1021" s="13" t="s">
        <v>1018</v>
      </c>
      <c r="C1021" s="13">
        <f ca="1">SUMIF(Lançamentos!B:G,A1021,Lançamentos!G:G)+SUMIF(Lançamentos!B:E,A1021,Lançamentos!E:E)-SUMIF(Lançamentos!B:F,A1021,Lançamentos!F:F)</f>
        <v>0</v>
      </c>
      <c r="D1021" s="13" t="str">
        <f t="shared" ca="1" si="15"/>
        <v>Solicitar Compra</v>
      </c>
    </row>
    <row r="1022" spans="1:4" x14ac:dyDescent="0.25">
      <c r="A1022" s="13">
        <v>40274</v>
      </c>
      <c r="B1022" s="13" t="s">
        <v>1019</v>
      </c>
      <c r="C1022" s="13">
        <f ca="1">SUMIF(Lançamentos!B:G,A1022,Lançamentos!G:G)+SUMIF(Lançamentos!B:E,A1022,Lançamentos!E:E)-SUMIF(Lançamentos!B:F,A1022,Lançamentos!F:F)</f>
        <v>0</v>
      </c>
      <c r="D1022" s="13" t="str">
        <f t="shared" ca="1" si="15"/>
        <v>Solicitar Compra</v>
      </c>
    </row>
    <row r="1023" spans="1:4" x14ac:dyDescent="0.25">
      <c r="A1023" s="13">
        <v>982355</v>
      </c>
      <c r="B1023" s="13" t="s">
        <v>1020</v>
      </c>
      <c r="C1023" s="13">
        <f ca="1">SUMIF(Lançamentos!B:G,A1023,Lançamentos!G:G)+SUMIF(Lançamentos!B:E,A1023,Lançamentos!E:E)-SUMIF(Lançamentos!B:F,A1023,Lançamentos!F:F)</f>
        <v>0</v>
      </c>
      <c r="D1023" s="13" t="str">
        <f t="shared" ca="1" si="15"/>
        <v>Solicitar Compra</v>
      </c>
    </row>
    <row r="1024" spans="1:4" x14ac:dyDescent="0.25">
      <c r="A1024" s="13">
        <v>40220</v>
      </c>
      <c r="B1024" s="13" t="s">
        <v>1021</v>
      </c>
      <c r="C1024" s="13">
        <f ca="1">SUMIF(Lançamentos!B:G,A1024,Lançamentos!G:G)+SUMIF(Lançamentos!B:E,A1024,Lançamentos!E:E)-SUMIF(Lançamentos!B:F,A1024,Lançamentos!F:F)</f>
        <v>0</v>
      </c>
      <c r="D1024" s="13" t="str">
        <f t="shared" ca="1" si="15"/>
        <v>Solicitar Compra</v>
      </c>
    </row>
    <row r="1025" spans="1:4" x14ac:dyDescent="0.25">
      <c r="A1025" s="13">
        <v>40416</v>
      </c>
      <c r="B1025" s="13" t="s">
        <v>1022</v>
      </c>
      <c r="C1025" s="13">
        <f ca="1">SUMIF(Lançamentos!B:G,A1025,Lançamentos!G:G)+SUMIF(Lançamentos!B:E,A1025,Lançamentos!E:E)-SUMIF(Lançamentos!B:F,A1025,Lançamentos!F:F)</f>
        <v>0</v>
      </c>
      <c r="D1025" s="13" t="str">
        <f t="shared" ca="1" si="15"/>
        <v>Solicitar Compra</v>
      </c>
    </row>
    <row r="1026" spans="1:4" x14ac:dyDescent="0.25">
      <c r="A1026" s="13">
        <v>40492</v>
      </c>
      <c r="B1026" s="13" t="s">
        <v>1023</v>
      </c>
      <c r="C1026" s="13">
        <f ca="1">SUMIF(Lançamentos!B:G,A1026,Lançamentos!G:G)+SUMIF(Lançamentos!B:E,A1026,Lançamentos!E:E)-SUMIF(Lançamentos!B:F,A1026,Lançamentos!F:F)</f>
        <v>0</v>
      </c>
      <c r="D1026" s="13" t="str">
        <f t="shared" ca="1" si="15"/>
        <v>Solicitar Compra</v>
      </c>
    </row>
    <row r="1027" spans="1:4" x14ac:dyDescent="0.25">
      <c r="A1027" s="13">
        <v>40270</v>
      </c>
      <c r="B1027" s="13" t="s">
        <v>1024</v>
      </c>
      <c r="C1027" s="13">
        <f ca="1">SUMIF(Lançamentos!B:G,A1027,Lançamentos!G:G)+SUMIF(Lançamentos!B:E,A1027,Lançamentos!E:E)-SUMIF(Lançamentos!B:F,A1027,Lançamentos!F:F)</f>
        <v>0</v>
      </c>
      <c r="D1027" s="13" t="str">
        <f t="shared" ref="D1027:D1090" ca="1" si="16">IF(C1027&lt;=1,"Solicitar Compra","OK")</f>
        <v>Solicitar Compra</v>
      </c>
    </row>
    <row r="1028" spans="1:4" x14ac:dyDescent="0.25">
      <c r="A1028" s="13">
        <v>982358</v>
      </c>
      <c r="B1028" s="13" t="s">
        <v>1025</v>
      </c>
      <c r="C1028" s="13">
        <f ca="1">SUMIF(Lançamentos!B:G,A1028,Lançamentos!G:G)+SUMIF(Lançamentos!B:E,A1028,Lançamentos!E:E)-SUMIF(Lançamentos!B:F,A1028,Lançamentos!F:F)</f>
        <v>0</v>
      </c>
      <c r="D1028" s="13" t="str">
        <f t="shared" ca="1" si="16"/>
        <v>Solicitar Compra</v>
      </c>
    </row>
    <row r="1029" spans="1:4" x14ac:dyDescent="0.25">
      <c r="A1029" s="13">
        <v>983725</v>
      </c>
      <c r="B1029" s="13" t="s">
        <v>1026</v>
      </c>
      <c r="C1029" s="13">
        <f ca="1">SUMIF(Lançamentos!B:G,A1029,Lançamentos!G:G)+SUMIF(Lançamentos!B:E,A1029,Lançamentos!E:E)-SUMIF(Lançamentos!B:F,A1029,Lançamentos!F:F)</f>
        <v>0</v>
      </c>
      <c r="D1029" s="13" t="str">
        <f t="shared" ca="1" si="16"/>
        <v>Solicitar Compra</v>
      </c>
    </row>
    <row r="1030" spans="1:4" x14ac:dyDescent="0.25">
      <c r="A1030" s="13">
        <v>982270</v>
      </c>
      <c r="B1030" s="13" t="s">
        <v>1027</v>
      </c>
      <c r="C1030" s="13">
        <f ca="1">SUMIF(Lançamentos!B:G,A1030,Lançamentos!G:G)+SUMIF(Lançamentos!B:E,A1030,Lançamentos!E:E)-SUMIF(Lançamentos!B:F,A1030,Lançamentos!F:F)</f>
        <v>0</v>
      </c>
      <c r="D1030" s="13" t="str">
        <f t="shared" ca="1" si="16"/>
        <v>Solicitar Compra</v>
      </c>
    </row>
    <row r="1031" spans="1:4" x14ac:dyDescent="0.25">
      <c r="A1031" s="13">
        <v>40330</v>
      </c>
      <c r="B1031" s="13" t="s">
        <v>1028</v>
      </c>
      <c r="C1031" s="13">
        <f ca="1">SUMIF(Lançamentos!B:G,A1031,Lançamentos!G:G)+SUMIF(Lançamentos!B:E,A1031,Lançamentos!E:E)-SUMIF(Lançamentos!B:F,A1031,Lançamentos!F:F)</f>
        <v>0</v>
      </c>
      <c r="D1031" s="13" t="str">
        <f t="shared" ca="1" si="16"/>
        <v>Solicitar Compra</v>
      </c>
    </row>
    <row r="1032" spans="1:4" x14ac:dyDescent="0.25">
      <c r="A1032" s="13">
        <v>40258</v>
      </c>
      <c r="B1032" s="13" t="s">
        <v>1029</v>
      </c>
      <c r="C1032" s="13">
        <f ca="1">SUMIF(Lançamentos!B:G,A1032,Lançamentos!G:G)+SUMIF(Lançamentos!B:E,A1032,Lançamentos!E:E)-SUMIF(Lançamentos!B:F,A1032,Lançamentos!F:F)</f>
        <v>0</v>
      </c>
      <c r="D1032" s="13" t="str">
        <f t="shared" ca="1" si="16"/>
        <v>Solicitar Compra</v>
      </c>
    </row>
    <row r="1033" spans="1:4" x14ac:dyDescent="0.25">
      <c r="A1033" s="13">
        <v>40225</v>
      </c>
      <c r="B1033" s="13" t="s">
        <v>1030</v>
      </c>
      <c r="C1033" s="13">
        <f ca="1">SUMIF(Lançamentos!B:G,A1033,Lançamentos!G:G)+SUMIF(Lançamentos!B:E,A1033,Lançamentos!E:E)-SUMIF(Lançamentos!B:F,A1033,Lançamentos!F:F)</f>
        <v>0</v>
      </c>
      <c r="D1033" s="13" t="str">
        <f t="shared" ca="1" si="16"/>
        <v>Solicitar Compra</v>
      </c>
    </row>
    <row r="1034" spans="1:4" x14ac:dyDescent="0.25">
      <c r="A1034" s="13">
        <v>982297</v>
      </c>
      <c r="B1034" s="13" t="s">
        <v>1031</v>
      </c>
      <c r="C1034" s="13">
        <f ca="1">SUMIF(Lançamentos!B:G,A1034,Lançamentos!G:G)+SUMIF(Lançamentos!B:E,A1034,Lançamentos!E:E)-SUMIF(Lançamentos!B:F,A1034,Lançamentos!F:F)</f>
        <v>0</v>
      </c>
      <c r="D1034" s="13" t="str">
        <f t="shared" ca="1" si="16"/>
        <v>Solicitar Compra</v>
      </c>
    </row>
    <row r="1035" spans="1:4" x14ac:dyDescent="0.25">
      <c r="A1035" s="13">
        <v>982299</v>
      </c>
      <c r="B1035" s="13" t="s">
        <v>1032</v>
      </c>
      <c r="C1035" s="13">
        <f ca="1">SUMIF(Lançamentos!B:G,A1035,Lançamentos!G:G)+SUMIF(Lançamentos!B:E,A1035,Lançamentos!E:E)-SUMIF(Lançamentos!B:F,A1035,Lançamentos!F:F)</f>
        <v>0</v>
      </c>
      <c r="D1035" s="13" t="str">
        <f t="shared" ca="1" si="16"/>
        <v>Solicitar Compra</v>
      </c>
    </row>
    <row r="1036" spans="1:4" x14ac:dyDescent="0.25">
      <c r="A1036" s="13">
        <v>982298</v>
      </c>
      <c r="B1036" s="13" t="s">
        <v>1033</v>
      </c>
      <c r="C1036" s="13">
        <f ca="1">SUMIF(Lançamentos!B:G,A1036,Lançamentos!G:G)+SUMIF(Lançamentos!B:E,A1036,Lançamentos!E:E)-SUMIF(Lançamentos!B:F,A1036,Lançamentos!F:F)</f>
        <v>0</v>
      </c>
      <c r="D1036" s="13" t="str">
        <f t="shared" ca="1" si="16"/>
        <v>Solicitar Compra</v>
      </c>
    </row>
    <row r="1037" spans="1:4" x14ac:dyDescent="0.25">
      <c r="A1037" s="13">
        <v>982300</v>
      </c>
      <c r="B1037" s="13" t="s">
        <v>1034</v>
      </c>
      <c r="C1037" s="13">
        <f ca="1">SUMIF(Lançamentos!B:G,A1037,Lançamentos!G:G)+SUMIF(Lançamentos!B:E,A1037,Lançamentos!E:E)-SUMIF(Lançamentos!B:F,A1037,Lançamentos!F:F)</f>
        <v>0</v>
      </c>
      <c r="D1037" s="13" t="str">
        <f t="shared" ca="1" si="16"/>
        <v>Solicitar Compra</v>
      </c>
    </row>
    <row r="1038" spans="1:4" x14ac:dyDescent="0.25">
      <c r="A1038" s="13">
        <v>987293</v>
      </c>
      <c r="B1038" s="13" t="s">
        <v>1035</v>
      </c>
      <c r="C1038" s="13">
        <f ca="1">SUMIF(Lançamentos!B:G,A1038,Lançamentos!G:G)+SUMIF(Lançamentos!B:E,A1038,Lançamentos!E:E)-SUMIF(Lançamentos!B:F,A1038,Lançamentos!F:F)</f>
        <v>0</v>
      </c>
      <c r="D1038" s="13" t="str">
        <f t="shared" ca="1" si="16"/>
        <v>Solicitar Compra</v>
      </c>
    </row>
    <row r="1039" spans="1:4" x14ac:dyDescent="0.25">
      <c r="A1039" s="13">
        <v>83509</v>
      </c>
      <c r="B1039" s="13" t="s">
        <v>1036</v>
      </c>
      <c r="C1039" s="13">
        <f ca="1">SUMIF(Lançamentos!B:G,A1039,Lançamentos!G:G)+SUMIF(Lançamentos!B:E,A1039,Lançamentos!E:E)-SUMIF(Lançamentos!B:F,A1039,Lançamentos!F:F)</f>
        <v>12</v>
      </c>
      <c r="D1039" s="13" t="str">
        <f t="shared" ca="1" si="16"/>
        <v>OK</v>
      </c>
    </row>
    <row r="1040" spans="1:4" x14ac:dyDescent="0.25">
      <c r="A1040" s="13">
        <v>82254</v>
      </c>
      <c r="B1040" s="13" t="s">
        <v>1037</v>
      </c>
      <c r="C1040" s="13">
        <f ca="1">SUMIF(Lançamentos!B:G,A1040,Lançamentos!G:G)+SUMIF(Lançamentos!B:E,A1040,Lançamentos!E:E)-SUMIF(Lançamentos!B:F,A1040,Lançamentos!F:F)</f>
        <v>0</v>
      </c>
      <c r="D1040" s="13" t="str">
        <f t="shared" ca="1" si="16"/>
        <v>Solicitar Compra</v>
      </c>
    </row>
    <row r="1041" spans="1:4" x14ac:dyDescent="0.25">
      <c r="A1041" s="13">
        <v>80813</v>
      </c>
      <c r="B1041" s="13" t="s">
        <v>1038</v>
      </c>
      <c r="C1041" s="13">
        <f ca="1">SUMIF(Lançamentos!B:G,A1041,Lançamentos!G:G)+SUMIF(Lançamentos!B:E,A1041,Lançamentos!E:E)-SUMIF(Lançamentos!B:F,A1041,Lançamentos!F:F)</f>
        <v>0</v>
      </c>
      <c r="D1041" s="13" t="str">
        <f t="shared" ca="1" si="16"/>
        <v>Solicitar Compra</v>
      </c>
    </row>
    <row r="1042" spans="1:4" x14ac:dyDescent="0.25">
      <c r="A1042" s="13">
        <v>985056</v>
      </c>
      <c r="B1042" s="13" t="s">
        <v>1039</v>
      </c>
      <c r="C1042" s="13">
        <f ca="1">SUMIF(Lançamentos!B:G,A1042,Lançamentos!G:G)+SUMIF(Lançamentos!B:E,A1042,Lançamentos!E:E)-SUMIF(Lançamentos!B:F,A1042,Lançamentos!F:F)</f>
        <v>0</v>
      </c>
      <c r="D1042" s="13" t="str">
        <f t="shared" ca="1" si="16"/>
        <v>Solicitar Compra</v>
      </c>
    </row>
    <row r="1043" spans="1:4" x14ac:dyDescent="0.25">
      <c r="A1043" s="13">
        <v>82496</v>
      </c>
      <c r="B1043" s="13" t="s">
        <v>1040</v>
      </c>
      <c r="C1043" s="13">
        <f ca="1">SUMIF(Lançamentos!B:G,A1043,Lançamentos!G:G)+SUMIF(Lançamentos!B:E,A1043,Lançamentos!E:E)-SUMIF(Lançamentos!B:F,A1043,Lançamentos!F:F)</f>
        <v>0</v>
      </c>
      <c r="D1043" s="13" t="str">
        <f t="shared" ca="1" si="16"/>
        <v>Solicitar Compra</v>
      </c>
    </row>
    <row r="1044" spans="1:4" x14ac:dyDescent="0.25">
      <c r="A1044" s="13">
        <v>82290</v>
      </c>
      <c r="B1044" s="13" t="s">
        <v>1041</v>
      </c>
      <c r="C1044" s="13">
        <f ca="1">SUMIF(Lançamentos!B:G,A1044,Lançamentos!G:G)+SUMIF(Lançamentos!B:E,A1044,Lançamentos!E:E)-SUMIF(Lançamentos!B:F,A1044,Lançamentos!F:F)</f>
        <v>0</v>
      </c>
      <c r="D1044" s="13" t="str">
        <f t="shared" ca="1" si="16"/>
        <v>Solicitar Compra</v>
      </c>
    </row>
    <row r="1045" spans="1:4" x14ac:dyDescent="0.25">
      <c r="A1045" s="13">
        <v>81972</v>
      </c>
      <c r="B1045" s="13" t="s">
        <v>1042</v>
      </c>
      <c r="C1045" s="13">
        <f ca="1">SUMIF(Lançamentos!B:G,A1045,Lançamentos!G:G)+SUMIF(Lançamentos!B:E,A1045,Lançamentos!E:E)-SUMIF(Lançamentos!B:F,A1045,Lançamentos!F:F)</f>
        <v>0</v>
      </c>
      <c r="D1045" s="13" t="str">
        <f t="shared" ca="1" si="16"/>
        <v>Solicitar Compra</v>
      </c>
    </row>
    <row r="1046" spans="1:4" x14ac:dyDescent="0.25">
      <c r="A1046" s="13">
        <v>81401</v>
      </c>
      <c r="B1046" s="13" t="s">
        <v>1043</v>
      </c>
      <c r="C1046" s="13">
        <f ca="1">SUMIF(Lançamentos!B:G,A1046,Lançamentos!G:G)+SUMIF(Lançamentos!B:E,A1046,Lançamentos!E:E)-SUMIF(Lançamentos!B:F,A1046,Lançamentos!F:F)</f>
        <v>0</v>
      </c>
      <c r="D1046" s="13" t="str">
        <f t="shared" ca="1" si="16"/>
        <v>Solicitar Compra</v>
      </c>
    </row>
    <row r="1047" spans="1:4" x14ac:dyDescent="0.25">
      <c r="A1047" s="13">
        <v>82667</v>
      </c>
      <c r="B1047" s="13" t="s">
        <v>1044</v>
      </c>
      <c r="C1047" s="13">
        <f ca="1">SUMIF(Lançamentos!B:G,A1047,Lançamentos!G:G)+SUMIF(Lançamentos!B:E,A1047,Lançamentos!E:E)-SUMIF(Lançamentos!B:F,A1047,Lançamentos!F:F)</f>
        <v>0</v>
      </c>
      <c r="D1047" s="13" t="str">
        <f t="shared" ca="1" si="16"/>
        <v>Solicitar Compra</v>
      </c>
    </row>
    <row r="1048" spans="1:4" x14ac:dyDescent="0.25">
      <c r="A1048" s="13">
        <v>82196</v>
      </c>
      <c r="B1048" s="13" t="s">
        <v>1045</v>
      </c>
      <c r="C1048" s="13">
        <f ca="1">SUMIF(Lançamentos!B:G,A1048,Lançamentos!G:G)+SUMIF(Lançamentos!B:E,A1048,Lançamentos!E:E)-SUMIF(Lançamentos!B:F,A1048,Lançamentos!F:F)</f>
        <v>0</v>
      </c>
      <c r="D1048" s="13" t="str">
        <f t="shared" ca="1" si="16"/>
        <v>Solicitar Compra</v>
      </c>
    </row>
    <row r="1049" spans="1:4" x14ac:dyDescent="0.25">
      <c r="A1049" s="13">
        <v>82636</v>
      </c>
      <c r="B1049" s="13" t="s">
        <v>1046</v>
      </c>
      <c r="C1049" s="13">
        <f ca="1">SUMIF(Lançamentos!B:G,A1049,Lançamentos!G:G)+SUMIF(Lançamentos!B:E,A1049,Lançamentos!E:E)-SUMIF(Lançamentos!B:F,A1049,Lançamentos!F:F)</f>
        <v>0</v>
      </c>
      <c r="D1049" s="13" t="str">
        <f t="shared" ca="1" si="16"/>
        <v>Solicitar Compra</v>
      </c>
    </row>
    <row r="1050" spans="1:4" x14ac:dyDescent="0.25">
      <c r="A1050" s="13">
        <v>984034</v>
      </c>
      <c r="B1050" s="13" t="s">
        <v>1047</v>
      </c>
      <c r="C1050" s="13">
        <f ca="1">SUMIF(Lançamentos!B:G,A1050,Lançamentos!G:G)+SUMIF(Lançamentos!B:E,A1050,Lançamentos!E:E)-SUMIF(Lançamentos!B:F,A1050,Lançamentos!F:F)</f>
        <v>0</v>
      </c>
      <c r="D1050" s="13" t="str">
        <f t="shared" ca="1" si="16"/>
        <v>Solicitar Compra</v>
      </c>
    </row>
    <row r="1051" spans="1:4" x14ac:dyDescent="0.25">
      <c r="A1051" s="13">
        <v>984005</v>
      </c>
      <c r="B1051" s="13" t="s">
        <v>1048</v>
      </c>
      <c r="C1051" s="13">
        <f ca="1">SUMIF(Lançamentos!B:G,A1051,Lançamentos!G:G)+SUMIF(Lançamentos!B:E,A1051,Lançamentos!E:E)-SUMIF(Lançamentos!B:F,A1051,Lançamentos!F:F)</f>
        <v>0</v>
      </c>
      <c r="D1051" s="13" t="str">
        <f t="shared" ca="1" si="16"/>
        <v>Solicitar Compra</v>
      </c>
    </row>
    <row r="1052" spans="1:4" x14ac:dyDescent="0.25">
      <c r="A1052" s="13">
        <v>984822</v>
      </c>
      <c r="B1052" s="13" t="s">
        <v>1049</v>
      </c>
      <c r="C1052" s="13">
        <f ca="1">SUMIF(Lançamentos!B:G,A1052,Lançamentos!G:G)+SUMIF(Lançamentos!B:E,A1052,Lançamentos!E:E)-SUMIF(Lançamentos!B:F,A1052,Lançamentos!F:F)</f>
        <v>0</v>
      </c>
      <c r="D1052" s="13" t="str">
        <f t="shared" ca="1" si="16"/>
        <v>Solicitar Compra</v>
      </c>
    </row>
    <row r="1053" spans="1:4" x14ac:dyDescent="0.25">
      <c r="A1053" s="13">
        <v>40629</v>
      </c>
      <c r="B1053" s="13" t="s">
        <v>1050</v>
      </c>
      <c r="C1053" s="13">
        <f ca="1">SUMIF(Lançamentos!B:G,A1053,Lançamentos!G:G)+SUMIF(Lançamentos!B:E,A1053,Lançamentos!E:E)-SUMIF(Lançamentos!B:F,A1053,Lançamentos!F:F)</f>
        <v>0</v>
      </c>
      <c r="D1053" s="13" t="str">
        <f t="shared" ca="1" si="16"/>
        <v>Solicitar Compra</v>
      </c>
    </row>
    <row r="1054" spans="1:4" x14ac:dyDescent="0.25">
      <c r="A1054" s="13">
        <v>40592</v>
      </c>
      <c r="B1054" s="13" t="s">
        <v>1051</v>
      </c>
      <c r="C1054" s="13">
        <f ca="1">SUMIF(Lançamentos!B:G,A1054,Lançamentos!G:G)+SUMIF(Lançamentos!B:E,A1054,Lançamentos!E:E)-SUMIF(Lançamentos!B:F,A1054,Lançamentos!F:F)</f>
        <v>0</v>
      </c>
      <c r="D1054" s="13" t="str">
        <f t="shared" ca="1" si="16"/>
        <v>Solicitar Compra</v>
      </c>
    </row>
    <row r="1055" spans="1:4" x14ac:dyDescent="0.25">
      <c r="A1055" s="13">
        <v>40630</v>
      </c>
      <c r="B1055" s="13" t="s">
        <v>1052</v>
      </c>
      <c r="C1055" s="13">
        <f ca="1">SUMIF(Lançamentos!B:G,A1055,Lançamentos!G:G)+SUMIF(Lançamentos!B:E,A1055,Lançamentos!E:E)-SUMIF(Lançamentos!B:F,A1055,Lançamentos!F:F)</f>
        <v>0</v>
      </c>
      <c r="D1055" s="13" t="str">
        <f t="shared" ca="1" si="16"/>
        <v>Solicitar Compra</v>
      </c>
    </row>
    <row r="1056" spans="1:4" x14ac:dyDescent="0.25">
      <c r="A1056" s="13">
        <v>40576</v>
      </c>
      <c r="B1056" s="13" t="s">
        <v>1053</v>
      </c>
      <c r="C1056" s="13">
        <f ca="1">SUMIF(Lançamentos!B:G,A1056,Lançamentos!G:G)+SUMIF(Lançamentos!B:E,A1056,Lançamentos!E:E)-SUMIF(Lançamentos!B:F,A1056,Lançamentos!F:F)</f>
        <v>0</v>
      </c>
      <c r="D1056" s="13" t="str">
        <f t="shared" ca="1" si="16"/>
        <v>Solicitar Compra</v>
      </c>
    </row>
    <row r="1057" spans="1:4" x14ac:dyDescent="0.25">
      <c r="A1057" s="13">
        <v>40453</v>
      </c>
      <c r="B1057" s="13" t="s">
        <v>1054</v>
      </c>
      <c r="C1057" s="13">
        <f ca="1">SUMIF(Lançamentos!B:G,A1057,Lançamentos!G:G)+SUMIF(Lançamentos!B:E,A1057,Lançamentos!E:E)-SUMIF(Lançamentos!B:F,A1057,Lançamentos!F:F)</f>
        <v>0</v>
      </c>
      <c r="D1057" s="13" t="str">
        <f t="shared" ca="1" si="16"/>
        <v>Solicitar Compra</v>
      </c>
    </row>
    <row r="1058" spans="1:4" x14ac:dyDescent="0.25">
      <c r="A1058" s="13">
        <v>40454</v>
      </c>
      <c r="B1058" s="13" t="s">
        <v>1055</v>
      </c>
      <c r="C1058" s="13">
        <f ca="1">SUMIF(Lançamentos!B:G,A1058,Lançamentos!G:G)+SUMIF(Lançamentos!B:E,A1058,Lançamentos!E:E)-SUMIF(Lançamentos!B:F,A1058,Lançamentos!F:F)</f>
        <v>0</v>
      </c>
      <c r="D1058" s="13" t="str">
        <f t="shared" ca="1" si="16"/>
        <v>Solicitar Compra</v>
      </c>
    </row>
    <row r="1059" spans="1:4" x14ac:dyDescent="0.25">
      <c r="A1059" s="13">
        <v>984980</v>
      </c>
      <c r="B1059" s="13" t="s">
        <v>1056</v>
      </c>
      <c r="C1059" s="13">
        <f ca="1">SUMIF(Lançamentos!B:G,A1059,Lançamentos!G:G)+SUMIF(Lançamentos!B:E,A1059,Lançamentos!E:E)-SUMIF(Lançamentos!B:F,A1059,Lançamentos!F:F)</f>
        <v>0</v>
      </c>
      <c r="D1059" s="13" t="str">
        <f t="shared" ca="1" si="16"/>
        <v>Solicitar Compra</v>
      </c>
    </row>
    <row r="1060" spans="1:4" x14ac:dyDescent="0.25">
      <c r="A1060" s="13">
        <v>985605</v>
      </c>
      <c r="B1060" s="13" t="s">
        <v>1057</v>
      </c>
      <c r="C1060" s="13">
        <f ca="1">SUMIF(Lançamentos!B:G,A1060,Lançamentos!G:G)+SUMIF(Lançamentos!B:E,A1060,Lançamentos!E:E)-SUMIF(Lançamentos!B:F,A1060,Lançamentos!F:F)</f>
        <v>0</v>
      </c>
      <c r="D1060" s="13" t="str">
        <f t="shared" ca="1" si="16"/>
        <v>Solicitar Compra</v>
      </c>
    </row>
    <row r="1061" spans="1:4" x14ac:dyDescent="0.25">
      <c r="A1061" s="13">
        <v>984696</v>
      </c>
      <c r="B1061" s="13" t="s">
        <v>1058</v>
      </c>
      <c r="C1061" s="13">
        <f ca="1">SUMIF(Lançamentos!B:G,A1061,Lançamentos!G:G)+SUMIF(Lançamentos!B:E,A1061,Lançamentos!E:E)-SUMIF(Lançamentos!B:F,A1061,Lançamentos!F:F)</f>
        <v>0</v>
      </c>
      <c r="D1061" s="13" t="str">
        <f t="shared" ca="1" si="16"/>
        <v>Solicitar Compra</v>
      </c>
    </row>
    <row r="1062" spans="1:4" x14ac:dyDescent="0.25">
      <c r="A1062" s="13">
        <v>40544</v>
      </c>
      <c r="B1062" s="13" t="s">
        <v>1059</v>
      </c>
      <c r="C1062" s="13">
        <f ca="1">SUMIF(Lançamentos!B:G,A1062,Lançamentos!G:G)+SUMIF(Lançamentos!B:E,A1062,Lançamentos!E:E)-SUMIF(Lançamentos!B:F,A1062,Lançamentos!F:F)</f>
        <v>0</v>
      </c>
      <c r="D1062" s="13" t="str">
        <f t="shared" ca="1" si="16"/>
        <v>Solicitar Compra</v>
      </c>
    </row>
    <row r="1063" spans="1:4" x14ac:dyDescent="0.25">
      <c r="A1063" s="13">
        <v>40543</v>
      </c>
      <c r="B1063" s="13" t="s">
        <v>1060</v>
      </c>
      <c r="C1063" s="13">
        <f ca="1">SUMIF(Lançamentos!B:G,A1063,Lançamentos!G:G)+SUMIF(Lançamentos!B:E,A1063,Lançamentos!E:E)-SUMIF(Lançamentos!B:F,A1063,Lançamentos!F:F)</f>
        <v>0</v>
      </c>
      <c r="D1063" s="13" t="str">
        <f t="shared" ca="1" si="16"/>
        <v>Solicitar Compra</v>
      </c>
    </row>
    <row r="1064" spans="1:4" x14ac:dyDescent="0.25">
      <c r="A1064" s="13">
        <v>40542</v>
      </c>
      <c r="B1064" s="13" t="s">
        <v>1061</v>
      </c>
      <c r="C1064" s="13">
        <f ca="1">SUMIF(Lançamentos!B:G,A1064,Lançamentos!G:G)+SUMIF(Lançamentos!B:E,A1064,Lançamentos!E:E)-SUMIF(Lançamentos!B:F,A1064,Lançamentos!F:F)</f>
        <v>0</v>
      </c>
      <c r="D1064" s="13" t="str">
        <f t="shared" ca="1" si="16"/>
        <v>Solicitar Compra</v>
      </c>
    </row>
    <row r="1065" spans="1:4" x14ac:dyDescent="0.25">
      <c r="A1065" s="13">
        <v>984828</v>
      </c>
      <c r="B1065" s="13" t="s">
        <v>1062</v>
      </c>
      <c r="C1065" s="13">
        <f ca="1">SUMIF(Lançamentos!B:G,A1065,Lançamentos!G:G)+SUMIF(Lançamentos!B:E,A1065,Lançamentos!E:E)-SUMIF(Lançamentos!B:F,A1065,Lançamentos!F:F)</f>
        <v>0</v>
      </c>
      <c r="D1065" s="13" t="str">
        <f t="shared" ca="1" si="16"/>
        <v>Solicitar Compra</v>
      </c>
    </row>
    <row r="1066" spans="1:4" x14ac:dyDescent="0.25">
      <c r="A1066" s="13">
        <v>40534</v>
      </c>
      <c r="B1066" s="13" t="s">
        <v>1063</v>
      </c>
      <c r="C1066" s="13">
        <f ca="1">SUMIF(Lançamentos!B:G,A1066,Lançamentos!G:G)+SUMIF(Lançamentos!B:E,A1066,Lançamentos!E:E)-SUMIF(Lançamentos!B:F,A1066,Lançamentos!F:F)</f>
        <v>0</v>
      </c>
      <c r="D1066" s="13" t="str">
        <f t="shared" ca="1" si="16"/>
        <v>Solicitar Compra</v>
      </c>
    </row>
    <row r="1067" spans="1:4" x14ac:dyDescent="0.25">
      <c r="A1067" s="13">
        <v>40533</v>
      </c>
      <c r="B1067" s="13" t="s">
        <v>1064</v>
      </c>
      <c r="C1067" s="13">
        <f ca="1">SUMIF(Lançamentos!B:G,A1067,Lançamentos!G:G)+SUMIF(Lançamentos!B:E,A1067,Lançamentos!E:E)-SUMIF(Lançamentos!B:F,A1067,Lançamentos!F:F)</f>
        <v>0</v>
      </c>
      <c r="D1067" s="13" t="str">
        <f t="shared" ca="1" si="16"/>
        <v>Solicitar Compra</v>
      </c>
    </row>
    <row r="1068" spans="1:4" x14ac:dyDescent="0.25">
      <c r="A1068" s="13">
        <v>982362</v>
      </c>
      <c r="B1068" s="13" t="s">
        <v>1065</v>
      </c>
      <c r="C1068" s="13">
        <f ca="1">SUMIF(Lançamentos!B:G,A1068,Lançamentos!G:G)+SUMIF(Lançamentos!B:E,A1068,Lançamentos!E:E)-SUMIF(Lançamentos!B:F,A1068,Lançamentos!F:F)</f>
        <v>0</v>
      </c>
      <c r="D1068" s="13" t="str">
        <f t="shared" ca="1" si="16"/>
        <v>Solicitar Compra</v>
      </c>
    </row>
    <row r="1069" spans="1:4" x14ac:dyDescent="0.25">
      <c r="A1069" s="13">
        <v>982351</v>
      </c>
      <c r="B1069" s="13" t="s">
        <v>1066</v>
      </c>
      <c r="C1069" s="13">
        <f ca="1">SUMIF(Lançamentos!B:G,A1069,Lançamentos!G:G)+SUMIF(Lançamentos!B:E,A1069,Lançamentos!E:E)-SUMIF(Lançamentos!B:F,A1069,Lançamentos!F:F)</f>
        <v>0</v>
      </c>
      <c r="D1069" s="13" t="str">
        <f t="shared" ca="1" si="16"/>
        <v>Solicitar Compra</v>
      </c>
    </row>
    <row r="1070" spans="1:4" x14ac:dyDescent="0.25">
      <c r="A1070" s="13">
        <v>986510</v>
      </c>
      <c r="B1070" s="13" t="s">
        <v>1067</v>
      </c>
      <c r="C1070" s="13">
        <f ca="1">SUMIF(Lançamentos!B:G,A1070,Lançamentos!G:G)+SUMIF(Lançamentos!B:E,A1070,Lançamentos!E:E)-SUMIF(Lançamentos!B:F,A1070,Lançamentos!F:F)</f>
        <v>0</v>
      </c>
      <c r="D1070" s="13" t="str">
        <f t="shared" ca="1" si="16"/>
        <v>Solicitar Compra</v>
      </c>
    </row>
    <row r="1071" spans="1:4" x14ac:dyDescent="0.25">
      <c r="A1071" s="13">
        <v>40459</v>
      </c>
      <c r="B1071" s="13" t="s">
        <v>1068</v>
      </c>
      <c r="C1071" s="13">
        <f ca="1">SUMIF(Lançamentos!B:G,A1071,Lançamentos!G:G)+SUMIF(Lançamentos!B:E,A1071,Lançamentos!E:E)-SUMIF(Lançamentos!B:F,A1071,Lançamentos!F:F)</f>
        <v>0</v>
      </c>
      <c r="D1071" s="13" t="str">
        <f t="shared" ca="1" si="16"/>
        <v>Solicitar Compra</v>
      </c>
    </row>
    <row r="1072" spans="1:4" x14ac:dyDescent="0.25">
      <c r="A1072" s="13">
        <v>40458</v>
      </c>
      <c r="B1072" s="13" t="s">
        <v>1069</v>
      </c>
      <c r="C1072" s="13">
        <f ca="1">SUMIF(Lançamentos!B:G,A1072,Lançamentos!G:G)+SUMIF(Lançamentos!B:E,A1072,Lançamentos!E:E)-SUMIF(Lançamentos!B:F,A1072,Lançamentos!F:F)</f>
        <v>0</v>
      </c>
      <c r="D1072" s="13" t="str">
        <f t="shared" ca="1" si="16"/>
        <v>Solicitar Compra</v>
      </c>
    </row>
    <row r="1073" spans="1:4" x14ac:dyDescent="0.25">
      <c r="A1073" s="13">
        <v>40461</v>
      </c>
      <c r="B1073" s="13" t="s">
        <v>1070</v>
      </c>
      <c r="C1073" s="13">
        <f ca="1">SUMIF(Lançamentos!B:G,A1073,Lançamentos!G:G)+SUMIF(Lançamentos!B:E,A1073,Lançamentos!E:E)-SUMIF(Lançamentos!B:F,A1073,Lançamentos!F:F)</f>
        <v>0</v>
      </c>
      <c r="D1073" s="13" t="str">
        <f t="shared" ca="1" si="16"/>
        <v>Solicitar Compra</v>
      </c>
    </row>
    <row r="1074" spans="1:4" x14ac:dyDescent="0.25">
      <c r="A1074" s="13">
        <v>40264</v>
      </c>
      <c r="B1074" s="13" t="s">
        <v>1071</v>
      </c>
      <c r="C1074" s="13">
        <f ca="1">SUMIF(Lançamentos!B:G,A1074,Lançamentos!G:G)+SUMIF(Lançamentos!B:E,A1074,Lançamentos!E:E)-SUMIF(Lançamentos!B:F,A1074,Lançamentos!F:F)</f>
        <v>0</v>
      </c>
      <c r="D1074" s="13" t="str">
        <f t="shared" ca="1" si="16"/>
        <v>Solicitar Compra</v>
      </c>
    </row>
    <row r="1075" spans="1:4" x14ac:dyDescent="0.25">
      <c r="A1075" s="13">
        <v>40422</v>
      </c>
      <c r="B1075" s="13" t="s">
        <v>1072</v>
      </c>
      <c r="C1075" s="13">
        <f ca="1">SUMIF(Lançamentos!B:G,A1075,Lançamentos!G:G)+SUMIF(Lançamentos!B:E,A1075,Lançamentos!E:E)-SUMIF(Lançamentos!B:F,A1075,Lançamentos!F:F)</f>
        <v>0</v>
      </c>
      <c r="D1075" s="13" t="str">
        <f t="shared" ca="1" si="16"/>
        <v>Solicitar Compra</v>
      </c>
    </row>
    <row r="1076" spans="1:4" x14ac:dyDescent="0.25">
      <c r="A1076" s="13">
        <v>982642</v>
      </c>
      <c r="B1076" s="13" t="s">
        <v>1073</v>
      </c>
      <c r="C1076" s="13">
        <f ca="1">SUMIF(Lançamentos!B:G,A1076,Lançamentos!G:G)+SUMIF(Lançamentos!B:E,A1076,Lançamentos!E:E)-SUMIF(Lançamentos!B:F,A1076,Lançamentos!F:F)</f>
        <v>0</v>
      </c>
      <c r="D1076" s="13" t="str">
        <f t="shared" ca="1" si="16"/>
        <v>Solicitar Compra</v>
      </c>
    </row>
    <row r="1077" spans="1:4" x14ac:dyDescent="0.25">
      <c r="A1077" s="13">
        <v>40545</v>
      </c>
      <c r="B1077" s="13" t="s">
        <v>1074</v>
      </c>
      <c r="C1077" s="13">
        <f ca="1">SUMIF(Lançamentos!B:G,A1077,Lançamentos!G:G)+SUMIF(Lançamentos!B:E,A1077,Lançamentos!E:E)-SUMIF(Lançamentos!B:F,A1077,Lançamentos!F:F)</f>
        <v>0</v>
      </c>
      <c r="D1077" s="13" t="str">
        <f t="shared" ca="1" si="16"/>
        <v>Solicitar Compra</v>
      </c>
    </row>
    <row r="1078" spans="1:4" x14ac:dyDescent="0.25">
      <c r="A1078" s="13">
        <v>40532</v>
      </c>
      <c r="B1078" s="13" t="s">
        <v>1075</v>
      </c>
      <c r="C1078" s="13">
        <f ca="1">SUMIF(Lançamentos!B:G,A1078,Lançamentos!G:G)+SUMIF(Lançamentos!B:E,A1078,Lançamentos!E:E)-SUMIF(Lançamentos!B:F,A1078,Lançamentos!F:F)</f>
        <v>0</v>
      </c>
      <c r="D1078" s="13" t="str">
        <f t="shared" ca="1" si="16"/>
        <v>Solicitar Compra</v>
      </c>
    </row>
    <row r="1079" spans="1:4" x14ac:dyDescent="0.25">
      <c r="A1079" s="13">
        <v>40230</v>
      </c>
      <c r="B1079" s="13" t="s">
        <v>1076</v>
      </c>
      <c r="C1079" s="13">
        <f ca="1">SUMIF(Lançamentos!B:G,A1079,Lançamentos!G:G)+SUMIF(Lançamentos!B:E,A1079,Lançamentos!E:E)-SUMIF(Lançamentos!B:F,A1079,Lançamentos!F:F)</f>
        <v>0</v>
      </c>
      <c r="D1079" s="13" t="str">
        <f t="shared" ca="1" si="16"/>
        <v>Solicitar Compra</v>
      </c>
    </row>
    <row r="1080" spans="1:4" x14ac:dyDescent="0.25">
      <c r="A1080" s="13">
        <v>40255</v>
      </c>
      <c r="B1080" s="13" t="s">
        <v>1077</v>
      </c>
      <c r="C1080" s="13">
        <f ca="1">SUMIF(Lançamentos!B:G,A1080,Lançamentos!G:G)+SUMIF(Lançamentos!B:E,A1080,Lançamentos!E:E)-SUMIF(Lançamentos!B:F,A1080,Lançamentos!F:F)</f>
        <v>0</v>
      </c>
      <c r="D1080" s="13" t="str">
        <f t="shared" ca="1" si="16"/>
        <v>Solicitar Compra</v>
      </c>
    </row>
    <row r="1081" spans="1:4" x14ac:dyDescent="0.25">
      <c r="A1081" s="13">
        <v>982353</v>
      </c>
      <c r="B1081" s="13" t="s">
        <v>1078</v>
      </c>
      <c r="C1081" s="13">
        <f ca="1">SUMIF(Lançamentos!B:G,A1081,Lançamentos!G:G)+SUMIF(Lançamentos!B:E,A1081,Lançamentos!E:E)-SUMIF(Lançamentos!B:F,A1081,Lançamentos!F:F)</f>
        <v>0</v>
      </c>
      <c r="D1081" s="13" t="str">
        <f t="shared" ca="1" si="16"/>
        <v>Solicitar Compra</v>
      </c>
    </row>
    <row r="1082" spans="1:4" x14ac:dyDescent="0.25">
      <c r="A1082" s="13">
        <v>982352</v>
      </c>
      <c r="B1082" s="13" t="s">
        <v>1079</v>
      </c>
      <c r="C1082" s="13">
        <f ca="1">SUMIF(Lançamentos!B:G,A1082,Lançamentos!G:G)+SUMIF(Lançamentos!B:E,A1082,Lançamentos!E:E)-SUMIF(Lançamentos!B:F,A1082,Lançamentos!F:F)</f>
        <v>0</v>
      </c>
      <c r="D1082" s="13" t="str">
        <f t="shared" ca="1" si="16"/>
        <v>Solicitar Compra</v>
      </c>
    </row>
    <row r="1083" spans="1:4" x14ac:dyDescent="0.25">
      <c r="A1083" s="13">
        <v>71252</v>
      </c>
      <c r="B1083" s="13" t="s">
        <v>1080</v>
      </c>
      <c r="C1083" s="13">
        <f ca="1">SUMIF(Lançamentos!B:G,A1083,Lançamentos!G:G)+SUMIF(Lançamentos!B:E,A1083,Lançamentos!E:E)-SUMIF(Lançamentos!B:F,A1083,Lançamentos!F:F)</f>
        <v>0</v>
      </c>
      <c r="D1083" s="13" t="str">
        <f t="shared" ca="1" si="16"/>
        <v>Solicitar Compra</v>
      </c>
    </row>
    <row r="1084" spans="1:4" x14ac:dyDescent="0.25">
      <c r="A1084" s="13">
        <v>70844</v>
      </c>
      <c r="B1084" s="13" t="s">
        <v>1081</v>
      </c>
      <c r="C1084" s="13">
        <f ca="1">SUMIF(Lançamentos!B:G,A1084,Lançamentos!G:G)+SUMIF(Lançamentos!B:E,A1084,Lançamentos!E:E)-SUMIF(Lançamentos!B:F,A1084,Lançamentos!F:F)</f>
        <v>0</v>
      </c>
      <c r="D1084" s="13" t="str">
        <f t="shared" ca="1" si="16"/>
        <v>Solicitar Compra</v>
      </c>
    </row>
    <row r="1085" spans="1:4" x14ac:dyDescent="0.25">
      <c r="A1085" s="13">
        <v>984219</v>
      </c>
      <c r="B1085" s="13" t="s">
        <v>1082</v>
      </c>
      <c r="C1085" s="13">
        <f ca="1">SUMIF(Lançamentos!B:G,A1085,Lançamentos!G:G)+SUMIF(Lançamentos!B:E,A1085,Lançamentos!E:E)-SUMIF(Lançamentos!B:F,A1085,Lançamentos!F:F)</f>
        <v>0</v>
      </c>
      <c r="D1085" s="13" t="str">
        <f t="shared" ca="1" si="16"/>
        <v>Solicitar Compra</v>
      </c>
    </row>
    <row r="1086" spans="1:4" x14ac:dyDescent="0.25">
      <c r="A1086" s="13">
        <v>70195</v>
      </c>
      <c r="B1086" s="13" t="s">
        <v>1083</v>
      </c>
      <c r="C1086" s="13">
        <f ca="1">SUMIF(Lançamentos!B:G,A1086,Lançamentos!G:G)+SUMIF(Lançamentos!B:E,A1086,Lançamentos!E:E)-SUMIF(Lançamentos!B:F,A1086,Lançamentos!F:F)</f>
        <v>0</v>
      </c>
      <c r="D1086" s="13" t="str">
        <f t="shared" ca="1" si="16"/>
        <v>Solicitar Compra</v>
      </c>
    </row>
    <row r="1087" spans="1:4" x14ac:dyDescent="0.25">
      <c r="A1087" s="13">
        <v>983991</v>
      </c>
      <c r="B1087" s="13" t="s">
        <v>1084</v>
      </c>
      <c r="C1087" s="13">
        <f ca="1">SUMIF(Lançamentos!B:G,A1087,Lançamentos!G:G)+SUMIF(Lançamentos!B:E,A1087,Lançamentos!E:E)-SUMIF(Lançamentos!B:F,A1087,Lançamentos!F:F)</f>
        <v>0</v>
      </c>
      <c r="D1087" s="13" t="str">
        <f t="shared" ca="1" si="16"/>
        <v>Solicitar Compra</v>
      </c>
    </row>
    <row r="1088" spans="1:4" x14ac:dyDescent="0.25">
      <c r="A1088" s="13">
        <v>71251</v>
      </c>
      <c r="B1088" s="13" t="s">
        <v>1085</v>
      </c>
      <c r="C1088" s="13">
        <f ca="1">SUMIF(Lançamentos!B:G,A1088,Lançamentos!G:G)+SUMIF(Lançamentos!B:E,A1088,Lançamentos!E:E)-SUMIF(Lançamentos!B:F,A1088,Lançamentos!F:F)</f>
        <v>0</v>
      </c>
      <c r="D1088" s="13" t="str">
        <f t="shared" ca="1" si="16"/>
        <v>Solicitar Compra</v>
      </c>
    </row>
    <row r="1089" spans="1:4" x14ac:dyDescent="0.25">
      <c r="A1089" s="13">
        <v>987710</v>
      </c>
      <c r="B1089" s="13" t="s">
        <v>1086</v>
      </c>
      <c r="C1089" s="13">
        <f ca="1">SUMIF(Lançamentos!B:G,A1089,Lançamentos!G:G)+SUMIF(Lançamentos!B:E,A1089,Lançamentos!E:E)-SUMIF(Lançamentos!B:F,A1089,Lançamentos!F:F)</f>
        <v>0</v>
      </c>
      <c r="D1089" s="13" t="str">
        <f t="shared" ca="1" si="16"/>
        <v>Solicitar Compra</v>
      </c>
    </row>
    <row r="1090" spans="1:4" x14ac:dyDescent="0.25">
      <c r="A1090" s="13">
        <v>80001</v>
      </c>
      <c r="B1090" s="13" t="s">
        <v>1087</v>
      </c>
      <c r="C1090" s="13">
        <f ca="1">SUMIF(Lançamentos!B:G,A1090,Lançamentos!G:G)+SUMIF(Lançamentos!B:E,A1090,Lançamentos!E:E)-SUMIF(Lançamentos!B:F,A1090,Lançamentos!F:F)</f>
        <v>0</v>
      </c>
      <c r="D1090" s="13" t="str">
        <f t="shared" ca="1" si="16"/>
        <v>Solicitar Compra</v>
      </c>
    </row>
    <row r="1091" spans="1:4" x14ac:dyDescent="0.25">
      <c r="A1091" s="13">
        <v>983958</v>
      </c>
      <c r="B1091" s="13" t="s">
        <v>1088</v>
      </c>
      <c r="C1091" s="13">
        <f ca="1">SUMIF(Lançamentos!B:G,A1091,Lançamentos!G:G)+SUMIF(Lançamentos!B:E,A1091,Lançamentos!E:E)-SUMIF(Lançamentos!B:F,A1091,Lançamentos!F:F)</f>
        <v>0</v>
      </c>
      <c r="D1091" s="13" t="str">
        <f t="shared" ref="D1091:D1154" ca="1" si="17">IF(C1091&lt;=1,"Solicitar Compra","OK")</f>
        <v>Solicitar Compra</v>
      </c>
    </row>
    <row r="1092" spans="1:4" x14ac:dyDescent="0.25">
      <c r="A1092" s="13">
        <v>80793</v>
      </c>
      <c r="B1092" s="13" t="s">
        <v>1089</v>
      </c>
      <c r="C1092" s="13">
        <f ca="1">SUMIF(Lançamentos!B:G,A1092,Lançamentos!G:G)+SUMIF(Lançamentos!B:E,A1092,Lançamentos!E:E)-SUMIF(Lançamentos!B:F,A1092,Lançamentos!F:F)</f>
        <v>0</v>
      </c>
      <c r="D1092" s="13" t="str">
        <f t="shared" ca="1" si="17"/>
        <v>Solicitar Compra</v>
      </c>
    </row>
    <row r="1093" spans="1:4" x14ac:dyDescent="0.25">
      <c r="A1093" s="13">
        <v>80792</v>
      </c>
      <c r="B1093" s="13" t="s">
        <v>1090</v>
      </c>
      <c r="C1093" s="13">
        <f ca="1">SUMIF(Lançamentos!B:G,A1093,Lançamentos!G:G)+SUMIF(Lançamentos!B:E,A1093,Lançamentos!E:E)-SUMIF(Lançamentos!B:F,A1093,Lançamentos!F:F)</f>
        <v>0</v>
      </c>
      <c r="D1093" s="13" t="str">
        <f t="shared" ca="1" si="17"/>
        <v>Solicitar Compra</v>
      </c>
    </row>
    <row r="1094" spans="1:4" x14ac:dyDescent="0.25">
      <c r="A1094" s="13">
        <v>985801</v>
      </c>
      <c r="B1094" s="13" t="s">
        <v>1091</v>
      </c>
      <c r="C1094" s="13">
        <f ca="1">SUMIF(Lançamentos!B:G,A1094,Lançamentos!G:G)+SUMIF(Lançamentos!B:E,A1094,Lançamentos!E:E)-SUMIF(Lançamentos!B:F,A1094,Lançamentos!F:F)</f>
        <v>0</v>
      </c>
      <c r="D1094" s="13" t="str">
        <f t="shared" ca="1" si="17"/>
        <v>Solicitar Compra</v>
      </c>
    </row>
    <row r="1095" spans="1:4" x14ac:dyDescent="0.25">
      <c r="A1095" s="13">
        <v>80791</v>
      </c>
      <c r="B1095" s="13" t="s">
        <v>1092</v>
      </c>
      <c r="C1095" s="13">
        <f ca="1">SUMIF(Lançamentos!B:G,A1095,Lançamentos!G:G)+SUMIF(Lançamentos!B:E,A1095,Lançamentos!E:E)-SUMIF(Lançamentos!B:F,A1095,Lançamentos!F:F)</f>
        <v>0</v>
      </c>
      <c r="D1095" s="13" t="str">
        <f t="shared" ca="1" si="17"/>
        <v>Solicitar Compra</v>
      </c>
    </row>
    <row r="1096" spans="1:4" x14ac:dyDescent="0.25">
      <c r="A1096" s="13">
        <v>80900</v>
      </c>
      <c r="B1096" s="13" t="s">
        <v>1093</v>
      </c>
      <c r="C1096" s="13">
        <f ca="1">SUMIF(Lançamentos!B:G,A1096,Lançamentos!G:G)+SUMIF(Lançamentos!B:E,A1096,Lançamentos!E:E)-SUMIF(Lançamentos!B:F,A1096,Lançamentos!F:F)</f>
        <v>0</v>
      </c>
      <c r="D1096" s="13" t="str">
        <f t="shared" ca="1" si="17"/>
        <v>Solicitar Compra</v>
      </c>
    </row>
    <row r="1097" spans="1:4" x14ac:dyDescent="0.25">
      <c r="A1097" s="13">
        <v>82850</v>
      </c>
      <c r="B1097" s="13" t="s">
        <v>1094</v>
      </c>
      <c r="C1097" s="13">
        <f ca="1">SUMIF(Lançamentos!B:G,A1097,Lançamentos!G:G)+SUMIF(Lançamentos!B:E,A1097,Lançamentos!E:E)-SUMIF(Lançamentos!B:F,A1097,Lançamentos!F:F)</f>
        <v>0</v>
      </c>
      <c r="D1097" s="13" t="str">
        <f t="shared" ca="1" si="17"/>
        <v>Solicitar Compra</v>
      </c>
    </row>
    <row r="1098" spans="1:4" x14ac:dyDescent="0.25">
      <c r="A1098" s="13">
        <v>982988</v>
      </c>
      <c r="B1098" s="13" t="s">
        <v>1095</v>
      </c>
      <c r="C1098" s="13">
        <f ca="1">SUMIF(Lançamentos!B:G,A1098,Lançamentos!G:G)+SUMIF(Lançamentos!B:E,A1098,Lançamentos!E:E)-SUMIF(Lançamentos!B:F,A1098,Lançamentos!F:F)</f>
        <v>0</v>
      </c>
      <c r="D1098" s="13" t="str">
        <f t="shared" ca="1" si="17"/>
        <v>Solicitar Compra</v>
      </c>
    </row>
    <row r="1099" spans="1:4" x14ac:dyDescent="0.25">
      <c r="A1099" s="13">
        <v>22637</v>
      </c>
      <c r="B1099" s="13" t="s">
        <v>1096</v>
      </c>
      <c r="C1099" s="13">
        <f ca="1">SUMIF(Lançamentos!B:G,A1099,Lançamentos!G:G)+SUMIF(Lançamentos!B:E,A1099,Lançamentos!E:E)-SUMIF(Lançamentos!B:F,A1099,Lançamentos!F:F)</f>
        <v>0</v>
      </c>
      <c r="D1099" s="13" t="str">
        <f t="shared" ca="1" si="17"/>
        <v>Solicitar Compra</v>
      </c>
    </row>
    <row r="1100" spans="1:4" x14ac:dyDescent="0.25">
      <c r="A1100" s="13">
        <v>984345</v>
      </c>
      <c r="B1100" s="13" t="s">
        <v>1097</v>
      </c>
      <c r="C1100" s="13">
        <f ca="1">SUMIF(Lançamentos!B:G,A1100,Lançamentos!G:G)+SUMIF(Lançamentos!B:E,A1100,Lançamentos!E:E)-SUMIF(Lançamentos!B:F,A1100,Lançamentos!F:F)</f>
        <v>0</v>
      </c>
      <c r="D1100" s="13" t="str">
        <f t="shared" ca="1" si="17"/>
        <v>Solicitar Compra</v>
      </c>
    </row>
    <row r="1101" spans="1:4" x14ac:dyDescent="0.25">
      <c r="A1101" s="13">
        <v>984037</v>
      </c>
      <c r="B1101" s="13" t="s">
        <v>1098</v>
      </c>
      <c r="C1101" s="13">
        <f ca="1">SUMIF(Lançamentos!B:G,A1101,Lançamentos!G:G)+SUMIF(Lançamentos!B:E,A1101,Lançamentos!E:E)-SUMIF(Lançamentos!B:F,A1101,Lançamentos!F:F)</f>
        <v>0</v>
      </c>
      <c r="D1101" s="13" t="str">
        <f t="shared" ca="1" si="17"/>
        <v>Solicitar Compra</v>
      </c>
    </row>
    <row r="1102" spans="1:4" x14ac:dyDescent="0.25">
      <c r="A1102" s="13">
        <v>983747</v>
      </c>
      <c r="B1102" s="13" t="s">
        <v>1099</v>
      </c>
      <c r="C1102" s="13">
        <f ca="1">SUMIF(Lançamentos!B:G,A1102,Lançamentos!G:G)+SUMIF(Lançamentos!B:E,A1102,Lançamentos!E:E)-SUMIF(Lançamentos!B:F,A1102,Lançamentos!F:F)</f>
        <v>0</v>
      </c>
      <c r="D1102" s="13" t="str">
        <f t="shared" ca="1" si="17"/>
        <v>Solicitar Compra</v>
      </c>
    </row>
    <row r="1103" spans="1:4" x14ac:dyDescent="0.25">
      <c r="A1103" s="13">
        <v>983748</v>
      </c>
      <c r="B1103" s="13" t="s">
        <v>1100</v>
      </c>
      <c r="C1103" s="13">
        <f ca="1">SUMIF(Lançamentos!B:G,A1103,Lançamentos!G:G)+SUMIF(Lançamentos!B:E,A1103,Lançamentos!E:E)-SUMIF(Lançamentos!B:F,A1103,Lançamentos!F:F)</f>
        <v>0</v>
      </c>
      <c r="D1103" s="13" t="str">
        <f t="shared" ca="1" si="17"/>
        <v>Solicitar Compra</v>
      </c>
    </row>
    <row r="1104" spans="1:4" x14ac:dyDescent="0.25">
      <c r="A1104" s="13">
        <v>986740</v>
      </c>
      <c r="B1104" s="13" t="s">
        <v>1101</v>
      </c>
      <c r="C1104" s="13">
        <f ca="1">SUMIF(Lançamentos!B:G,A1104,Lançamentos!G:G)+SUMIF(Lançamentos!B:E,A1104,Lançamentos!E:E)-SUMIF(Lançamentos!B:F,A1104,Lançamentos!F:F)</f>
        <v>0</v>
      </c>
      <c r="D1104" s="13" t="str">
        <f t="shared" ca="1" si="17"/>
        <v>Solicitar Compra</v>
      </c>
    </row>
    <row r="1105" spans="1:4" x14ac:dyDescent="0.25">
      <c r="A1105" s="13">
        <v>985551</v>
      </c>
      <c r="B1105" s="13" t="s">
        <v>1102</v>
      </c>
      <c r="C1105" s="13">
        <f ca="1">SUMIF(Lançamentos!B:G,A1105,Lançamentos!G:G)+SUMIF(Lançamentos!B:E,A1105,Lançamentos!E:E)-SUMIF(Lançamentos!B:F,A1105,Lançamentos!F:F)</f>
        <v>0</v>
      </c>
      <c r="D1105" s="13" t="str">
        <f t="shared" ca="1" si="17"/>
        <v>Solicitar Compra</v>
      </c>
    </row>
    <row r="1106" spans="1:4" x14ac:dyDescent="0.25">
      <c r="A1106" s="13">
        <v>30561</v>
      </c>
      <c r="B1106" s="13" t="s">
        <v>1103</v>
      </c>
      <c r="C1106" s="13">
        <f ca="1">SUMIF(Lançamentos!B:G,A1106,Lançamentos!G:G)+SUMIF(Lançamentos!B:E,A1106,Lançamentos!E:E)-SUMIF(Lançamentos!B:F,A1106,Lançamentos!F:F)</f>
        <v>0</v>
      </c>
      <c r="D1106" s="13" t="str">
        <f t="shared" ca="1" si="17"/>
        <v>Solicitar Compra</v>
      </c>
    </row>
    <row r="1107" spans="1:4" x14ac:dyDescent="0.25">
      <c r="A1107" s="13">
        <v>81790</v>
      </c>
      <c r="B1107" s="13" t="s">
        <v>1104</v>
      </c>
      <c r="C1107" s="13">
        <f ca="1">SUMIF(Lançamentos!B:G,A1107,Lançamentos!G:G)+SUMIF(Lançamentos!B:E,A1107,Lançamentos!E:E)-SUMIF(Lançamentos!B:F,A1107,Lançamentos!F:F)</f>
        <v>0</v>
      </c>
      <c r="D1107" s="13" t="str">
        <f t="shared" ca="1" si="17"/>
        <v>Solicitar Compra</v>
      </c>
    </row>
    <row r="1108" spans="1:4" x14ac:dyDescent="0.25">
      <c r="A1108" s="13">
        <v>30427</v>
      </c>
      <c r="B1108" s="13" t="s">
        <v>1105</v>
      </c>
      <c r="C1108" s="13">
        <f ca="1">SUMIF(Lançamentos!B:G,A1108,Lançamentos!G:G)+SUMIF(Lançamentos!B:E,A1108,Lançamentos!E:E)-SUMIF(Lançamentos!B:F,A1108,Lançamentos!F:F)</f>
        <v>0</v>
      </c>
      <c r="D1108" s="13" t="str">
        <f t="shared" ca="1" si="17"/>
        <v>Solicitar Compra</v>
      </c>
    </row>
    <row r="1109" spans="1:4" x14ac:dyDescent="0.25">
      <c r="A1109" s="13">
        <v>80909</v>
      </c>
      <c r="B1109" s="13" t="s">
        <v>1106</v>
      </c>
      <c r="C1109" s="13">
        <f ca="1">SUMIF(Lançamentos!B:G,A1109,Lançamentos!G:G)+SUMIF(Lançamentos!B:E,A1109,Lançamentos!E:E)-SUMIF(Lançamentos!B:F,A1109,Lançamentos!F:F)</f>
        <v>0</v>
      </c>
      <c r="D1109" s="13" t="str">
        <f t="shared" ca="1" si="17"/>
        <v>Solicitar Compra</v>
      </c>
    </row>
    <row r="1110" spans="1:4" x14ac:dyDescent="0.25">
      <c r="A1110" s="13">
        <v>981570</v>
      </c>
      <c r="B1110" s="13" t="s">
        <v>1107</v>
      </c>
      <c r="C1110" s="13">
        <f ca="1">SUMIF(Lançamentos!B:G,A1110,Lançamentos!G:G)+SUMIF(Lançamentos!B:E,A1110,Lançamentos!E:E)-SUMIF(Lançamentos!B:F,A1110,Lançamentos!F:F)</f>
        <v>0</v>
      </c>
      <c r="D1110" s="13" t="str">
        <f t="shared" ca="1" si="17"/>
        <v>Solicitar Compra</v>
      </c>
    </row>
    <row r="1111" spans="1:4" x14ac:dyDescent="0.25">
      <c r="A1111" s="13">
        <v>981569</v>
      </c>
      <c r="B1111" s="13" t="s">
        <v>1108</v>
      </c>
      <c r="C1111" s="13">
        <f ca="1">SUMIF(Lançamentos!B:G,A1111,Lançamentos!G:G)+SUMIF(Lançamentos!B:E,A1111,Lançamentos!E:E)-SUMIF(Lançamentos!B:F,A1111,Lançamentos!F:F)</f>
        <v>0</v>
      </c>
      <c r="D1111" s="13" t="str">
        <f t="shared" ca="1" si="17"/>
        <v>Solicitar Compra</v>
      </c>
    </row>
    <row r="1112" spans="1:4" x14ac:dyDescent="0.25">
      <c r="A1112" s="13">
        <v>986992</v>
      </c>
      <c r="B1112" s="13" t="s">
        <v>1109</v>
      </c>
      <c r="C1112" s="13">
        <f ca="1">SUMIF(Lançamentos!B:G,A1112,Lançamentos!G:G)+SUMIF(Lançamentos!B:E,A1112,Lançamentos!E:E)-SUMIF(Lançamentos!B:F,A1112,Lançamentos!F:F)</f>
        <v>0</v>
      </c>
      <c r="D1112" s="13" t="str">
        <f t="shared" ca="1" si="17"/>
        <v>Solicitar Compra</v>
      </c>
    </row>
    <row r="1113" spans="1:4" x14ac:dyDescent="0.25">
      <c r="A1113" s="13">
        <v>80783</v>
      </c>
      <c r="B1113" s="13" t="s">
        <v>1110</v>
      </c>
      <c r="C1113" s="13">
        <f ca="1">SUMIF(Lançamentos!B:G,A1113,Lançamentos!G:G)+SUMIF(Lançamentos!B:E,A1113,Lançamentos!E:E)-SUMIF(Lançamentos!B:F,A1113,Lançamentos!F:F)</f>
        <v>0</v>
      </c>
      <c r="D1113" s="13" t="str">
        <f t="shared" ca="1" si="17"/>
        <v>Solicitar Compra</v>
      </c>
    </row>
    <row r="1114" spans="1:4" x14ac:dyDescent="0.25">
      <c r="A1114" s="13">
        <v>986905</v>
      </c>
      <c r="B1114" s="13" t="s">
        <v>1111</v>
      </c>
      <c r="C1114" s="13">
        <f ca="1">SUMIF(Lançamentos!B:G,A1114,Lançamentos!G:G)+SUMIF(Lançamentos!B:E,A1114,Lançamentos!E:E)-SUMIF(Lançamentos!B:F,A1114,Lançamentos!F:F)</f>
        <v>0</v>
      </c>
      <c r="D1114" s="13" t="str">
        <f t="shared" ca="1" si="17"/>
        <v>Solicitar Compra</v>
      </c>
    </row>
    <row r="1115" spans="1:4" x14ac:dyDescent="0.25">
      <c r="A1115" s="13">
        <v>40292</v>
      </c>
      <c r="B1115" s="13" t="s">
        <v>1112</v>
      </c>
      <c r="C1115" s="13">
        <f ca="1">SUMIF(Lançamentos!B:G,A1115,Lançamentos!G:G)+SUMIF(Lançamentos!B:E,A1115,Lançamentos!E:E)-SUMIF(Lançamentos!B:F,A1115,Lançamentos!F:F)</f>
        <v>0</v>
      </c>
      <c r="D1115" s="13" t="str">
        <f t="shared" ca="1" si="17"/>
        <v>Solicitar Compra</v>
      </c>
    </row>
    <row r="1116" spans="1:4" x14ac:dyDescent="0.25">
      <c r="A1116" s="13">
        <v>40339</v>
      </c>
      <c r="B1116" s="13" t="s">
        <v>1113</v>
      </c>
      <c r="C1116" s="13">
        <f ca="1">SUMIF(Lançamentos!B:G,A1116,Lançamentos!G:G)+SUMIF(Lançamentos!B:E,A1116,Lançamentos!E:E)-SUMIF(Lançamentos!B:F,A1116,Lançamentos!F:F)</f>
        <v>0</v>
      </c>
      <c r="D1116" s="13" t="str">
        <f t="shared" ca="1" si="17"/>
        <v>Solicitar Compra</v>
      </c>
    </row>
    <row r="1117" spans="1:4" x14ac:dyDescent="0.25">
      <c r="A1117" s="13">
        <v>40340</v>
      </c>
      <c r="B1117" s="13" t="s">
        <v>1114</v>
      </c>
      <c r="C1117" s="13">
        <f ca="1">SUMIF(Lançamentos!B:G,A1117,Lançamentos!G:G)+SUMIF(Lançamentos!B:E,A1117,Lançamentos!E:E)-SUMIF(Lançamentos!B:F,A1117,Lançamentos!F:F)</f>
        <v>0</v>
      </c>
      <c r="D1117" s="13" t="str">
        <f t="shared" ca="1" si="17"/>
        <v>Solicitar Compra</v>
      </c>
    </row>
    <row r="1118" spans="1:4" x14ac:dyDescent="0.25">
      <c r="A1118" s="13">
        <v>82590</v>
      </c>
      <c r="B1118" s="13" t="s">
        <v>1115</v>
      </c>
      <c r="C1118" s="13">
        <f ca="1">SUMIF(Lançamentos!B:G,A1118,Lançamentos!G:G)+SUMIF(Lançamentos!B:E,A1118,Lançamentos!E:E)-SUMIF(Lançamentos!B:F,A1118,Lançamentos!F:F)</f>
        <v>0</v>
      </c>
      <c r="D1118" s="13" t="str">
        <f t="shared" ca="1" si="17"/>
        <v>Solicitar Compra</v>
      </c>
    </row>
    <row r="1119" spans="1:4" x14ac:dyDescent="0.25">
      <c r="A1119" s="13">
        <v>83589</v>
      </c>
      <c r="B1119" s="13" t="s">
        <v>1116</v>
      </c>
      <c r="C1119" s="13">
        <f ca="1">SUMIF(Lançamentos!B:G,A1119,Lançamentos!G:G)+SUMIF(Lançamentos!B:E,A1119,Lançamentos!E:E)-SUMIF(Lançamentos!B:F,A1119,Lançamentos!F:F)</f>
        <v>0</v>
      </c>
      <c r="D1119" s="13" t="str">
        <f t="shared" ca="1" si="17"/>
        <v>Solicitar Compra</v>
      </c>
    </row>
    <row r="1120" spans="1:4" x14ac:dyDescent="0.25">
      <c r="A1120" s="13">
        <v>82591</v>
      </c>
      <c r="B1120" s="13" t="s">
        <v>1117</v>
      </c>
      <c r="C1120" s="13">
        <f ca="1">SUMIF(Lançamentos!B:G,A1120,Lançamentos!G:G)+SUMIF(Lançamentos!B:E,A1120,Lançamentos!E:E)-SUMIF(Lançamentos!B:F,A1120,Lançamentos!F:F)</f>
        <v>0</v>
      </c>
      <c r="D1120" s="13" t="str">
        <f t="shared" ca="1" si="17"/>
        <v>Solicitar Compra</v>
      </c>
    </row>
    <row r="1121" spans="1:4" x14ac:dyDescent="0.25">
      <c r="A1121" s="13">
        <v>82830</v>
      </c>
      <c r="B1121" s="13" t="s">
        <v>1118</v>
      </c>
      <c r="C1121" s="13">
        <f ca="1">SUMIF(Lançamentos!B:G,A1121,Lançamentos!G:G)+SUMIF(Lançamentos!B:E,A1121,Lançamentos!E:E)-SUMIF(Lançamentos!B:F,A1121,Lançamentos!F:F)</f>
        <v>0</v>
      </c>
      <c r="D1121" s="13" t="str">
        <f t="shared" ca="1" si="17"/>
        <v>Solicitar Compra</v>
      </c>
    </row>
    <row r="1122" spans="1:4" x14ac:dyDescent="0.25">
      <c r="A1122" s="13">
        <v>986872</v>
      </c>
      <c r="B1122" s="13" t="s">
        <v>1119</v>
      </c>
      <c r="C1122" s="13">
        <f ca="1">SUMIF(Lançamentos!B:G,A1122,Lançamentos!G:G)+SUMIF(Lançamentos!B:E,A1122,Lançamentos!E:E)-SUMIF(Lançamentos!B:F,A1122,Lançamentos!F:F)</f>
        <v>0</v>
      </c>
      <c r="D1122" s="13" t="str">
        <f t="shared" ca="1" si="17"/>
        <v>Solicitar Compra</v>
      </c>
    </row>
    <row r="1123" spans="1:4" x14ac:dyDescent="0.25">
      <c r="A1123" s="13">
        <v>80586</v>
      </c>
      <c r="B1123" s="13" t="s">
        <v>1120</v>
      </c>
      <c r="C1123" s="13">
        <f ca="1">SUMIF(Lançamentos!B:G,A1123,Lançamentos!G:G)+SUMIF(Lançamentos!B:E,A1123,Lançamentos!E:E)-SUMIF(Lançamentos!B:F,A1123,Lançamentos!F:F)</f>
        <v>0</v>
      </c>
      <c r="D1123" s="13" t="str">
        <f t="shared" ca="1" si="17"/>
        <v>Solicitar Compra</v>
      </c>
    </row>
    <row r="1124" spans="1:4" x14ac:dyDescent="0.25">
      <c r="A1124" s="13">
        <v>80587</v>
      </c>
      <c r="B1124" s="13" t="s">
        <v>1121</v>
      </c>
      <c r="C1124" s="13">
        <f ca="1">SUMIF(Lançamentos!B:G,A1124,Lançamentos!G:G)+SUMIF(Lançamentos!B:E,A1124,Lançamentos!E:E)-SUMIF(Lançamentos!B:F,A1124,Lançamentos!F:F)</f>
        <v>0</v>
      </c>
      <c r="D1124" s="13" t="str">
        <f t="shared" ca="1" si="17"/>
        <v>Solicitar Compra</v>
      </c>
    </row>
    <row r="1125" spans="1:4" x14ac:dyDescent="0.25">
      <c r="A1125" s="13">
        <v>81005</v>
      </c>
      <c r="B1125" s="13" t="s">
        <v>1122</v>
      </c>
      <c r="C1125" s="13">
        <f ca="1">SUMIF(Lançamentos!B:G,A1125,Lançamentos!G:G)+SUMIF(Lançamentos!B:E,A1125,Lançamentos!E:E)-SUMIF(Lançamentos!B:F,A1125,Lançamentos!F:F)</f>
        <v>0</v>
      </c>
      <c r="D1125" s="13" t="str">
        <f t="shared" ca="1" si="17"/>
        <v>Solicitar Compra</v>
      </c>
    </row>
    <row r="1126" spans="1:4" x14ac:dyDescent="0.25">
      <c r="A1126" s="13">
        <v>81707</v>
      </c>
      <c r="B1126" s="13" t="s">
        <v>1123</v>
      </c>
      <c r="C1126" s="13">
        <f ca="1">SUMIF(Lançamentos!B:G,A1126,Lançamentos!G:G)+SUMIF(Lançamentos!B:E,A1126,Lançamentos!E:E)-SUMIF(Lançamentos!B:F,A1126,Lançamentos!F:F)</f>
        <v>0</v>
      </c>
      <c r="D1126" s="13" t="str">
        <f t="shared" ca="1" si="17"/>
        <v>Solicitar Compra</v>
      </c>
    </row>
    <row r="1127" spans="1:4" x14ac:dyDescent="0.25">
      <c r="A1127" s="13">
        <v>81477</v>
      </c>
      <c r="B1127" s="13" t="s">
        <v>1124</v>
      </c>
      <c r="C1127" s="13">
        <f ca="1">SUMIF(Lançamentos!B:G,A1127,Lançamentos!G:G)+SUMIF(Lançamentos!B:E,A1127,Lançamentos!E:E)-SUMIF(Lançamentos!B:F,A1127,Lançamentos!F:F)</f>
        <v>0</v>
      </c>
      <c r="D1127" s="13" t="str">
        <f t="shared" ca="1" si="17"/>
        <v>Solicitar Compra</v>
      </c>
    </row>
    <row r="1128" spans="1:4" x14ac:dyDescent="0.25">
      <c r="A1128" s="13">
        <v>981362</v>
      </c>
      <c r="B1128" s="13" t="s">
        <v>1125</v>
      </c>
      <c r="C1128" s="13">
        <f ca="1">SUMIF(Lançamentos!B:G,A1128,Lançamentos!G:G)+SUMIF(Lançamentos!B:E,A1128,Lançamentos!E:E)-SUMIF(Lançamentos!B:F,A1128,Lançamentos!F:F)</f>
        <v>0</v>
      </c>
      <c r="D1128" s="13" t="str">
        <f t="shared" ca="1" si="17"/>
        <v>Solicitar Compra</v>
      </c>
    </row>
    <row r="1129" spans="1:4" x14ac:dyDescent="0.25">
      <c r="A1129" s="13">
        <v>987712</v>
      </c>
      <c r="B1129" s="13" t="s">
        <v>1126</v>
      </c>
      <c r="C1129" s="13">
        <f ca="1">SUMIF(Lançamentos!B:G,A1129,Lançamentos!G:G)+SUMIF(Lançamentos!B:E,A1129,Lançamentos!E:E)-SUMIF(Lançamentos!B:F,A1129,Lançamentos!F:F)</f>
        <v>0</v>
      </c>
      <c r="D1129" s="13" t="str">
        <f t="shared" ca="1" si="17"/>
        <v>Solicitar Compra</v>
      </c>
    </row>
    <row r="1130" spans="1:4" x14ac:dyDescent="0.25">
      <c r="A1130" s="13">
        <v>70370</v>
      </c>
      <c r="B1130" s="13" t="s">
        <v>1127</v>
      </c>
      <c r="C1130" s="13">
        <f ca="1">SUMIF(Lançamentos!B:G,A1130,Lançamentos!G:G)+SUMIF(Lançamentos!B:E,A1130,Lançamentos!E:E)-SUMIF(Lançamentos!B:F,A1130,Lançamentos!F:F)</f>
        <v>0</v>
      </c>
      <c r="D1130" s="13" t="str">
        <f t="shared" ca="1" si="17"/>
        <v>Solicitar Compra</v>
      </c>
    </row>
    <row r="1131" spans="1:4" x14ac:dyDescent="0.25">
      <c r="A1131" s="13">
        <v>70489</v>
      </c>
      <c r="B1131" s="13" t="s">
        <v>1128</v>
      </c>
      <c r="C1131" s="13">
        <f ca="1">SUMIF(Lançamentos!B:G,A1131,Lançamentos!G:G)+SUMIF(Lançamentos!B:E,A1131,Lançamentos!E:E)-SUMIF(Lançamentos!B:F,A1131,Lançamentos!F:F)</f>
        <v>0</v>
      </c>
      <c r="D1131" s="13" t="str">
        <f t="shared" ca="1" si="17"/>
        <v>Solicitar Compra</v>
      </c>
    </row>
    <row r="1132" spans="1:4" x14ac:dyDescent="0.25">
      <c r="A1132" s="13">
        <v>71981</v>
      </c>
      <c r="B1132" s="13" t="s">
        <v>1129</v>
      </c>
      <c r="C1132" s="13">
        <f ca="1">SUMIF(Lançamentos!B:G,A1132,Lançamentos!G:G)+SUMIF(Lançamentos!B:E,A1132,Lançamentos!E:E)-SUMIF(Lançamentos!B:F,A1132,Lançamentos!F:F)</f>
        <v>0</v>
      </c>
      <c r="D1132" s="13" t="str">
        <f t="shared" ca="1" si="17"/>
        <v>Solicitar Compra</v>
      </c>
    </row>
    <row r="1133" spans="1:4" x14ac:dyDescent="0.25">
      <c r="A1133" s="13">
        <v>987524</v>
      </c>
      <c r="B1133" s="13" t="s">
        <v>1130</v>
      </c>
      <c r="C1133" s="13">
        <f ca="1">SUMIF(Lançamentos!B:G,A1133,Lançamentos!G:G)+SUMIF(Lançamentos!B:E,A1133,Lançamentos!E:E)-SUMIF(Lançamentos!B:F,A1133,Lançamentos!F:F)</f>
        <v>0</v>
      </c>
      <c r="D1133" s="13" t="str">
        <f t="shared" ca="1" si="17"/>
        <v>Solicitar Compra</v>
      </c>
    </row>
    <row r="1134" spans="1:4" x14ac:dyDescent="0.25">
      <c r="A1134" s="13">
        <v>70371</v>
      </c>
      <c r="B1134" s="13" t="s">
        <v>1131</v>
      </c>
      <c r="C1134" s="13">
        <f ca="1">SUMIF(Lançamentos!B:G,A1134,Lançamentos!G:G)+SUMIF(Lançamentos!B:E,A1134,Lançamentos!E:E)-SUMIF(Lançamentos!B:F,A1134,Lançamentos!F:F)</f>
        <v>0</v>
      </c>
      <c r="D1134" s="13" t="str">
        <f t="shared" ca="1" si="17"/>
        <v>Solicitar Compra</v>
      </c>
    </row>
    <row r="1135" spans="1:4" x14ac:dyDescent="0.25">
      <c r="A1135" s="13">
        <v>982847</v>
      </c>
      <c r="B1135" s="13" t="s">
        <v>1132</v>
      </c>
      <c r="C1135" s="13">
        <f ca="1">SUMIF(Lançamentos!B:G,A1135,Lançamentos!G:G)+SUMIF(Lançamentos!B:E,A1135,Lançamentos!E:E)-SUMIF(Lançamentos!B:F,A1135,Lançamentos!F:F)</f>
        <v>0</v>
      </c>
      <c r="D1135" s="13" t="str">
        <f t="shared" ca="1" si="17"/>
        <v>Solicitar Compra</v>
      </c>
    </row>
    <row r="1136" spans="1:4" x14ac:dyDescent="0.25">
      <c r="A1136" s="13">
        <v>52403</v>
      </c>
      <c r="B1136" s="13" t="s">
        <v>1133</v>
      </c>
      <c r="C1136" s="13">
        <f ca="1">SUMIF(Lançamentos!B:G,A1136,Lançamentos!G:G)+SUMIF(Lançamentos!B:E,A1136,Lançamentos!E:E)-SUMIF(Lançamentos!B:F,A1136,Lançamentos!F:F)</f>
        <v>0</v>
      </c>
      <c r="D1136" s="13" t="str">
        <f t="shared" ca="1" si="17"/>
        <v>Solicitar Compra</v>
      </c>
    </row>
    <row r="1137" spans="1:4" x14ac:dyDescent="0.25">
      <c r="A1137" s="13">
        <v>52402</v>
      </c>
      <c r="B1137" s="13" t="s">
        <v>1134</v>
      </c>
      <c r="C1137" s="13">
        <f ca="1">SUMIF(Lançamentos!B:G,A1137,Lançamentos!G:G)+SUMIF(Lançamentos!B:E,A1137,Lançamentos!E:E)-SUMIF(Lançamentos!B:F,A1137,Lançamentos!F:F)</f>
        <v>0</v>
      </c>
      <c r="D1137" s="13" t="str">
        <f t="shared" ca="1" si="17"/>
        <v>Solicitar Compra</v>
      </c>
    </row>
    <row r="1138" spans="1:4" x14ac:dyDescent="0.25">
      <c r="A1138" s="13">
        <v>52404</v>
      </c>
      <c r="B1138" s="13" t="s">
        <v>1135</v>
      </c>
      <c r="C1138" s="13">
        <f ca="1">SUMIF(Lançamentos!B:G,A1138,Lançamentos!G:G)+SUMIF(Lançamentos!B:E,A1138,Lançamentos!E:E)-SUMIF(Lançamentos!B:F,A1138,Lançamentos!F:F)</f>
        <v>0</v>
      </c>
      <c r="D1138" s="13" t="str">
        <f t="shared" ca="1" si="17"/>
        <v>Solicitar Compra</v>
      </c>
    </row>
    <row r="1139" spans="1:4" x14ac:dyDescent="0.25">
      <c r="A1139" s="13">
        <v>52401</v>
      </c>
      <c r="B1139" s="13" t="s">
        <v>1136</v>
      </c>
      <c r="C1139" s="13">
        <f ca="1">SUMIF(Lançamentos!B:G,A1139,Lançamentos!G:G)+SUMIF(Lançamentos!B:E,A1139,Lançamentos!E:E)-SUMIF(Lançamentos!B:F,A1139,Lançamentos!F:F)</f>
        <v>0</v>
      </c>
      <c r="D1139" s="13" t="str">
        <f t="shared" ca="1" si="17"/>
        <v>Solicitar Compra</v>
      </c>
    </row>
    <row r="1140" spans="1:4" x14ac:dyDescent="0.25">
      <c r="A1140" s="13">
        <v>52405</v>
      </c>
      <c r="B1140" s="13" t="s">
        <v>1137</v>
      </c>
      <c r="C1140" s="13">
        <f ca="1">SUMIF(Lançamentos!B:G,A1140,Lançamentos!G:G)+SUMIF(Lançamentos!B:E,A1140,Lançamentos!E:E)-SUMIF(Lançamentos!B:F,A1140,Lançamentos!F:F)</f>
        <v>0</v>
      </c>
      <c r="D1140" s="13" t="str">
        <f t="shared" ca="1" si="17"/>
        <v>Solicitar Compra</v>
      </c>
    </row>
    <row r="1141" spans="1:4" x14ac:dyDescent="0.25">
      <c r="A1141" s="13">
        <v>71536</v>
      </c>
      <c r="B1141" s="13" t="s">
        <v>1138</v>
      </c>
      <c r="C1141" s="13">
        <f ca="1">SUMIF(Lançamentos!B:G,A1141,Lançamentos!G:G)+SUMIF(Lançamentos!B:E,A1141,Lançamentos!E:E)-SUMIF(Lançamentos!B:F,A1141,Lançamentos!F:F)</f>
        <v>0</v>
      </c>
      <c r="D1141" s="13" t="str">
        <f t="shared" ca="1" si="17"/>
        <v>Solicitar Compra</v>
      </c>
    </row>
    <row r="1142" spans="1:4" x14ac:dyDescent="0.25">
      <c r="A1142" s="13">
        <v>71613</v>
      </c>
      <c r="B1142" s="13" t="s">
        <v>1139</v>
      </c>
      <c r="C1142" s="13">
        <f ca="1">SUMIF(Lançamentos!B:G,A1142,Lançamentos!G:G)+SUMIF(Lançamentos!B:E,A1142,Lançamentos!E:E)-SUMIF(Lançamentos!B:F,A1142,Lançamentos!F:F)</f>
        <v>0</v>
      </c>
      <c r="D1142" s="13" t="str">
        <f t="shared" ca="1" si="17"/>
        <v>Solicitar Compra</v>
      </c>
    </row>
    <row r="1143" spans="1:4" x14ac:dyDescent="0.25">
      <c r="A1143" s="13">
        <v>982922</v>
      </c>
      <c r="B1143" s="13" t="s">
        <v>1140</v>
      </c>
      <c r="C1143" s="13">
        <f ca="1">SUMIF(Lançamentos!B:G,A1143,Lançamentos!G:G)+SUMIF(Lançamentos!B:E,A1143,Lançamentos!E:E)-SUMIF(Lançamentos!B:F,A1143,Lançamentos!F:F)</f>
        <v>0</v>
      </c>
      <c r="D1143" s="13" t="str">
        <f t="shared" ca="1" si="17"/>
        <v>Solicitar Compra</v>
      </c>
    </row>
    <row r="1144" spans="1:4" x14ac:dyDescent="0.25">
      <c r="A1144" s="13">
        <v>71320</v>
      </c>
      <c r="B1144" s="13" t="s">
        <v>1141</v>
      </c>
      <c r="C1144" s="13">
        <f ca="1">SUMIF(Lançamentos!B:G,A1144,Lançamentos!G:G)+SUMIF(Lançamentos!B:E,A1144,Lançamentos!E:E)-SUMIF(Lançamentos!B:F,A1144,Lançamentos!F:F)</f>
        <v>0</v>
      </c>
      <c r="D1144" s="13" t="str">
        <f t="shared" ca="1" si="17"/>
        <v>Solicitar Compra</v>
      </c>
    </row>
    <row r="1145" spans="1:4" x14ac:dyDescent="0.25">
      <c r="A1145" s="13">
        <v>72205</v>
      </c>
      <c r="B1145" s="13" t="s">
        <v>1142</v>
      </c>
      <c r="C1145" s="13">
        <f ca="1">SUMIF(Lançamentos!B:G,A1145,Lançamentos!G:G)+SUMIF(Lançamentos!B:E,A1145,Lançamentos!E:E)-SUMIF(Lançamentos!B:F,A1145,Lançamentos!F:F)</f>
        <v>0</v>
      </c>
      <c r="D1145" s="13" t="str">
        <f t="shared" ca="1" si="17"/>
        <v>Solicitar Compra</v>
      </c>
    </row>
    <row r="1146" spans="1:4" x14ac:dyDescent="0.25">
      <c r="A1146" s="13">
        <v>987266</v>
      </c>
      <c r="B1146" s="13" t="s">
        <v>1143</v>
      </c>
      <c r="C1146" s="13">
        <f ca="1">SUMIF(Lançamentos!B:G,A1146,Lançamentos!G:G)+SUMIF(Lançamentos!B:E,A1146,Lançamentos!E:E)-SUMIF(Lançamentos!B:F,A1146,Lançamentos!F:F)</f>
        <v>0</v>
      </c>
      <c r="D1146" s="13" t="str">
        <f t="shared" ca="1" si="17"/>
        <v>Solicitar Compra</v>
      </c>
    </row>
    <row r="1147" spans="1:4" x14ac:dyDescent="0.25">
      <c r="A1147" s="13">
        <v>987283</v>
      </c>
      <c r="B1147" s="13" t="s">
        <v>1144</v>
      </c>
      <c r="C1147" s="13">
        <f ca="1">SUMIF(Lançamentos!B:G,A1147,Lançamentos!G:G)+SUMIF(Lançamentos!B:E,A1147,Lançamentos!E:E)-SUMIF(Lançamentos!B:F,A1147,Lançamentos!F:F)</f>
        <v>0</v>
      </c>
      <c r="D1147" s="13" t="str">
        <f t="shared" ca="1" si="17"/>
        <v>Solicitar Compra</v>
      </c>
    </row>
    <row r="1148" spans="1:4" x14ac:dyDescent="0.25">
      <c r="A1148" s="13">
        <v>71595</v>
      </c>
      <c r="B1148" s="13" t="s">
        <v>1145</v>
      </c>
      <c r="C1148" s="13">
        <f ca="1">SUMIF(Lançamentos!B:G,A1148,Lançamentos!G:G)+SUMIF(Lançamentos!B:E,A1148,Lançamentos!E:E)-SUMIF(Lançamentos!B:F,A1148,Lançamentos!F:F)</f>
        <v>0</v>
      </c>
      <c r="D1148" s="13" t="str">
        <f t="shared" ca="1" si="17"/>
        <v>Solicitar Compra</v>
      </c>
    </row>
    <row r="1149" spans="1:4" x14ac:dyDescent="0.25">
      <c r="A1149" s="13">
        <v>982505</v>
      </c>
      <c r="B1149" s="13" t="s">
        <v>1146</v>
      </c>
      <c r="C1149" s="13">
        <f ca="1">SUMIF(Lançamentos!B:G,A1149,Lançamentos!G:G)+SUMIF(Lançamentos!B:E,A1149,Lançamentos!E:E)-SUMIF(Lançamentos!B:F,A1149,Lançamentos!F:F)</f>
        <v>0</v>
      </c>
      <c r="D1149" s="13" t="str">
        <f t="shared" ca="1" si="17"/>
        <v>Solicitar Compra</v>
      </c>
    </row>
    <row r="1150" spans="1:4" x14ac:dyDescent="0.25">
      <c r="A1150" s="13">
        <v>986768</v>
      </c>
      <c r="B1150" s="13" t="s">
        <v>1147</v>
      </c>
      <c r="C1150" s="13">
        <f ca="1">SUMIF(Lançamentos!B:G,A1150,Lançamentos!G:G)+SUMIF(Lançamentos!B:E,A1150,Lançamentos!E:E)-SUMIF(Lançamentos!B:F,A1150,Lançamentos!F:F)</f>
        <v>0</v>
      </c>
      <c r="D1150" s="13" t="str">
        <f t="shared" ca="1" si="17"/>
        <v>Solicitar Compra</v>
      </c>
    </row>
    <row r="1151" spans="1:4" x14ac:dyDescent="0.25">
      <c r="A1151" s="13">
        <v>981883</v>
      </c>
      <c r="B1151" s="13" t="s">
        <v>1148</v>
      </c>
      <c r="C1151" s="13">
        <f ca="1">SUMIF(Lançamentos!B:G,A1151,Lançamentos!G:G)+SUMIF(Lançamentos!B:E,A1151,Lançamentos!E:E)-SUMIF(Lançamentos!B:F,A1151,Lançamentos!F:F)</f>
        <v>0</v>
      </c>
      <c r="D1151" s="13" t="str">
        <f t="shared" ca="1" si="17"/>
        <v>Solicitar Compra</v>
      </c>
    </row>
    <row r="1152" spans="1:4" x14ac:dyDescent="0.25">
      <c r="A1152" s="13">
        <v>983307</v>
      </c>
      <c r="B1152" s="13" t="s">
        <v>1149</v>
      </c>
      <c r="C1152" s="13">
        <f ca="1">SUMIF(Lançamentos!B:G,A1152,Lançamentos!G:G)+SUMIF(Lançamentos!B:E,A1152,Lançamentos!E:E)-SUMIF(Lançamentos!B:F,A1152,Lançamentos!F:F)</f>
        <v>0</v>
      </c>
      <c r="D1152" s="13" t="str">
        <f t="shared" ca="1" si="17"/>
        <v>Solicitar Compra</v>
      </c>
    </row>
    <row r="1153" spans="1:4" x14ac:dyDescent="0.25">
      <c r="A1153" s="13">
        <v>983308</v>
      </c>
      <c r="B1153" s="13" t="s">
        <v>1150</v>
      </c>
      <c r="C1153" s="13">
        <f ca="1">SUMIF(Lançamentos!B:G,A1153,Lançamentos!G:G)+SUMIF(Lançamentos!B:E,A1153,Lançamentos!E:E)-SUMIF(Lançamentos!B:F,A1153,Lançamentos!F:F)</f>
        <v>0</v>
      </c>
      <c r="D1153" s="13" t="str">
        <f t="shared" ca="1" si="17"/>
        <v>Solicitar Compra</v>
      </c>
    </row>
    <row r="1154" spans="1:4" x14ac:dyDescent="0.25">
      <c r="A1154" s="13">
        <v>72382</v>
      </c>
      <c r="B1154" s="13" t="s">
        <v>1151</v>
      </c>
      <c r="C1154" s="13">
        <f ca="1">SUMIF(Lançamentos!B:G,A1154,Lançamentos!G:G)+SUMIF(Lançamentos!B:E,A1154,Lançamentos!E:E)-SUMIF(Lançamentos!B:F,A1154,Lançamentos!F:F)</f>
        <v>0</v>
      </c>
      <c r="D1154" s="13" t="str">
        <f t="shared" ca="1" si="17"/>
        <v>Solicitar Compra</v>
      </c>
    </row>
    <row r="1155" spans="1:4" x14ac:dyDescent="0.25">
      <c r="A1155" s="13">
        <v>71729</v>
      </c>
      <c r="B1155" s="13" t="s">
        <v>1152</v>
      </c>
      <c r="C1155" s="13">
        <f ca="1">SUMIF(Lançamentos!B:G,A1155,Lançamentos!G:G)+SUMIF(Lançamentos!B:E,A1155,Lançamentos!E:E)-SUMIF(Lançamentos!B:F,A1155,Lançamentos!F:F)</f>
        <v>0</v>
      </c>
      <c r="D1155" s="13" t="str">
        <f t="shared" ref="D1155:D1218" ca="1" si="18">IF(C1155&lt;=1,"Solicitar Compra","OK")</f>
        <v>Solicitar Compra</v>
      </c>
    </row>
    <row r="1156" spans="1:4" x14ac:dyDescent="0.25">
      <c r="A1156" s="13">
        <v>984074</v>
      </c>
      <c r="B1156" s="13" t="s">
        <v>1153</v>
      </c>
      <c r="C1156" s="13">
        <f ca="1">SUMIF(Lançamentos!B:G,A1156,Lançamentos!G:G)+SUMIF(Lançamentos!B:E,A1156,Lançamentos!E:E)-SUMIF(Lançamentos!B:F,A1156,Lançamentos!F:F)</f>
        <v>0</v>
      </c>
      <c r="D1156" s="13" t="str">
        <f t="shared" ca="1" si="18"/>
        <v>Solicitar Compra</v>
      </c>
    </row>
    <row r="1157" spans="1:4" x14ac:dyDescent="0.25">
      <c r="A1157" s="13">
        <v>986463</v>
      </c>
      <c r="B1157" s="13" t="s">
        <v>1154</v>
      </c>
      <c r="C1157" s="13">
        <f ca="1">SUMIF(Lançamentos!B:G,A1157,Lançamentos!G:G)+SUMIF(Lançamentos!B:E,A1157,Lançamentos!E:E)-SUMIF(Lançamentos!B:F,A1157,Lançamentos!F:F)</f>
        <v>0</v>
      </c>
      <c r="D1157" s="13" t="str">
        <f t="shared" ca="1" si="18"/>
        <v>Solicitar Compra</v>
      </c>
    </row>
    <row r="1158" spans="1:4" x14ac:dyDescent="0.25">
      <c r="A1158" s="13">
        <v>986802</v>
      </c>
      <c r="B1158" s="13" t="s">
        <v>1155</v>
      </c>
      <c r="C1158" s="13">
        <f ca="1">SUMIF(Lançamentos!B:G,A1158,Lançamentos!G:G)+SUMIF(Lançamentos!B:E,A1158,Lançamentos!E:E)-SUMIF(Lançamentos!B:F,A1158,Lançamentos!F:F)</f>
        <v>0</v>
      </c>
      <c r="D1158" s="13" t="str">
        <f t="shared" ca="1" si="18"/>
        <v>Solicitar Compra</v>
      </c>
    </row>
    <row r="1159" spans="1:4" x14ac:dyDescent="0.25">
      <c r="A1159" s="13">
        <v>71605</v>
      </c>
      <c r="B1159" s="13" t="s">
        <v>1156</v>
      </c>
      <c r="C1159" s="13">
        <f ca="1">SUMIF(Lançamentos!B:G,A1159,Lançamentos!G:G)+SUMIF(Lançamentos!B:E,A1159,Lançamentos!E:E)-SUMIF(Lançamentos!B:F,A1159,Lançamentos!F:F)</f>
        <v>0</v>
      </c>
      <c r="D1159" s="13" t="str">
        <f t="shared" ca="1" si="18"/>
        <v>Solicitar Compra</v>
      </c>
    </row>
    <row r="1160" spans="1:4" x14ac:dyDescent="0.25">
      <c r="A1160" s="13">
        <v>987530</v>
      </c>
      <c r="B1160" s="13" t="s">
        <v>1157</v>
      </c>
      <c r="C1160" s="13">
        <f ca="1">SUMIF(Lançamentos!B:G,A1160,Lançamentos!G:G)+SUMIF(Lançamentos!B:E,A1160,Lançamentos!E:E)-SUMIF(Lançamentos!B:F,A1160,Lançamentos!F:F)</f>
        <v>0</v>
      </c>
      <c r="D1160" s="13" t="str">
        <f t="shared" ca="1" si="18"/>
        <v>Solicitar Compra</v>
      </c>
    </row>
    <row r="1161" spans="1:4" x14ac:dyDescent="0.25">
      <c r="A1161" s="13">
        <v>986050</v>
      </c>
      <c r="B1161" s="13" t="s">
        <v>1158</v>
      </c>
      <c r="C1161" s="13">
        <f ca="1">SUMIF(Lançamentos!B:G,A1161,Lançamentos!G:G)+SUMIF(Lançamentos!B:E,A1161,Lançamentos!E:E)-SUMIF(Lançamentos!B:F,A1161,Lançamentos!F:F)</f>
        <v>0</v>
      </c>
      <c r="D1161" s="13" t="str">
        <f t="shared" ca="1" si="18"/>
        <v>Solicitar Compra</v>
      </c>
    </row>
    <row r="1162" spans="1:4" x14ac:dyDescent="0.25">
      <c r="A1162" s="13">
        <v>984615</v>
      </c>
      <c r="B1162" s="13" t="s">
        <v>1159</v>
      </c>
      <c r="C1162" s="13">
        <f ca="1">SUMIF(Lançamentos!B:G,A1162,Lançamentos!G:G)+SUMIF(Lançamentos!B:E,A1162,Lançamentos!E:E)-SUMIF(Lançamentos!B:F,A1162,Lançamentos!F:F)</f>
        <v>0</v>
      </c>
      <c r="D1162" s="13" t="str">
        <f t="shared" ca="1" si="18"/>
        <v>Solicitar Compra</v>
      </c>
    </row>
    <row r="1163" spans="1:4" x14ac:dyDescent="0.25">
      <c r="A1163" s="13">
        <v>983961</v>
      </c>
      <c r="B1163" s="13" t="s">
        <v>1160</v>
      </c>
      <c r="C1163" s="13">
        <f ca="1">SUMIF(Lançamentos!B:G,A1163,Lançamentos!G:G)+SUMIF(Lançamentos!B:E,A1163,Lançamentos!E:E)-SUMIF(Lançamentos!B:F,A1163,Lançamentos!F:F)</f>
        <v>0</v>
      </c>
      <c r="D1163" s="13" t="str">
        <f t="shared" ca="1" si="18"/>
        <v>Solicitar Compra</v>
      </c>
    </row>
    <row r="1164" spans="1:4" x14ac:dyDescent="0.25">
      <c r="A1164" s="13">
        <v>71089</v>
      </c>
      <c r="B1164" s="13" t="s">
        <v>1161</v>
      </c>
      <c r="C1164" s="13">
        <f ca="1">SUMIF(Lançamentos!B:G,A1164,Lançamentos!G:G)+SUMIF(Lançamentos!B:E,A1164,Lançamentos!E:E)-SUMIF(Lançamentos!B:F,A1164,Lançamentos!F:F)</f>
        <v>0</v>
      </c>
      <c r="D1164" s="13" t="str">
        <f t="shared" ca="1" si="18"/>
        <v>Solicitar Compra</v>
      </c>
    </row>
    <row r="1165" spans="1:4" x14ac:dyDescent="0.25">
      <c r="A1165" s="13">
        <v>982902</v>
      </c>
      <c r="B1165" s="13" t="s">
        <v>1162</v>
      </c>
      <c r="C1165" s="13">
        <f ca="1">SUMIF(Lançamentos!B:G,A1165,Lançamentos!G:G)+SUMIF(Lançamentos!B:E,A1165,Lançamentos!E:E)-SUMIF(Lançamentos!B:F,A1165,Lançamentos!F:F)</f>
        <v>0</v>
      </c>
      <c r="D1165" s="13" t="str">
        <f t="shared" ca="1" si="18"/>
        <v>Solicitar Compra</v>
      </c>
    </row>
    <row r="1166" spans="1:4" x14ac:dyDescent="0.25">
      <c r="A1166" s="13">
        <v>983960</v>
      </c>
      <c r="B1166" s="13" t="s">
        <v>1163</v>
      </c>
      <c r="C1166" s="13">
        <f ca="1">SUMIF(Lançamentos!B:G,A1166,Lançamentos!G:G)+SUMIF(Lançamentos!B:E,A1166,Lançamentos!E:E)-SUMIF(Lançamentos!B:F,A1166,Lançamentos!F:F)</f>
        <v>0</v>
      </c>
      <c r="D1166" s="13" t="str">
        <f t="shared" ca="1" si="18"/>
        <v>Solicitar Compra</v>
      </c>
    </row>
    <row r="1167" spans="1:4" x14ac:dyDescent="0.25">
      <c r="A1167" s="13">
        <v>986163</v>
      </c>
      <c r="B1167" s="13" t="s">
        <v>1164</v>
      </c>
      <c r="C1167" s="13">
        <f ca="1">SUMIF(Lançamentos!B:G,A1167,Lançamentos!G:G)+SUMIF(Lançamentos!B:E,A1167,Lançamentos!E:E)-SUMIF(Lançamentos!B:F,A1167,Lançamentos!F:F)</f>
        <v>0</v>
      </c>
      <c r="D1167" s="13" t="str">
        <f t="shared" ca="1" si="18"/>
        <v>Solicitar Compra</v>
      </c>
    </row>
    <row r="1168" spans="1:4" x14ac:dyDescent="0.25">
      <c r="A1168" s="13">
        <v>71345</v>
      </c>
      <c r="B1168" s="13" t="s">
        <v>1165</v>
      </c>
      <c r="C1168" s="13">
        <f ca="1">SUMIF(Lançamentos!B:G,A1168,Lançamentos!G:G)+SUMIF(Lançamentos!B:E,A1168,Lançamentos!E:E)-SUMIF(Lançamentos!B:F,A1168,Lançamentos!F:F)</f>
        <v>0</v>
      </c>
      <c r="D1168" s="13" t="str">
        <f t="shared" ca="1" si="18"/>
        <v>Solicitar Compra</v>
      </c>
    </row>
    <row r="1169" spans="1:4" x14ac:dyDescent="0.25">
      <c r="A1169" s="13">
        <v>985312</v>
      </c>
      <c r="B1169" s="13" t="s">
        <v>1166</v>
      </c>
      <c r="C1169" s="13">
        <f ca="1">SUMIF(Lançamentos!B:G,A1169,Lançamentos!G:G)+SUMIF(Lançamentos!B:E,A1169,Lançamentos!E:E)-SUMIF(Lançamentos!B:F,A1169,Lançamentos!F:F)</f>
        <v>0</v>
      </c>
      <c r="D1169" s="13" t="str">
        <f t="shared" ca="1" si="18"/>
        <v>Solicitar Compra</v>
      </c>
    </row>
    <row r="1170" spans="1:4" x14ac:dyDescent="0.25">
      <c r="A1170" s="13">
        <v>981788</v>
      </c>
      <c r="B1170" s="13" t="s">
        <v>1167</v>
      </c>
      <c r="C1170" s="13">
        <f ca="1">SUMIF(Lançamentos!B:G,A1170,Lançamentos!G:G)+SUMIF(Lançamentos!B:E,A1170,Lançamentos!E:E)-SUMIF(Lançamentos!B:F,A1170,Lançamentos!F:F)</f>
        <v>0</v>
      </c>
      <c r="D1170" s="13" t="str">
        <f t="shared" ca="1" si="18"/>
        <v>Solicitar Compra</v>
      </c>
    </row>
    <row r="1171" spans="1:4" x14ac:dyDescent="0.25">
      <c r="A1171" s="13">
        <v>71420</v>
      </c>
      <c r="B1171" s="13" t="s">
        <v>1168</v>
      </c>
      <c r="C1171" s="13">
        <f ca="1">SUMIF(Lançamentos!B:G,A1171,Lançamentos!G:G)+SUMIF(Lançamentos!B:E,A1171,Lançamentos!E:E)-SUMIF(Lançamentos!B:F,A1171,Lançamentos!F:F)</f>
        <v>0</v>
      </c>
      <c r="D1171" s="13" t="str">
        <f t="shared" ca="1" si="18"/>
        <v>Solicitar Compra</v>
      </c>
    </row>
    <row r="1172" spans="1:4" x14ac:dyDescent="0.25">
      <c r="A1172" s="13">
        <v>982466</v>
      </c>
      <c r="B1172" s="13" t="s">
        <v>1169</v>
      </c>
      <c r="C1172" s="13">
        <f ca="1">SUMIF(Lançamentos!B:G,A1172,Lançamentos!G:G)+SUMIF(Lançamentos!B:E,A1172,Lançamentos!E:E)-SUMIF(Lançamentos!B:F,A1172,Lançamentos!F:F)</f>
        <v>0</v>
      </c>
      <c r="D1172" s="13" t="str">
        <f t="shared" ca="1" si="18"/>
        <v>Solicitar Compra</v>
      </c>
    </row>
    <row r="1173" spans="1:4" x14ac:dyDescent="0.25">
      <c r="A1173" s="13">
        <v>982492</v>
      </c>
      <c r="B1173" s="13" t="s">
        <v>1170</v>
      </c>
      <c r="C1173" s="13">
        <f ca="1">SUMIF(Lançamentos!B:G,A1173,Lançamentos!G:G)+SUMIF(Lançamentos!B:E,A1173,Lançamentos!E:E)-SUMIF(Lançamentos!B:F,A1173,Lançamentos!F:F)</f>
        <v>0</v>
      </c>
      <c r="D1173" s="13" t="str">
        <f t="shared" ca="1" si="18"/>
        <v>Solicitar Compra</v>
      </c>
    </row>
    <row r="1174" spans="1:4" x14ac:dyDescent="0.25">
      <c r="A1174" s="13">
        <v>71354</v>
      </c>
      <c r="B1174" s="13" t="s">
        <v>1171</v>
      </c>
      <c r="C1174" s="13">
        <f ca="1">SUMIF(Lançamentos!B:G,A1174,Lançamentos!G:G)+SUMIF(Lançamentos!B:E,A1174,Lançamentos!E:E)-SUMIF(Lançamentos!B:F,A1174,Lançamentos!F:F)</f>
        <v>0</v>
      </c>
      <c r="D1174" s="13" t="str">
        <f t="shared" ca="1" si="18"/>
        <v>Solicitar Compra</v>
      </c>
    </row>
    <row r="1175" spans="1:4" x14ac:dyDescent="0.25">
      <c r="A1175" s="13">
        <v>986891</v>
      </c>
      <c r="B1175" s="13" t="s">
        <v>1172</v>
      </c>
      <c r="C1175" s="13">
        <f ca="1">SUMIF(Lançamentos!B:G,A1175,Lançamentos!G:G)+SUMIF(Lançamentos!B:E,A1175,Lançamentos!E:E)-SUMIF(Lançamentos!B:F,A1175,Lançamentos!F:F)</f>
        <v>0</v>
      </c>
      <c r="D1175" s="13" t="str">
        <f t="shared" ca="1" si="18"/>
        <v>Solicitar Compra</v>
      </c>
    </row>
    <row r="1176" spans="1:4" x14ac:dyDescent="0.25">
      <c r="A1176" s="13">
        <v>71612</v>
      </c>
      <c r="B1176" s="13" t="s">
        <v>1173</v>
      </c>
      <c r="C1176" s="13">
        <f ca="1">SUMIF(Lançamentos!B:G,A1176,Lançamentos!G:G)+SUMIF(Lançamentos!B:E,A1176,Lançamentos!E:E)-SUMIF(Lançamentos!B:F,A1176,Lançamentos!F:F)</f>
        <v>0</v>
      </c>
      <c r="D1176" s="13" t="str">
        <f t="shared" ca="1" si="18"/>
        <v>Solicitar Compra</v>
      </c>
    </row>
    <row r="1177" spans="1:4" x14ac:dyDescent="0.25">
      <c r="A1177" s="13">
        <v>984612</v>
      </c>
      <c r="B1177" s="13" t="s">
        <v>1174</v>
      </c>
      <c r="C1177" s="13">
        <f ca="1">SUMIF(Lançamentos!B:G,A1177,Lançamentos!G:G)+SUMIF(Lançamentos!B:E,A1177,Lançamentos!E:E)-SUMIF(Lançamentos!B:F,A1177,Lançamentos!F:F)</f>
        <v>0</v>
      </c>
      <c r="D1177" s="13" t="str">
        <f t="shared" ca="1" si="18"/>
        <v>Solicitar Compra</v>
      </c>
    </row>
    <row r="1178" spans="1:4" x14ac:dyDescent="0.25">
      <c r="A1178" s="13">
        <v>70578</v>
      </c>
      <c r="B1178" s="13" t="s">
        <v>1175</v>
      </c>
      <c r="C1178" s="13">
        <f ca="1">SUMIF(Lançamentos!B:G,A1178,Lançamentos!G:G)+SUMIF(Lançamentos!B:E,A1178,Lançamentos!E:E)-SUMIF(Lançamentos!B:F,A1178,Lançamentos!F:F)</f>
        <v>0</v>
      </c>
      <c r="D1178" s="13" t="str">
        <f t="shared" ca="1" si="18"/>
        <v>Solicitar Compra</v>
      </c>
    </row>
    <row r="1179" spans="1:4" x14ac:dyDescent="0.25">
      <c r="A1179" s="13">
        <v>70862</v>
      </c>
      <c r="B1179" s="13" t="s">
        <v>1176</v>
      </c>
      <c r="C1179" s="13">
        <f ca="1">SUMIF(Lançamentos!B:G,A1179,Lançamentos!G:G)+SUMIF(Lançamentos!B:E,A1179,Lançamentos!E:E)-SUMIF(Lançamentos!B:F,A1179,Lançamentos!F:F)</f>
        <v>0</v>
      </c>
      <c r="D1179" s="13" t="str">
        <f t="shared" ca="1" si="18"/>
        <v>Solicitar Compra</v>
      </c>
    </row>
    <row r="1180" spans="1:4" x14ac:dyDescent="0.25">
      <c r="A1180" s="13">
        <v>70863</v>
      </c>
      <c r="B1180" s="13" t="s">
        <v>1177</v>
      </c>
      <c r="C1180" s="13">
        <f ca="1">SUMIF(Lançamentos!B:G,A1180,Lançamentos!G:G)+SUMIF(Lançamentos!B:E,A1180,Lançamentos!E:E)-SUMIF(Lançamentos!B:F,A1180,Lançamentos!F:F)</f>
        <v>0</v>
      </c>
      <c r="D1180" s="13" t="str">
        <f t="shared" ca="1" si="18"/>
        <v>Solicitar Compra</v>
      </c>
    </row>
    <row r="1181" spans="1:4" x14ac:dyDescent="0.25">
      <c r="A1181" s="13">
        <v>986297</v>
      </c>
      <c r="B1181" s="13" t="s">
        <v>1178</v>
      </c>
      <c r="C1181" s="13">
        <f ca="1">SUMIF(Lançamentos!B:G,A1181,Lançamentos!G:G)+SUMIF(Lançamentos!B:E,A1181,Lançamentos!E:E)-SUMIF(Lançamentos!B:F,A1181,Lançamentos!F:F)</f>
        <v>0</v>
      </c>
      <c r="D1181" s="13" t="str">
        <f t="shared" ca="1" si="18"/>
        <v>Solicitar Compra</v>
      </c>
    </row>
    <row r="1182" spans="1:4" x14ac:dyDescent="0.25">
      <c r="A1182" s="13">
        <v>70781</v>
      </c>
      <c r="B1182" s="13" t="s">
        <v>1179</v>
      </c>
      <c r="C1182" s="13">
        <f ca="1">SUMIF(Lançamentos!B:G,A1182,Lançamentos!G:G)+SUMIF(Lançamentos!B:E,A1182,Lançamentos!E:E)-SUMIF(Lançamentos!B:F,A1182,Lançamentos!F:F)</f>
        <v>0</v>
      </c>
      <c r="D1182" s="13" t="str">
        <f t="shared" ca="1" si="18"/>
        <v>Solicitar Compra</v>
      </c>
    </row>
    <row r="1183" spans="1:4" x14ac:dyDescent="0.25">
      <c r="A1183" s="13">
        <v>70778</v>
      </c>
      <c r="B1183" s="13" t="s">
        <v>1180</v>
      </c>
      <c r="C1183" s="13">
        <f ca="1">SUMIF(Lançamentos!B:G,A1183,Lançamentos!G:G)+SUMIF(Lançamentos!B:E,A1183,Lançamentos!E:E)-SUMIF(Lançamentos!B:F,A1183,Lançamentos!F:F)</f>
        <v>0</v>
      </c>
      <c r="D1183" s="13" t="str">
        <f t="shared" ca="1" si="18"/>
        <v>Solicitar Compra</v>
      </c>
    </row>
    <row r="1184" spans="1:4" x14ac:dyDescent="0.25">
      <c r="A1184" s="13">
        <v>70779</v>
      </c>
      <c r="B1184" s="13" t="s">
        <v>1181</v>
      </c>
      <c r="C1184" s="13">
        <f ca="1">SUMIF(Lançamentos!B:G,A1184,Lançamentos!G:G)+SUMIF(Lançamentos!B:E,A1184,Lançamentos!E:E)-SUMIF(Lançamentos!B:F,A1184,Lançamentos!F:F)</f>
        <v>0</v>
      </c>
      <c r="D1184" s="13" t="str">
        <f t="shared" ca="1" si="18"/>
        <v>Solicitar Compra</v>
      </c>
    </row>
    <row r="1185" spans="1:4" x14ac:dyDescent="0.25">
      <c r="A1185" s="13">
        <v>986298</v>
      </c>
      <c r="B1185" s="13" t="s">
        <v>1182</v>
      </c>
      <c r="C1185" s="13">
        <f ca="1">SUMIF(Lançamentos!B:G,A1185,Lançamentos!G:G)+SUMIF(Lançamentos!B:E,A1185,Lançamentos!E:E)-SUMIF(Lançamentos!B:F,A1185,Lançamentos!F:F)</f>
        <v>0</v>
      </c>
      <c r="D1185" s="13" t="str">
        <f t="shared" ca="1" si="18"/>
        <v>Solicitar Compra</v>
      </c>
    </row>
    <row r="1186" spans="1:4" x14ac:dyDescent="0.25">
      <c r="A1186" s="13">
        <v>70780</v>
      </c>
      <c r="B1186" s="13" t="s">
        <v>1183</v>
      </c>
      <c r="C1186" s="13">
        <f ca="1">SUMIF(Lançamentos!B:G,A1186,Lançamentos!G:G)+SUMIF(Lançamentos!B:E,A1186,Lançamentos!E:E)-SUMIF(Lançamentos!B:F,A1186,Lançamentos!F:F)</f>
        <v>0</v>
      </c>
      <c r="D1186" s="13" t="str">
        <f t="shared" ca="1" si="18"/>
        <v>Solicitar Compra</v>
      </c>
    </row>
    <row r="1187" spans="1:4" x14ac:dyDescent="0.25">
      <c r="A1187" s="13">
        <v>71680</v>
      </c>
      <c r="B1187" s="13" t="s">
        <v>1184</v>
      </c>
      <c r="C1187" s="13">
        <f ca="1">SUMIF(Lançamentos!B:G,A1187,Lançamentos!G:G)+SUMIF(Lançamentos!B:E,A1187,Lançamentos!E:E)-SUMIF(Lançamentos!B:F,A1187,Lançamentos!F:F)</f>
        <v>0</v>
      </c>
      <c r="D1187" s="13" t="str">
        <f t="shared" ca="1" si="18"/>
        <v>Solicitar Compra</v>
      </c>
    </row>
    <row r="1188" spans="1:4" x14ac:dyDescent="0.25">
      <c r="A1188" s="13">
        <v>30271</v>
      </c>
      <c r="B1188" s="13" t="s">
        <v>1185</v>
      </c>
      <c r="C1188" s="13">
        <f ca="1">SUMIF(Lançamentos!B:G,A1188,Lançamentos!G:G)+SUMIF(Lançamentos!B:E,A1188,Lançamentos!E:E)-SUMIF(Lançamentos!B:F,A1188,Lançamentos!F:F)</f>
        <v>0</v>
      </c>
      <c r="D1188" s="13" t="str">
        <f t="shared" ca="1" si="18"/>
        <v>Solicitar Compra</v>
      </c>
    </row>
    <row r="1189" spans="1:4" x14ac:dyDescent="0.25">
      <c r="A1189" s="13">
        <v>72134</v>
      </c>
      <c r="B1189" s="13" t="s">
        <v>1186</v>
      </c>
      <c r="C1189" s="13">
        <f ca="1">SUMIF(Lançamentos!B:G,A1189,Lançamentos!G:G)+SUMIF(Lançamentos!B:E,A1189,Lançamentos!E:E)-SUMIF(Lançamentos!B:F,A1189,Lançamentos!F:F)</f>
        <v>0</v>
      </c>
      <c r="D1189" s="13" t="str">
        <f t="shared" ca="1" si="18"/>
        <v>Solicitar Compra</v>
      </c>
    </row>
    <row r="1190" spans="1:4" x14ac:dyDescent="0.25">
      <c r="A1190" s="13">
        <v>985349</v>
      </c>
      <c r="B1190" s="13" t="s">
        <v>1187</v>
      </c>
      <c r="C1190" s="13">
        <f ca="1">SUMIF(Lançamentos!B:G,A1190,Lançamentos!G:G)+SUMIF(Lançamentos!B:E,A1190,Lançamentos!E:E)-SUMIF(Lançamentos!B:F,A1190,Lançamentos!F:F)</f>
        <v>0</v>
      </c>
      <c r="D1190" s="13" t="str">
        <f t="shared" ca="1" si="18"/>
        <v>Solicitar Compra</v>
      </c>
    </row>
    <row r="1191" spans="1:4" x14ac:dyDescent="0.25">
      <c r="A1191" s="13">
        <v>987542</v>
      </c>
      <c r="B1191" s="13" t="s">
        <v>1188</v>
      </c>
      <c r="C1191" s="13">
        <f ca="1">SUMIF(Lançamentos!B:G,A1191,Lançamentos!G:G)+SUMIF(Lançamentos!B:E,A1191,Lançamentos!E:E)-SUMIF(Lançamentos!B:F,A1191,Lançamentos!F:F)</f>
        <v>0</v>
      </c>
      <c r="D1191" s="13" t="str">
        <f t="shared" ca="1" si="18"/>
        <v>Solicitar Compra</v>
      </c>
    </row>
    <row r="1192" spans="1:4" x14ac:dyDescent="0.25">
      <c r="A1192" s="13">
        <v>985764</v>
      </c>
      <c r="B1192" s="13" t="s">
        <v>1189</v>
      </c>
      <c r="C1192" s="13">
        <f ca="1">SUMIF(Lançamentos!B:G,A1192,Lançamentos!G:G)+SUMIF(Lançamentos!B:E,A1192,Lançamentos!E:E)-SUMIF(Lançamentos!B:F,A1192,Lançamentos!F:F)</f>
        <v>0</v>
      </c>
      <c r="D1192" s="13" t="str">
        <f t="shared" ca="1" si="18"/>
        <v>Solicitar Compra</v>
      </c>
    </row>
    <row r="1193" spans="1:4" x14ac:dyDescent="0.25">
      <c r="A1193" s="13">
        <v>985762</v>
      </c>
      <c r="B1193" s="13" t="s">
        <v>1190</v>
      </c>
      <c r="C1193" s="13">
        <f ca="1">SUMIF(Lançamentos!B:G,A1193,Lançamentos!G:G)+SUMIF(Lançamentos!B:E,A1193,Lançamentos!E:E)-SUMIF(Lançamentos!B:F,A1193,Lançamentos!F:F)</f>
        <v>0</v>
      </c>
      <c r="D1193" s="13" t="str">
        <f t="shared" ca="1" si="18"/>
        <v>Solicitar Compra</v>
      </c>
    </row>
    <row r="1194" spans="1:4" x14ac:dyDescent="0.25">
      <c r="A1194" s="13">
        <v>985763</v>
      </c>
      <c r="B1194" s="13" t="s">
        <v>1191</v>
      </c>
      <c r="C1194" s="13">
        <f ca="1">SUMIF(Lançamentos!B:G,A1194,Lançamentos!G:G)+SUMIF(Lançamentos!B:E,A1194,Lançamentos!E:E)-SUMIF(Lançamentos!B:F,A1194,Lançamentos!F:F)</f>
        <v>0</v>
      </c>
      <c r="D1194" s="13" t="str">
        <f t="shared" ca="1" si="18"/>
        <v>Solicitar Compra</v>
      </c>
    </row>
    <row r="1195" spans="1:4" x14ac:dyDescent="0.25">
      <c r="A1195" s="13">
        <v>71495</v>
      </c>
      <c r="B1195" s="13" t="s">
        <v>1192</v>
      </c>
      <c r="C1195" s="13">
        <f ca="1">SUMIF(Lançamentos!B:G,A1195,Lançamentos!G:G)+SUMIF(Lançamentos!B:E,A1195,Lançamentos!E:E)-SUMIF(Lançamentos!B:F,A1195,Lançamentos!F:F)</f>
        <v>0</v>
      </c>
      <c r="D1195" s="13" t="str">
        <f t="shared" ca="1" si="18"/>
        <v>Solicitar Compra</v>
      </c>
    </row>
    <row r="1196" spans="1:4" x14ac:dyDescent="0.25">
      <c r="A1196" s="13">
        <v>71369</v>
      </c>
      <c r="B1196" s="13" t="s">
        <v>1193</v>
      </c>
      <c r="C1196" s="13">
        <f ca="1">SUMIF(Lançamentos!B:G,A1196,Lançamentos!G:G)+SUMIF(Lançamentos!B:E,A1196,Lançamentos!E:E)-SUMIF(Lançamentos!B:F,A1196,Lançamentos!F:F)</f>
        <v>0</v>
      </c>
      <c r="D1196" s="13" t="str">
        <f t="shared" ca="1" si="18"/>
        <v>Solicitar Compra</v>
      </c>
    </row>
    <row r="1197" spans="1:4" x14ac:dyDescent="0.25">
      <c r="A1197" s="13">
        <v>71161</v>
      </c>
      <c r="B1197" s="13" t="s">
        <v>1194</v>
      </c>
      <c r="C1197" s="13">
        <f ca="1">SUMIF(Lançamentos!B:G,A1197,Lançamentos!G:G)+SUMIF(Lançamentos!B:E,A1197,Lançamentos!E:E)-SUMIF(Lançamentos!B:F,A1197,Lançamentos!F:F)</f>
        <v>0</v>
      </c>
      <c r="D1197" s="13" t="str">
        <f t="shared" ca="1" si="18"/>
        <v>Solicitar Compra</v>
      </c>
    </row>
    <row r="1198" spans="1:4" x14ac:dyDescent="0.25">
      <c r="A1198" s="13">
        <v>982861</v>
      </c>
      <c r="B1198" s="13" t="s">
        <v>1195</v>
      </c>
      <c r="C1198" s="13">
        <f ca="1">SUMIF(Lançamentos!B:G,A1198,Lançamentos!G:G)+SUMIF(Lançamentos!B:E,A1198,Lançamentos!E:E)-SUMIF(Lançamentos!B:F,A1198,Lançamentos!F:F)</f>
        <v>0</v>
      </c>
      <c r="D1198" s="13" t="str">
        <f t="shared" ca="1" si="18"/>
        <v>Solicitar Compra</v>
      </c>
    </row>
    <row r="1199" spans="1:4" x14ac:dyDescent="0.25">
      <c r="A1199" s="13">
        <v>982864</v>
      </c>
      <c r="B1199" s="13" t="s">
        <v>1196</v>
      </c>
      <c r="C1199" s="13">
        <f ca="1">SUMIF(Lançamentos!B:G,A1199,Lançamentos!G:G)+SUMIF(Lançamentos!B:E,A1199,Lançamentos!E:E)-SUMIF(Lançamentos!B:F,A1199,Lançamentos!F:F)</f>
        <v>0</v>
      </c>
      <c r="D1199" s="13" t="str">
        <f t="shared" ca="1" si="18"/>
        <v>Solicitar Compra</v>
      </c>
    </row>
    <row r="1200" spans="1:4" x14ac:dyDescent="0.25">
      <c r="A1200" s="13">
        <v>71473</v>
      </c>
      <c r="B1200" s="13" t="s">
        <v>1197</v>
      </c>
      <c r="C1200" s="13">
        <f ca="1">SUMIF(Lançamentos!B:G,A1200,Lançamentos!G:G)+SUMIF(Lançamentos!B:E,A1200,Lançamentos!E:E)-SUMIF(Lançamentos!B:F,A1200,Lançamentos!F:F)</f>
        <v>0</v>
      </c>
      <c r="D1200" s="13" t="str">
        <f t="shared" ca="1" si="18"/>
        <v>Solicitar Compra</v>
      </c>
    </row>
    <row r="1201" spans="1:4" x14ac:dyDescent="0.25">
      <c r="A1201" s="13">
        <v>70998</v>
      </c>
      <c r="B1201" s="13" t="s">
        <v>1198</v>
      </c>
      <c r="C1201" s="13">
        <f ca="1">SUMIF(Lançamentos!B:G,A1201,Lançamentos!G:G)+SUMIF(Lançamentos!B:E,A1201,Lançamentos!E:E)-SUMIF(Lançamentos!B:F,A1201,Lançamentos!F:F)</f>
        <v>0</v>
      </c>
      <c r="D1201" s="13" t="str">
        <f t="shared" ca="1" si="18"/>
        <v>Solicitar Compra</v>
      </c>
    </row>
    <row r="1202" spans="1:4" x14ac:dyDescent="0.25">
      <c r="A1202" s="13">
        <v>71085</v>
      </c>
      <c r="B1202" s="13" t="s">
        <v>1199</v>
      </c>
      <c r="C1202" s="13">
        <f ca="1">SUMIF(Lançamentos!B:G,A1202,Lançamentos!G:G)+SUMIF(Lançamentos!B:E,A1202,Lançamentos!E:E)-SUMIF(Lançamentos!B:F,A1202,Lançamentos!F:F)</f>
        <v>0</v>
      </c>
      <c r="D1202" s="13" t="str">
        <f t="shared" ca="1" si="18"/>
        <v>Solicitar Compra</v>
      </c>
    </row>
    <row r="1203" spans="1:4" x14ac:dyDescent="0.25">
      <c r="A1203" s="13">
        <v>71086</v>
      </c>
      <c r="B1203" s="13" t="s">
        <v>1200</v>
      </c>
      <c r="C1203" s="13">
        <f ca="1">SUMIF(Lançamentos!B:G,A1203,Lançamentos!G:G)+SUMIF(Lançamentos!B:E,A1203,Lançamentos!E:E)-SUMIF(Lançamentos!B:F,A1203,Lançamentos!F:F)</f>
        <v>0</v>
      </c>
      <c r="D1203" s="13" t="str">
        <f t="shared" ca="1" si="18"/>
        <v>Solicitar Compra</v>
      </c>
    </row>
    <row r="1204" spans="1:4" x14ac:dyDescent="0.25">
      <c r="A1204" s="13">
        <v>72105</v>
      </c>
      <c r="B1204" s="13" t="s">
        <v>1201</v>
      </c>
      <c r="C1204" s="13">
        <f ca="1">SUMIF(Lançamentos!B:G,A1204,Lançamentos!G:G)+SUMIF(Lançamentos!B:E,A1204,Lançamentos!E:E)-SUMIF(Lançamentos!B:F,A1204,Lançamentos!F:F)</f>
        <v>0</v>
      </c>
      <c r="D1204" s="13" t="str">
        <f t="shared" ca="1" si="18"/>
        <v>Solicitar Compra</v>
      </c>
    </row>
    <row r="1205" spans="1:4" x14ac:dyDescent="0.25">
      <c r="A1205" s="13">
        <v>982862</v>
      </c>
      <c r="B1205" s="13" t="s">
        <v>1202</v>
      </c>
      <c r="C1205" s="13">
        <f ca="1">SUMIF(Lançamentos!B:G,A1205,Lançamentos!G:G)+SUMIF(Lançamentos!B:E,A1205,Lançamentos!E:E)-SUMIF(Lançamentos!B:F,A1205,Lançamentos!F:F)</f>
        <v>0</v>
      </c>
      <c r="D1205" s="13" t="str">
        <f t="shared" ca="1" si="18"/>
        <v>Solicitar Compra</v>
      </c>
    </row>
    <row r="1206" spans="1:4" x14ac:dyDescent="0.25">
      <c r="A1206" s="13">
        <v>71103</v>
      </c>
      <c r="B1206" s="13" t="s">
        <v>1203</v>
      </c>
      <c r="C1206" s="13">
        <f ca="1">SUMIF(Lançamentos!B:G,A1206,Lançamentos!G:G)+SUMIF(Lançamentos!B:E,A1206,Lançamentos!E:E)-SUMIF(Lançamentos!B:F,A1206,Lançamentos!F:F)</f>
        <v>0</v>
      </c>
      <c r="D1206" s="13" t="str">
        <f t="shared" ca="1" si="18"/>
        <v>Solicitar Compra</v>
      </c>
    </row>
    <row r="1207" spans="1:4" x14ac:dyDescent="0.25">
      <c r="A1207" s="13">
        <v>983257</v>
      </c>
      <c r="B1207" s="13" t="s">
        <v>1204</v>
      </c>
      <c r="C1207" s="13">
        <f ca="1">SUMIF(Lançamentos!B:G,A1207,Lançamentos!G:G)+SUMIF(Lançamentos!B:E,A1207,Lançamentos!E:E)-SUMIF(Lançamentos!B:F,A1207,Lançamentos!F:F)</f>
        <v>0</v>
      </c>
      <c r="D1207" s="13" t="str">
        <f t="shared" ca="1" si="18"/>
        <v>Solicitar Compra</v>
      </c>
    </row>
    <row r="1208" spans="1:4" x14ac:dyDescent="0.25">
      <c r="A1208" s="13">
        <v>982767</v>
      </c>
      <c r="B1208" s="13" t="s">
        <v>1205</v>
      </c>
      <c r="C1208" s="13">
        <f ca="1">SUMIF(Lançamentos!B:G,A1208,Lançamentos!G:G)+SUMIF(Lançamentos!B:E,A1208,Lançamentos!E:E)-SUMIF(Lançamentos!B:F,A1208,Lançamentos!F:F)</f>
        <v>0</v>
      </c>
      <c r="D1208" s="13" t="str">
        <f t="shared" ca="1" si="18"/>
        <v>Solicitar Compra</v>
      </c>
    </row>
    <row r="1209" spans="1:4" x14ac:dyDescent="0.25">
      <c r="A1209" s="13">
        <v>982863</v>
      </c>
      <c r="B1209" s="13" t="s">
        <v>1206</v>
      </c>
      <c r="C1209" s="13">
        <f ca="1">SUMIF(Lançamentos!B:G,A1209,Lançamentos!G:G)+SUMIF(Lançamentos!B:E,A1209,Lançamentos!E:E)-SUMIF(Lançamentos!B:F,A1209,Lançamentos!F:F)</f>
        <v>0</v>
      </c>
      <c r="D1209" s="13" t="str">
        <f t="shared" ca="1" si="18"/>
        <v>Solicitar Compra</v>
      </c>
    </row>
    <row r="1210" spans="1:4" x14ac:dyDescent="0.25">
      <c r="A1210" s="13">
        <v>982752</v>
      </c>
      <c r="B1210" s="13" t="s">
        <v>1207</v>
      </c>
      <c r="C1210" s="13">
        <f ca="1">SUMIF(Lançamentos!B:G,A1210,Lançamentos!G:G)+SUMIF(Lançamentos!B:E,A1210,Lançamentos!E:E)-SUMIF(Lançamentos!B:F,A1210,Lançamentos!F:F)</f>
        <v>0</v>
      </c>
      <c r="D1210" s="13" t="str">
        <f t="shared" ca="1" si="18"/>
        <v>Solicitar Compra</v>
      </c>
    </row>
    <row r="1211" spans="1:4" x14ac:dyDescent="0.25">
      <c r="A1211" s="13">
        <v>72104</v>
      </c>
      <c r="B1211" s="13" t="s">
        <v>1208</v>
      </c>
      <c r="C1211" s="13">
        <f ca="1">SUMIF(Lançamentos!B:G,A1211,Lançamentos!G:G)+SUMIF(Lançamentos!B:E,A1211,Lançamentos!E:E)-SUMIF(Lançamentos!B:F,A1211,Lançamentos!F:F)</f>
        <v>0</v>
      </c>
      <c r="D1211" s="13" t="str">
        <f t="shared" ca="1" si="18"/>
        <v>Solicitar Compra</v>
      </c>
    </row>
    <row r="1212" spans="1:4" x14ac:dyDescent="0.25">
      <c r="A1212" s="13">
        <v>72242</v>
      </c>
      <c r="B1212" s="13" t="s">
        <v>1209</v>
      </c>
      <c r="C1212" s="13">
        <f ca="1">SUMIF(Lançamentos!B:G,A1212,Lançamentos!G:G)+SUMIF(Lançamentos!B:E,A1212,Lançamentos!E:E)-SUMIF(Lançamentos!B:F,A1212,Lançamentos!F:F)</f>
        <v>0</v>
      </c>
      <c r="D1212" s="13" t="str">
        <f t="shared" ca="1" si="18"/>
        <v>Solicitar Compra</v>
      </c>
    </row>
    <row r="1213" spans="1:4" x14ac:dyDescent="0.25">
      <c r="A1213" s="13">
        <v>72440</v>
      </c>
      <c r="B1213" s="13" t="s">
        <v>1210</v>
      </c>
      <c r="C1213" s="13">
        <f ca="1">SUMIF(Lançamentos!B:G,A1213,Lançamentos!G:G)+SUMIF(Lançamentos!B:E,A1213,Lançamentos!E:E)-SUMIF(Lançamentos!B:F,A1213,Lançamentos!F:F)</f>
        <v>0</v>
      </c>
      <c r="D1213" s="13" t="str">
        <f t="shared" ca="1" si="18"/>
        <v>Solicitar Compra</v>
      </c>
    </row>
    <row r="1214" spans="1:4" x14ac:dyDescent="0.25">
      <c r="A1214" s="13">
        <v>985022</v>
      </c>
      <c r="B1214" s="13" t="s">
        <v>1211</v>
      </c>
      <c r="C1214" s="13">
        <f ca="1">SUMIF(Lançamentos!B:G,A1214,Lançamentos!G:G)+SUMIF(Lançamentos!B:E,A1214,Lançamentos!E:E)-SUMIF(Lançamentos!B:F,A1214,Lançamentos!F:F)</f>
        <v>0</v>
      </c>
      <c r="D1214" s="13" t="str">
        <f t="shared" ca="1" si="18"/>
        <v>Solicitar Compra</v>
      </c>
    </row>
    <row r="1215" spans="1:4" x14ac:dyDescent="0.25">
      <c r="A1215" s="13">
        <v>72022</v>
      </c>
      <c r="B1215" s="13" t="s">
        <v>1212</v>
      </c>
      <c r="C1215" s="13">
        <f ca="1">SUMIF(Lançamentos!B:G,A1215,Lançamentos!G:G)+SUMIF(Lançamentos!B:E,A1215,Lançamentos!E:E)-SUMIF(Lançamentos!B:F,A1215,Lançamentos!F:F)</f>
        <v>0</v>
      </c>
      <c r="D1215" s="13" t="str">
        <f t="shared" ca="1" si="18"/>
        <v>Solicitar Compra</v>
      </c>
    </row>
    <row r="1216" spans="1:4" x14ac:dyDescent="0.25">
      <c r="A1216" s="13">
        <v>987474</v>
      </c>
      <c r="B1216" s="13" t="s">
        <v>1213</v>
      </c>
      <c r="C1216" s="13">
        <f ca="1">SUMIF(Lançamentos!B:G,A1216,Lançamentos!G:G)+SUMIF(Lançamentos!B:E,A1216,Lançamentos!E:E)-SUMIF(Lançamentos!B:F,A1216,Lançamentos!F:F)</f>
        <v>0</v>
      </c>
      <c r="D1216" s="13" t="str">
        <f t="shared" ca="1" si="18"/>
        <v>Solicitar Compra</v>
      </c>
    </row>
    <row r="1217" spans="1:4" x14ac:dyDescent="0.25">
      <c r="A1217" s="13">
        <v>72251</v>
      </c>
      <c r="B1217" s="13" t="s">
        <v>1214</v>
      </c>
      <c r="C1217" s="13">
        <f ca="1">SUMIF(Lançamentos!B:G,A1217,Lançamentos!G:G)+SUMIF(Lançamentos!B:E,A1217,Lançamentos!E:E)-SUMIF(Lançamentos!B:F,A1217,Lançamentos!F:F)</f>
        <v>0</v>
      </c>
      <c r="D1217" s="13" t="str">
        <f t="shared" ca="1" si="18"/>
        <v>Solicitar Compra</v>
      </c>
    </row>
    <row r="1218" spans="1:4" x14ac:dyDescent="0.25">
      <c r="A1218" s="13">
        <v>987475</v>
      </c>
      <c r="B1218" s="13" t="s">
        <v>1215</v>
      </c>
      <c r="C1218" s="13">
        <f ca="1">SUMIF(Lançamentos!B:G,A1218,Lançamentos!G:G)+SUMIF(Lançamentos!B:E,A1218,Lançamentos!E:E)-SUMIF(Lançamentos!B:F,A1218,Lançamentos!F:F)</f>
        <v>0</v>
      </c>
      <c r="D1218" s="13" t="str">
        <f t="shared" ca="1" si="18"/>
        <v>Solicitar Compra</v>
      </c>
    </row>
    <row r="1219" spans="1:4" x14ac:dyDescent="0.25">
      <c r="A1219" s="13">
        <v>986583</v>
      </c>
      <c r="B1219" s="13" t="s">
        <v>1216</v>
      </c>
      <c r="C1219" s="13">
        <f ca="1">SUMIF(Lançamentos!B:G,A1219,Lançamentos!G:G)+SUMIF(Lançamentos!B:E,A1219,Lançamentos!E:E)-SUMIF(Lançamentos!B:F,A1219,Lançamentos!F:F)</f>
        <v>0</v>
      </c>
      <c r="D1219" s="13" t="str">
        <f t="shared" ref="D1219:D1282" ca="1" si="19">IF(C1219&lt;=1,"Solicitar Compra","OK")</f>
        <v>Solicitar Compra</v>
      </c>
    </row>
    <row r="1220" spans="1:4" x14ac:dyDescent="0.25">
      <c r="A1220" s="13">
        <v>987044</v>
      </c>
      <c r="B1220" s="13" t="s">
        <v>1217</v>
      </c>
      <c r="C1220" s="13">
        <f ca="1">SUMIF(Lançamentos!B:G,A1220,Lançamentos!G:G)+SUMIF(Lançamentos!B:E,A1220,Lançamentos!E:E)-SUMIF(Lançamentos!B:F,A1220,Lançamentos!F:F)</f>
        <v>0</v>
      </c>
      <c r="D1220" s="13" t="str">
        <f t="shared" ca="1" si="19"/>
        <v>Solicitar Compra</v>
      </c>
    </row>
    <row r="1221" spans="1:4" x14ac:dyDescent="0.25">
      <c r="A1221" s="13">
        <v>71793</v>
      </c>
      <c r="B1221" s="13" t="s">
        <v>1218</v>
      </c>
      <c r="C1221" s="13">
        <f ca="1">SUMIF(Lançamentos!B:G,A1221,Lançamentos!G:G)+SUMIF(Lançamentos!B:E,A1221,Lançamentos!E:E)-SUMIF(Lançamentos!B:F,A1221,Lançamentos!F:F)</f>
        <v>0</v>
      </c>
      <c r="D1221" s="13" t="str">
        <f t="shared" ca="1" si="19"/>
        <v>Solicitar Compra</v>
      </c>
    </row>
    <row r="1222" spans="1:4" x14ac:dyDescent="0.25">
      <c r="A1222" s="13">
        <v>71683</v>
      </c>
      <c r="B1222" s="13" t="s">
        <v>1219</v>
      </c>
      <c r="C1222" s="13">
        <f ca="1">SUMIF(Lançamentos!B:G,A1222,Lançamentos!G:G)+SUMIF(Lançamentos!B:E,A1222,Lançamentos!E:E)-SUMIF(Lançamentos!B:F,A1222,Lançamentos!F:F)</f>
        <v>0</v>
      </c>
      <c r="D1222" s="13" t="str">
        <f t="shared" ca="1" si="19"/>
        <v>Solicitar Compra</v>
      </c>
    </row>
    <row r="1223" spans="1:4" x14ac:dyDescent="0.25">
      <c r="A1223" s="13">
        <v>70997</v>
      </c>
      <c r="B1223" s="13" t="s">
        <v>1220</v>
      </c>
      <c r="C1223" s="13">
        <f ca="1">SUMIF(Lançamentos!B:G,A1223,Lançamentos!G:G)+SUMIF(Lançamentos!B:E,A1223,Lançamentos!E:E)-SUMIF(Lançamentos!B:F,A1223,Lançamentos!F:F)</f>
        <v>0</v>
      </c>
      <c r="D1223" s="13" t="str">
        <f t="shared" ca="1" si="19"/>
        <v>Solicitar Compra</v>
      </c>
    </row>
    <row r="1224" spans="1:4" x14ac:dyDescent="0.25">
      <c r="A1224" s="13">
        <v>71041</v>
      </c>
      <c r="B1224" s="13" t="s">
        <v>1221</v>
      </c>
      <c r="C1224" s="13">
        <f ca="1">SUMIF(Lançamentos!B:G,A1224,Lançamentos!G:G)+SUMIF(Lançamentos!B:E,A1224,Lançamentos!E:E)-SUMIF(Lançamentos!B:F,A1224,Lançamentos!F:F)</f>
        <v>0</v>
      </c>
      <c r="D1224" s="13" t="str">
        <f t="shared" ca="1" si="19"/>
        <v>Solicitar Compra</v>
      </c>
    </row>
    <row r="1225" spans="1:4" x14ac:dyDescent="0.25">
      <c r="A1225" s="13">
        <v>70467</v>
      </c>
      <c r="B1225" s="13" t="s">
        <v>1222</v>
      </c>
      <c r="C1225" s="13">
        <f ca="1">SUMIF(Lançamentos!B:G,A1225,Lançamentos!G:G)+SUMIF(Lançamentos!B:E,A1225,Lançamentos!E:E)-SUMIF(Lançamentos!B:F,A1225,Lançamentos!F:F)</f>
        <v>0</v>
      </c>
      <c r="D1225" s="13" t="str">
        <f t="shared" ca="1" si="19"/>
        <v>Solicitar Compra</v>
      </c>
    </row>
    <row r="1226" spans="1:4" x14ac:dyDescent="0.25">
      <c r="A1226" s="13">
        <v>71652</v>
      </c>
      <c r="B1226" s="13" t="s">
        <v>1223</v>
      </c>
      <c r="C1226" s="13">
        <f ca="1">SUMIF(Lançamentos!B:G,A1226,Lançamentos!G:G)+SUMIF(Lançamentos!B:E,A1226,Lançamentos!E:E)-SUMIF(Lançamentos!B:F,A1226,Lançamentos!F:F)</f>
        <v>0</v>
      </c>
      <c r="D1226" s="13" t="str">
        <f t="shared" ca="1" si="19"/>
        <v>Solicitar Compra</v>
      </c>
    </row>
    <row r="1227" spans="1:4" x14ac:dyDescent="0.25">
      <c r="A1227" s="13">
        <v>984025</v>
      </c>
      <c r="B1227" s="13" t="s">
        <v>1224</v>
      </c>
      <c r="C1227" s="13">
        <f ca="1">SUMIF(Lançamentos!B:G,A1227,Lançamentos!G:G)+SUMIF(Lançamentos!B:E,A1227,Lançamentos!E:E)-SUMIF(Lançamentos!B:F,A1227,Lançamentos!F:F)</f>
        <v>0</v>
      </c>
      <c r="D1227" s="13" t="str">
        <f t="shared" ca="1" si="19"/>
        <v>Solicitar Compra</v>
      </c>
    </row>
    <row r="1228" spans="1:4" x14ac:dyDescent="0.25">
      <c r="A1228" s="13">
        <v>984024</v>
      </c>
      <c r="B1228" s="13" t="s">
        <v>1225</v>
      </c>
      <c r="C1228" s="13">
        <f ca="1">SUMIF(Lançamentos!B:G,A1228,Lançamentos!G:G)+SUMIF(Lançamentos!B:E,A1228,Lançamentos!E:E)-SUMIF(Lançamentos!B:F,A1228,Lançamentos!F:F)</f>
        <v>0</v>
      </c>
      <c r="D1228" s="13" t="str">
        <f t="shared" ca="1" si="19"/>
        <v>Solicitar Compra</v>
      </c>
    </row>
    <row r="1229" spans="1:4" x14ac:dyDescent="0.25">
      <c r="A1229" s="13">
        <v>71043</v>
      </c>
      <c r="B1229" s="13" t="s">
        <v>1226</v>
      </c>
      <c r="C1229" s="13">
        <f ca="1">SUMIF(Lançamentos!B:G,A1229,Lançamentos!G:G)+SUMIF(Lançamentos!B:E,A1229,Lançamentos!E:E)-SUMIF(Lançamentos!B:F,A1229,Lançamentos!F:F)</f>
        <v>0</v>
      </c>
      <c r="D1229" s="13" t="str">
        <f t="shared" ca="1" si="19"/>
        <v>Solicitar Compra</v>
      </c>
    </row>
    <row r="1230" spans="1:4" x14ac:dyDescent="0.25">
      <c r="A1230" s="13">
        <v>71044</v>
      </c>
      <c r="B1230" s="13" t="s">
        <v>1227</v>
      </c>
      <c r="C1230" s="13">
        <f ca="1">SUMIF(Lançamentos!B:G,A1230,Lançamentos!G:G)+SUMIF(Lançamentos!B:E,A1230,Lançamentos!E:E)-SUMIF(Lançamentos!B:F,A1230,Lançamentos!F:F)</f>
        <v>0</v>
      </c>
      <c r="D1230" s="13" t="str">
        <f t="shared" ca="1" si="19"/>
        <v>Solicitar Compra</v>
      </c>
    </row>
    <row r="1231" spans="1:4" x14ac:dyDescent="0.25">
      <c r="A1231" s="13">
        <v>987192</v>
      </c>
      <c r="B1231" s="13" t="s">
        <v>1228</v>
      </c>
      <c r="C1231" s="13">
        <f ca="1">SUMIF(Lançamentos!B:G,A1231,Lançamentos!G:G)+SUMIF(Lançamentos!B:E,A1231,Lançamentos!E:E)-SUMIF(Lançamentos!B:F,A1231,Lançamentos!F:F)</f>
        <v>0</v>
      </c>
      <c r="D1231" s="13" t="str">
        <f t="shared" ca="1" si="19"/>
        <v>Solicitar Compra</v>
      </c>
    </row>
    <row r="1232" spans="1:4" x14ac:dyDescent="0.25">
      <c r="A1232" s="13">
        <v>71042</v>
      </c>
      <c r="B1232" s="13" t="s">
        <v>1229</v>
      </c>
      <c r="C1232" s="13">
        <f ca="1">SUMIF(Lançamentos!B:G,A1232,Lançamentos!G:G)+SUMIF(Lançamentos!B:E,A1232,Lançamentos!E:E)-SUMIF(Lançamentos!B:F,A1232,Lançamentos!F:F)</f>
        <v>0</v>
      </c>
      <c r="D1232" s="13" t="str">
        <f t="shared" ca="1" si="19"/>
        <v>Solicitar Compra</v>
      </c>
    </row>
    <row r="1233" spans="1:4" x14ac:dyDescent="0.25">
      <c r="A1233" s="13">
        <v>71046</v>
      </c>
      <c r="B1233" s="13" t="s">
        <v>1230</v>
      </c>
      <c r="C1233" s="13">
        <f ca="1">SUMIF(Lançamentos!B:G,A1233,Lançamentos!G:G)+SUMIF(Lançamentos!B:E,A1233,Lançamentos!E:E)-SUMIF(Lançamentos!B:F,A1233,Lançamentos!F:F)</f>
        <v>0</v>
      </c>
      <c r="D1233" s="13" t="str">
        <f t="shared" ca="1" si="19"/>
        <v>Solicitar Compra</v>
      </c>
    </row>
    <row r="1234" spans="1:4" x14ac:dyDescent="0.25">
      <c r="A1234" s="13">
        <v>71045</v>
      </c>
      <c r="B1234" s="13" t="s">
        <v>1231</v>
      </c>
      <c r="C1234" s="13">
        <f ca="1">SUMIF(Lançamentos!B:G,A1234,Lançamentos!G:G)+SUMIF(Lançamentos!B:E,A1234,Lançamentos!E:E)-SUMIF(Lançamentos!B:F,A1234,Lançamentos!F:F)</f>
        <v>0</v>
      </c>
      <c r="D1234" s="13" t="str">
        <f t="shared" ca="1" si="19"/>
        <v>Solicitar Compra</v>
      </c>
    </row>
    <row r="1235" spans="1:4" x14ac:dyDescent="0.25">
      <c r="A1235" s="13">
        <v>987193</v>
      </c>
      <c r="B1235" s="13" t="s">
        <v>1232</v>
      </c>
      <c r="C1235" s="13">
        <f ca="1">SUMIF(Lançamentos!B:G,A1235,Lançamentos!G:G)+SUMIF(Lançamentos!B:E,A1235,Lançamentos!E:E)-SUMIF(Lançamentos!B:F,A1235,Lançamentos!F:F)</f>
        <v>0</v>
      </c>
      <c r="D1235" s="13" t="str">
        <f t="shared" ca="1" si="19"/>
        <v>Solicitar Compra</v>
      </c>
    </row>
    <row r="1236" spans="1:4" x14ac:dyDescent="0.25">
      <c r="A1236" s="13">
        <v>71047</v>
      </c>
      <c r="B1236" s="13" t="s">
        <v>1233</v>
      </c>
      <c r="C1236" s="13">
        <f ca="1">SUMIF(Lançamentos!B:G,A1236,Lançamentos!G:G)+SUMIF(Lançamentos!B:E,A1236,Lançamentos!E:E)-SUMIF(Lançamentos!B:F,A1236,Lançamentos!F:F)</f>
        <v>0</v>
      </c>
      <c r="D1236" s="13" t="str">
        <f t="shared" ca="1" si="19"/>
        <v>Solicitar Compra</v>
      </c>
    </row>
    <row r="1237" spans="1:4" x14ac:dyDescent="0.25">
      <c r="A1237" s="13">
        <v>986582</v>
      </c>
      <c r="B1237" s="13" t="s">
        <v>1234</v>
      </c>
      <c r="C1237" s="13">
        <f ca="1">SUMIF(Lançamentos!B:G,A1237,Lançamentos!G:G)+SUMIF(Lançamentos!B:E,A1237,Lançamentos!E:E)-SUMIF(Lançamentos!B:F,A1237,Lançamentos!F:F)</f>
        <v>0</v>
      </c>
      <c r="D1237" s="13" t="str">
        <f t="shared" ca="1" si="19"/>
        <v>Solicitar Compra</v>
      </c>
    </row>
    <row r="1238" spans="1:4" x14ac:dyDescent="0.25">
      <c r="A1238" s="13">
        <v>986299</v>
      </c>
      <c r="B1238" s="13" t="s">
        <v>1235</v>
      </c>
      <c r="C1238" s="13">
        <f ca="1">SUMIF(Lançamentos!B:G,A1238,Lançamentos!G:G)+SUMIF(Lançamentos!B:E,A1238,Lançamentos!E:E)-SUMIF(Lançamentos!B:F,A1238,Lançamentos!F:F)</f>
        <v>0</v>
      </c>
      <c r="D1238" s="13" t="str">
        <f t="shared" ca="1" si="19"/>
        <v>Solicitar Compra</v>
      </c>
    </row>
    <row r="1239" spans="1:4" x14ac:dyDescent="0.25">
      <c r="A1239" s="13">
        <v>987383</v>
      </c>
      <c r="B1239" s="13" t="s">
        <v>1236</v>
      </c>
      <c r="C1239" s="13">
        <f ca="1">SUMIF(Lançamentos!B:G,A1239,Lançamentos!G:G)+SUMIF(Lançamentos!B:E,A1239,Lançamentos!E:E)-SUMIF(Lançamentos!B:F,A1239,Lançamentos!F:F)</f>
        <v>0</v>
      </c>
      <c r="D1239" s="13" t="str">
        <f t="shared" ca="1" si="19"/>
        <v>Solicitar Compra</v>
      </c>
    </row>
    <row r="1240" spans="1:4" x14ac:dyDescent="0.25">
      <c r="A1240" s="13">
        <v>987382</v>
      </c>
      <c r="B1240" s="13" t="s">
        <v>1237</v>
      </c>
      <c r="C1240" s="13">
        <f ca="1">SUMIF(Lançamentos!B:G,A1240,Lançamentos!G:G)+SUMIF(Lançamentos!B:E,A1240,Lançamentos!E:E)-SUMIF(Lançamentos!B:F,A1240,Lançamentos!F:F)</f>
        <v>0</v>
      </c>
      <c r="D1240" s="13" t="str">
        <f t="shared" ca="1" si="19"/>
        <v>Solicitar Compra</v>
      </c>
    </row>
    <row r="1241" spans="1:4" x14ac:dyDescent="0.25">
      <c r="A1241" s="13">
        <v>71360</v>
      </c>
      <c r="B1241" s="13" t="s">
        <v>1238</v>
      </c>
      <c r="C1241" s="13">
        <f ca="1">SUMIF(Lançamentos!B:G,A1241,Lançamentos!G:G)+SUMIF(Lançamentos!B:E,A1241,Lançamentos!E:E)-SUMIF(Lançamentos!B:F,A1241,Lançamentos!F:F)</f>
        <v>0</v>
      </c>
      <c r="D1241" s="13" t="str">
        <f t="shared" ca="1" si="19"/>
        <v>Solicitar Compra</v>
      </c>
    </row>
    <row r="1242" spans="1:4" x14ac:dyDescent="0.25">
      <c r="A1242" s="13">
        <v>987381</v>
      </c>
      <c r="B1242" s="13" t="s">
        <v>1239</v>
      </c>
      <c r="C1242" s="13">
        <f ca="1">SUMIF(Lançamentos!B:G,A1242,Lançamentos!G:G)+SUMIF(Lançamentos!B:E,A1242,Lançamentos!E:E)-SUMIF(Lançamentos!B:F,A1242,Lançamentos!F:F)</f>
        <v>0</v>
      </c>
      <c r="D1242" s="13" t="str">
        <f t="shared" ca="1" si="19"/>
        <v>Solicitar Compra</v>
      </c>
    </row>
    <row r="1243" spans="1:4" x14ac:dyDescent="0.25">
      <c r="A1243" s="13">
        <v>82843</v>
      </c>
      <c r="B1243" s="13" t="s">
        <v>1240</v>
      </c>
      <c r="C1243" s="13">
        <f ca="1">SUMIF(Lançamentos!B:G,A1243,Lançamentos!G:G)+SUMIF(Lançamentos!B:E,A1243,Lançamentos!E:E)-SUMIF(Lançamentos!B:F,A1243,Lançamentos!F:F)</f>
        <v>0</v>
      </c>
      <c r="D1243" s="13" t="str">
        <f t="shared" ca="1" si="19"/>
        <v>Solicitar Compra</v>
      </c>
    </row>
    <row r="1244" spans="1:4" x14ac:dyDescent="0.25">
      <c r="A1244" s="13">
        <v>80588</v>
      </c>
      <c r="B1244" s="13" t="s">
        <v>1241</v>
      </c>
      <c r="C1244" s="13">
        <f ca="1">SUMIF(Lançamentos!B:G,A1244,Lançamentos!G:G)+SUMIF(Lançamentos!B:E,A1244,Lançamentos!E:E)-SUMIF(Lançamentos!B:F,A1244,Lançamentos!F:F)</f>
        <v>0</v>
      </c>
      <c r="D1244" s="13" t="str">
        <f t="shared" ca="1" si="19"/>
        <v>Solicitar Compra</v>
      </c>
    </row>
    <row r="1245" spans="1:4" x14ac:dyDescent="0.25">
      <c r="A1245" s="13">
        <v>80590</v>
      </c>
      <c r="B1245" s="13" t="s">
        <v>1242</v>
      </c>
      <c r="C1245" s="13">
        <f ca="1">SUMIF(Lançamentos!B:G,A1245,Lançamentos!G:G)+SUMIF(Lançamentos!B:E,A1245,Lançamentos!E:E)-SUMIF(Lançamentos!B:F,A1245,Lançamentos!F:F)</f>
        <v>0</v>
      </c>
      <c r="D1245" s="13" t="str">
        <f t="shared" ca="1" si="19"/>
        <v>Solicitar Compra</v>
      </c>
    </row>
    <row r="1246" spans="1:4" x14ac:dyDescent="0.25">
      <c r="A1246" s="13">
        <v>80589</v>
      </c>
      <c r="B1246" s="13" t="s">
        <v>1243</v>
      </c>
      <c r="C1246" s="13">
        <f ca="1">SUMIF(Lançamentos!B:G,A1246,Lançamentos!G:G)+SUMIF(Lançamentos!B:E,A1246,Lançamentos!E:E)-SUMIF(Lançamentos!B:F,A1246,Lançamentos!F:F)</f>
        <v>0</v>
      </c>
      <c r="D1246" s="13" t="str">
        <f t="shared" ca="1" si="19"/>
        <v>Solicitar Compra</v>
      </c>
    </row>
    <row r="1247" spans="1:4" x14ac:dyDescent="0.25">
      <c r="A1247" s="13">
        <v>987663</v>
      </c>
      <c r="B1247" s="13" t="s">
        <v>1244</v>
      </c>
      <c r="C1247" s="13">
        <f ca="1">SUMIF(Lançamentos!B:G,A1247,Lançamentos!G:G)+SUMIF(Lançamentos!B:E,A1247,Lançamentos!E:E)-SUMIF(Lançamentos!B:F,A1247,Lançamentos!F:F)</f>
        <v>0</v>
      </c>
      <c r="D1247" s="13" t="str">
        <f t="shared" ca="1" si="19"/>
        <v>Solicitar Compra</v>
      </c>
    </row>
    <row r="1248" spans="1:4" x14ac:dyDescent="0.25">
      <c r="A1248" s="13">
        <v>983788</v>
      </c>
      <c r="B1248" s="13" t="s">
        <v>1245</v>
      </c>
      <c r="C1248" s="13">
        <f ca="1">SUMIF(Lançamentos!B:G,A1248,Lançamentos!G:G)+SUMIF(Lançamentos!B:E,A1248,Lançamentos!E:E)-SUMIF(Lançamentos!B:F,A1248,Lançamentos!F:F)</f>
        <v>0</v>
      </c>
      <c r="D1248" s="13" t="str">
        <f t="shared" ca="1" si="19"/>
        <v>Solicitar Compra</v>
      </c>
    </row>
    <row r="1249" spans="1:4" x14ac:dyDescent="0.25">
      <c r="A1249" s="13">
        <v>81050</v>
      </c>
      <c r="B1249" s="13" t="s">
        <v>1246</v>
      </c>
      <c r="C1249" s="13">
        <f ca="1">SUMIF(Lançamentos!B:G,A1249,Lançamentos!G:G)+SUMIF(Lançamentos!B:E,A1249,Lançamentos!E:E)-SUMIF(Lançamentos!B:F,A1249,Lançamentos!F:F)</f>
        <v>0</v>
      </c>
      <c r="D1249" s="13" t="str">
        <f t="shared" ca="1" si="19"/>
        <v>Solicitar Compra</v>
      </c>
    </row>
    <row r="1250" spans="1:4" x14ac:dyDescent="0.25">
      <c r="A1250" s="13">
        <v>987659</v>
      </c>
      <c r="B1250" s="13" t="s">
        <v>1247</v>
      </c>
      <c r="C1250" s="13">
        <f ca="1">SUMIF(Lançamentos!B:G,A1250,Lançamentos!G:G)+SUMIF(Lançamentos!B:E,A1250,Lançamentos!E:E)-SUMIF(Lançamentos!B:F,A1250,Lançamentos!F:F)</f>
        <v>0</v>
      </c>
      <c r="D1250" s="13" t="str">
        <f t="shared" ca="1" si="19"/>
        <v>Solicitar Compra</v>
      </c>
    </row>
    <row r="1251" spans="1:4" x14ac:dyDescent="0.25">
      <c r="A1251" s="13">
        <v>987664</v>
      </c>
      <c r="B1251" s="13" t="s">
        <v>1248</v>
      </c>
      <c r="C1251" s="13">
        <f ca="1">SUMIF(Lançamentos!B:G,A1251,Lançamentos!G:G)+SUMIF(Lançamentos!B:E,A1251,Lançamentos!E:E)-SUMIF(Lançamentos!B:F,A1251,Lançamentos!F:F)</f>
        <v>0</v>
      </c>
      <c r="D1251" s="13" t="str">
        <f t="shared" ca="1" si="19"/>
        <v>Solicitar Compra</v>
      </c>
    </row>
    <row r="1252" spans="1:4" x14ac:dyDescent="0.25">
      <c r="A1252" s="13">
        <v>71500</v>
      </c>
      <c r="B1252" s="13" t="s">
        <v>1249</v>
      </c>
      <c r="C1252" s="13">
        <f ca="1">SUMIF(Lançamentos!B:G,A1252,Lançamentos!G:G)+SUMIF(Lançamentos!B:E,A1252,Lançamentos!E:E)-SUMIF(Lançamentos!B:F,A1252,Lançamentos!F:F)</f>
        <v>0</v>
      </c>
      <c r="D1252" s="13" t="str">
        <f t="shared" ca="1" si="19"/>
        <v>Solicitar Compra</v>
      </c>
    </row>
    <row r="1253" spans="1:4" x14ac:dyDescent="0.25">
      <c r="A1253" s="13">
        <v>987353</v>
      </c>
      <c r="B1253" s="13" t="s">
        <v>1250</v>
      </c>
      <c r="C1253" s="13">
        <f ca="1">SUMIF(Lançamentos!B:G,A1253,Lançamentos!G:G)+SUMIF(Lançamentos!B:E,A1253,Lançamentos!E:E)-SUMIF(Lançamentos!B:F,A1253,Lançamentos!F:F)</f>
        <v>0</v>
      </c>
      <c r="D1253" s="13" t="str">
        <f t="shared" ca="1" si="19"/>
        <v>Solicitar Compra</v>
      </c>
    </row>
    <row r="1254" spans="1:4" x14ac:dyDescent="0.25">
      <c r="A1254" s="13">
        <v>71296</v>
      </c>
      <c r="B1254" s="13" t="s">
        <v>1251</v>
      </c>
      <c r="C1254" s="13">
        <f ca="1">SUMIF(Lançamentos!B:G,A1254,Lançamentos!G:G)+SUMIF(Lançamentos!B:E,A1254,Lançamentos!E:E)-SUMIF(Lançamentos!B:F,A1254,Lançamentos!F:F)</f>
        <v>0</v>
      </c>
      <c r="D1254" s="13" t="str">
        <f t="shared" ca="1" si="19"/>
        <v>Solicitar Compra</v>
      </c>
    </row>
    <row r="1255" spans="1:4" x14ac:dyDescent="0.25">
      <c r="A1255" s="13">
        <v>71297</v>
      </c>
      <c r="B1255" s="13" t="s">
        <v>1252</v>
      </c>
      <c r="C1255" s="13">
        <f ca="1">SUMIF(Lançamentos!B:G,A1255,Lançamentos!G:G)+SUMIF(Lançamentos!B:E,A1255,Lançamentos!E:E)-SUMIF(Lançamentos!B:F,A1255,Lançamentos!F:F)</f>
        <v>0</v>
      </c>
      <c r="D1255" s="13" t="str">
        <f t="shared" ca="1" si="19"/>
        <v>Solicitar Compra</v>
      </c>
    </row>
    <row r="1256" spans="1:4" x14ac:dyDescent="0.25">
      <c r="A1256" s="13">
        <v>71203</v>
      </c>
      <c r="B1256" s="13" t="s">
        <v>1253</v>
      </c>
      <c r="C1256" s="13">
        <f ca="1">SUMIF(Lançamentos!B:G,A1256,Lançamentos!G:G)+SUMIF(Lançamentos!B:E,A1256,Lançamentos!E:E)-SUMIF(Lançamentos!B:F,A1256,Lançamentos!F:F)</f>
        <v>0</v>
      </c>
      <c r="D1256" s="13" t="str">
        <f t="shared" ca="1" si="19"/>
        <v>Solicitar Compra</v>
      </c>
    </row>
    <row r="1257" spans="1:4" x14ac:dyDescent="0.25">
      <c r="A1257" s="13">
        <v>71305</v>
      </c>
      <c r="B1257" s="13" t="s">
        <v>1254</v>
      </c>
      <c r="C1257" s="13">
        <f ca="1">SUMIF(Lançamentos!B:G,A1257,Lançamentos!G:G)+SUMIF(Lançamentos!B:E,A1257,Lançamentos!E:E)-SUMIF(Lançamentos!B:F,A1257,Lançamentos!F:F)</f>
        <v>0</v>
      </c>
      <c r="D1257" s="13" t="str">
        <f t="shared" ca="1" si="19"/>
        <v>Solicitar Compra</v>
      </c>
    </row>
    <row r="1258" spans="1:4" x14ac:dyDescent="0.25">
      <c r="A1258" s="13">
        <v>71226</v>
      </c>
      <c r="B1258" s="13" t="s">
        <v>1255</v>
      </c>
      <c r="C1258" s="13">
        <f ca="1">SUMIF(Lançamentos!B:G,A1258,Lançamentos!G:G)+SUMIF(Lançamentos!B:E,A1258,Lançamentos!E:E)-SUMIF(Lançamentos!B:F,A1258,Lançamentos!F:F)</f>
        <v>0</v>
      </c>
      <c r="D1258" s="13" t="str">
        <f t="shared" ca="1" si="19"/>
        <v>Solicitar Compra</v>
      </c>
    </row>
    <row r="1259" spans="1:4" x14ac:dyDescent="0.25">
      <c r="A1259" s="13">
        <v>71328</v>
      </c>
      <c r="B1259" s="13" t="s">
        <v>1256</v>
      </c>
      <c r="C1259" s="13">
        <f ca="1">SUMIF(Lançamentos!B:G,A1259,Lançamentos!G:G)+SUMIF(Lançamentos!B:E,A1259,Lançamentos!E:E)-SUMIF(Lançamentos!B:F,A1259,Lançamentos!F:F)</f>
        <v>0</v>
      </c>
      <c r="D1259" s="13" t="str">
        <f t="shared" ca="1" si="19"/>
        <v>Solicitar Compra</v>
      </c>
    </row>
    <row r="1260" spans="1:4" x14ac:dyDescent="0.25">
      <c r="A1260" s="13">
        <v>981744</v>
      </c>
      <c r="B1260" s="13" t="s">
        <v>1257</v>
      </c>
      <c r="C1260" s="13">
        <f ca="1">SUMIF(Lançamentos!B:G,A1260,Lançamentos!G:G)+SUMIF(Lançamentos!B:E,A1260,Lançamentos!E:E)-SUMIF(Lançamentos!B:F,A1260,Lançamentos!F:F)</f>
        <v>0</v>
      </c>
      <c r="D1260" s="13" t="str">
        <f t="shared" ca="1" si="19"/>
        <v>Solicitar Compra</v>
      </c>
    </row>
    <row r="1261" spans="1:4" x14ac:dyDescent="0.25">
      <c r="A1261" s="13">
        <v>985715</v>
      </c>
      <c r="B1261" s="13" t="s">
        <v>1258</v>
      </c>
      <c r="C1261" s="13">
        <f ca="1">SUMIF(Lançamentos!B:G,A1261,Lançamentos!G:G)+SUMIF(Lançamentos!B:E,A1261,Lançamentos!E:E)-SUMIF(Lançamentos!B:F,A1261,Lançamentos!F:F)</f>
        <v>0</v>
      </c>
      <c r="D1261" s="13" t="str">
        <f t="shared" ca="1" si="19"/>
        <v>Solicitar Compra</v>
      </c>
    </row>
    <row r="1262" spans="1:4" x14ac:dyDescent="0.25">
      <c r="A1262" s="13">
        <v>985845</v>
      </c>
      <c r="B1262" s="13" t="s">
        <v>1259</v>
      </c>
      <c r="C1262" s="13">
        <f ca="1">SUMIF(Lançamentos!B:G,A1262,Lançamentos!G:G)+SUMIF(Lançamentos!B:E,A1262,Lançamentos!E:E)-SUMIF(Lançamentos!B:F,A1262,Lançamentos!F:F)</f>
        <v>0</v>
      </c>
      <c r="D1262" s="13" t="str">
        <f t="shared" ca="1" si="19"/>
        <v>Solicitar Compra</v>
      </c>
    </row>
    <row r="1263" spans="1:4" x14ac:dyDescent="0.25">
      <c r="A1263" s="13">
        <v>985716</v>
      </c>
      <c r="B1263" s="13" t="s">
        <v>1260</v>
      </c>
      <c r="C1263" s="13">
        <f ca="1">SUMIF(Lançamentos!B:G,A1263,Lançamentos!G:G)+SUMIF(Lançamentos!B:E,A1263,Lançamentos!E:E)-SUMIF(Lançamentos!B:F,A1263,Lançamentos!F:F)</f>
        <v>0</v>
      </c>
      <c r="D1263" s="13" t="str">
        <f t="shared" ca="1" si="19"/>
        <v>Solicitar Compra</v>
      </c>
    </row>
    <row r="1264" spans="1:4" x14ac:dyDescent="0.25">
      <c r="A1264" s="13">
        <v>71592</v>
      </c>
      <c r="B1264" s="13" t="s">
        <v>1261</v>
      </c>
      <c r="C1264" s="13">
        <f ca="1">SUMIF(Lançamentos!B:G,A1264,Lançamentos!G:G)+SUMIF(Lançamentos!B:E,A1264,Lançamentos!E:E)-SUMIF(Lançamentos!B:F,A1264,Lançamentos!F:F)</f>
        <v>0</v>
      </c>
      <c r="D1264" s="13" t="str">
        <f t="shared" ca="1" si="19"/>
        <v>Solicitar Compra</v>
      </c>
    </row>
    <row r="1265" spans="1:4" x14ac:dyDescent="0.25">
      <c r="A1265" s="13">
        <v>984757</v>
      </c>
      <c r="B1265" s="13" t="s">
        <v>1262</v>
      </c>
      <c r="C1265" s="13">
        <f ca="1">SUMIF(Lançamentos!B:G,A1265,Lançamentos!G:G)+SUMIF(Lançamentos!B:E,A1265,Lançamentos!E:E)-SUMIF(Lançamentos!B:F,A1265,Lançamentos!F:F)</f>
        <v>0</v>
      </c>
      <c r="D1265" s="13" t="str">
        <f t="shared" ca="1" si="19"/>
        <v>Solicitar Compra</v>
      </c>
    </row>
    <row r="1266" spans="1:4" x14ac:dyDescent="0.25">
      <c r="A1266" s="13">
        <v>987222</v>
      </c>
      <c r="B1266" s="13" t="s">
        <v>1263</v>
      </c>
      <c r="C1266" s="13">
        <f ca="1">SUMIF(Lançamentos!B:G,A1266,Lançamentos!G:G)+SUMIF(Lançamentos!B:E,A1266,Lançamentos!E:E)-SUMIF(Lançamentos!B:F,A1266,Lançamentos!F:F)</f>
        <v>0</v>
      </c>
      <c r="D1266" s="13" t="str">
        <f t="shared" ca="1" si="19"/>
        <v>Solicitar Compra</v>
      </c>
    </row>
    <row r="1267" spans="1:4" x14ac:dyDescent="0.25">
      <c r="A1267" s="13">
        <v>986243</v>
      </c>
      <c r="B1267" s="13" t="s">
        <v>1264</v>
      </c>
      <c r="C1267" s="13">
        <f ca="1">SUMIF(Lançamentos!B:G,A1267,Lançamentos!G:G)+SUMIF(Lançamentos!B:E,A1267,Lançamentos!E:E)-SUMIF(Lançamentos!B:F,A1267,Lançamentos!F:F)</f>
        <v>0</v>
      </c>
      <c r="D1267" s="13" t="str">
        <f t="shared" ca="1" si="19"/>
        <v>Solicitar Compra</v>
      </c>
    </row>
    <row r="1268" spans="1:4" x14ac:dyDescent="0.25">
      <c r="A1268" s="13">
        <v>72255</v>
      </c>
      <c r="B1268" s="13" t="s">
        <v>1265</v>
      </c>
      <c r="C1268" s="13">
        <f ca="1">SUMIF(Lançamentos!B:G,A1268,Lançamentos!G:G)+SUMIF(Lançamentos!B:E,A1268,Lançamentos!E:E)-SUMIF(Lançamentos!B:F,A1268,Lançamentos!F:F)</f>
        <v>0</v>
      </c>
      <c r="D1268" s="13" t="str">
        <f t="shared" ca="1" si="19"/>
        <v>Solicitar Compra</v>
      </c>
    </row>
    <row r="1269" spans="1:4" x14ac:dyDescent="0.25">
      <c r="A1269" s="13">
        <v>71162</v>
      </c>
      <c r="B1269" s="13" t="s">
        <v>1266</v>
      </c>
      <c r="C1269" s="13">
        <f ca="1">SUMIF(Lançamentos!B:G,A1269,Lançamentos!G:G)+SUMIF(Lançamentos!B:E,A1269,Lançamentos!E:E)-SUMIF(Lançamentos!B:F,A1269,Lançamentos!F:F)</f>
        <v>0</v>
      </c>
      <c r="D1269" s="13" t="str">
        <f t="shared" ca="1" si="19"/>
        <v>Solicitar Compra</v>
      </c>
    </row>
    <row r="1270" spans="1:4" x14ac:dyDescent="0.25">
      <c r="A1270" s="13">
        <v>987177</v>
      </c>
      <c r="B1270" s="13" t="s">
        <v>1267</v>
      </c>
      <c r="C1270" s="13">
        <f ca="1">SUMIF(Lançamentos!B:G,A1270,Lançamentos!G:G)+SUMIF(Lançamentos!B:E,A1270,Lançamentos!E:E)-SUMIF(Lançamentos!B:F,A1270,Lançamentos!F:F)</f>
        <v>0</v>
      </c>
      <c r="D1270" s="13" t="str">
        <f t="shared" ca="1" si="19"/>
        <v>Solicitar Compra</v>
      </c>
    </row>
    <row r="1271" spans="1:4" x14ac:dyDescent="0.25">
      <c r="A1271" s="13">
        <v>987639</v>
      </c>
      <c r="B1271" s="13" t="s">
        <v>1268</v>
      </c>
      <c r="C1271" s="13">
        <f ca="1">SUMIF(Lançamentos!B:G,A1271,Lançamentos!G:G)+SUMIF(Lançamentos!B:E,A1271,Lançamentos!E:E)-SUMIF(Lançamentos!B:F,A1271,Lançamentos!F:F)</f>
        <v>0</v>
      </c>
      <c r="D1271" s="13" t="str">
        <f t="shared" ca="1" si="19"/>
        <v>Solicitar Compra</v>
      </c>
    </row>
    <row r="1272" spans="1:4" x14ac:dyDescent="0.25">
      <c r="A1272" s="13">
        <v>982835</v>
      </c>
      <c r="B1272" s="13" t="s">
        <v>1269</v>
      </c>
      <c r="C1272" s="13">
        <f ca="1">SUMIF(Lançamentos!B:G,A1272,Lançamentos!G:G)+SUMIF(Lançamentos!B:E,A1272,Lançamentos!E:E)-SUMIF(Lançamentos!B:F,A1272,Lançamentos!F:F)</f>
        <v>0</v>
      </c>
      <c r="D1272" s="13" t="str">
        <f t="shared" ca="1" si="19"/>
        <v>Solicitar Compra</v>
      </c>
    </row>
    <row r="1273" spans="1:4" x14ac:dyDescent="0.25">
      <c r="A1273" s="13">
        <v>72487</v>
      </c>
      <c r="B1273" s="13" t="s">
        <v>1270</v>
      </c>
      <c r="C1273" s="13">
        <f ca="1">SUMIF(Lançamentos!B:G,A1273,Lançamentos!G:G)+SUMIF(Lançamentos!B:E,A1273,Lançamentos!E:E)-SUMIF(Lançamentos!B:F,A1273,Lançamentos!F:F)</f>
        <v>0</v>
      </c>
      <c r="D1273" s="13" t="str">
        <f t="shared" ca="1" si="19"/>
        <v>Solicitar Compra</v>
      </c>
    </row>
    <row r="1274" spans="1:4" x14ac:dyDescent="0.25">
      <c r="A1274" s="13">
        <v>72289</v>
      </c>
      <c r="B1274" s="13" t="s">
        <v>1271</v>
      </c>
      <c r="C1274" s="13">
        <f ca="1">SUMIF(Lançamentos!B:G,A1274,Lançamentos!G:G)+SUMIF(Lançamentos!B:E,A1274,Lançamentos!E:E)-SUMIF(Lançamentos!B:F,A1274,Lançamentos!F:F)</f>
        <v>0</v>
      </c>
      <c r="D1274" s="13" t="str">
        <f t="shared" ca="1" si="19"/>
        <v>Solicitar Compra</v>
      </c>
    </row>
    <row r="1275" spans="1:4" x14ac:dyDescent="0.25">
      <c r="A1275" s="13">
        <v>70120</v>
      </c>
      <c r="B1275" s="13" t="s">
        <v>1272</v>
      </c>
      <c r="C1275" s="13">
        <f ca="1">SUMIF(Lançamentos!B:G,A1275,Lançamentos!G:G)+SUMIF(Lançamentos!B:E,A1275,Lançamentos!E:E)-SUMIF(Lançamentos!B:F,A1275,Lançamentos!F:F)</f>
        <v>0</v>
      </c>
      <c r="D1275" s="13" t="str">
        <f t="shared" ca="1" si="19"/>
        <v>Solicitar Compra</v>
      </c>
    </row>
    <row r="1276" spans="1:4" x14ac:dyDescent="0.25">
      <c r="A1276" s="13">
        <v>71498</v>
      </c>
      <c r="B1276" s="13" t="s">
        <v>1273</v>
      </c>
      <c r="C1276" s="13">
        <f ca="1">SUMIF(Lançamentos!B:G,A1276,Lançamentos!G:G)+SUMIF(Lançamentos!B:E,A1276,Lançamentos!E:E)-SUMIF(Lançamentos!B:F,A1276,Lançamentos!F:F)</f>
        <v>0</v>
      </c>
      <c r="D1276" s="13" t="str">
        <f t="shared" ca="1" si="19"/>
        <v>Solicitar Compra</v>
      </c>
    </row>
    <row r="1277" spans="1:4" x14ac:dyDescent="0.25">
      <c r="A1277" s="13">
        <v>40371</v>
      </c>
      <c r="B1277" s="13" t="s">
        <v>1274</v>
      </c>
      <c r="C1277" s="13">
        <f ca="1">SUMIF(Lançamentos!B:G,A1277,Lançamentos!G:G)+SUMIF(Lançamentos!B:E,A1277,Lançamentos!E:E)-SUMIF(Lançamentos!B:F,A1277,Lançamentos!F:F)</f>
        <v>0</v>
      </c>
      <c r="D1277" s="13" t="str">
        <f t="shared" ca="1" si="19"/>
        <v>Solicitar Compra</v>
      </c>
    </row>
    <row r="1278" spans="1:4" x14ac:dyDescent="0.25">
      <c r="A1278" s="13">
        <v>981722</v>
      </c>
      <c r="B1278" s="13" t="s">
        <v>1275</v>
      </c>
      <c r="C1278" s="13">
        <f ca="1">SUMIF(Lançamentos!B:G,A1278,Lançamentos!G:G)+SUMIF(Lançamentos!B:E,A1278,Lançamentos!E:E)-SUMIF(Lançamentos!B:F,A1278,Lançamentos!F:F)</f>
        <v>0</v>
      </c>
      <c r="D1278" s="13" t="str">
        <f t="shared" ca="1" si="19"/>
        <v>Solicitar Compra</v>
      </c>
    </row>
    <row r="1279" spans="1:4" x14ac:dyDescent="0.25">
      <c r="A1279" s="13">
        <v>984794</v>
      </c>
      <c r="B1279" s="13" t="s">
        <v>1276</v>
      </c>
      <c r="C1279" s="13">
        <f ca="1">SUMIF(Lançamentos!B:G,A1279,Lançamentos!G:G)+SUMIF(Lançamentos!B:E,A1279,Lançamentos!E:E)-SUMIF(Lançamentos!B:F,A1279,Lançamentos!F:F)</f>
        <v>0</v>
      </c>
      <c r="D1279" s="13" t="str">
        <f t="shared" ca="1" si="19"/>
        <v>Solicitar Compra</v>
      </c>
    </row>
    <row r="1280" spans="1:4" x14ac:dyDescent="0.25">
      <c r="A1280" s="13">
        <v>40405</v>
      </c>
      <c r="B1280" s="13" t="s">
        <v>1277</v>
      </c>
      <c r="C1280" s="13">
        <f ca="1">SUMIF(Lançamentos!B:G,A1280,Lançamentos!G:G)+SUMIF(Lançamentos!B:E,A1280,Lançamentos!E:E)-SUMIF(Lançamentos!B:F,A1280,Lançamentos!F:F)</f>
        <v>0</v>
      </c>
      <c r="D1280" s="13" t="str">
        <f t="shared" ca="1" si="19"/>
        <v>Solicitar Compra</v>
      </c>
    </row>
    <row r="1281" spans="1:4" x14ac:dyDescent="0.25">
      <c r="A1281" s="13">
        <v>40315</v>
      </c>
      <c r="B1281" s="13" t="s">
        <v>1278</v>
      </c>
      <c r="C1281" s="13">
        <f ca="1">SUMIF(Lançamentos!B:G,A1281,Lançamentos!G:G)+SUMIF(Lançamentos!B:E,A1281,Lançamentos!E:E)-SUMIF(Lançamentos!B:F,A1281,Lançamentos!F:F)</f>
        <v>0</v>
      </c>
      <c r="D1281" s="13" t="str">
        <f t="shared" ca="1" si="19"/>
        <v>Solicitar Compra</v>
      </c>
    </row>
    <row r="1282" spans="1:4" x14ac:dyDescent="0.25">
      <c r="A1282" s="13">
        <v>81045</v>
      </c>
      <c r="B1282" s="13" t="s">
        <v>1279</v>
      </c>
      <c r="C1282" s="13">
        <f ca="1">SUMIF(Lançamentos!B:G,A1282,Lançamentos!G:G)+SUMIF(Lançamentos!B:E,A1282,Lançamentos!E:E)-SUMIF(Lançamentos!B:F,A1282,Lançamentos!F:F)</f>
        <v>0</v>
      </c>
      <c r="D1282" s="13" t="str">
        <f t="shared" ca="1" si="19"/>
        <v>Solicitar Compra</v>
      </c>
    </row>
    <row r="1283" spans="1:4" x14ac:dyDescent="0.25">
      <c r="A1283" s="13">
        <v>81491</v>
      </c>
      <c r="B1283" s="13" t="s">
        <v>1280</v>
      </c>
      <c r="C1283" s="13">
        <f ca="1">SUMIF(Lançamentos!B:G,A1283,Lançamentos!G:G)+SUMIF(Lançamentos!B:E,A1283,Lançamentos!E:E)-SUMIF(Lançamentos!B:F,A1283,Lançamentos!F:F)</f>
        <v>0</v>
      </c>
      <c r="D1283" s="13" t="str">
        <f t="shared" ref="D1283:D1324" ca="1" si="20">IF(C1283&lt;=1,"Solicitar Compra","OK")</f>
        <v>Solicitar Compra</v>
      </c>
    </row>
    <row r="1284" spans="1:4" x14ac:dyDescent="0.25">
      <c r="A1284" s="13">
        <v>81046</v>
      </c>
      <c r="B1284" s="13" t="s">
        <v>1281</v>
      </c>
      <c r="C1284" s="13">
        <f ca="1">SUMIF(Lançamentos!B:G,A1284,Lançamentos!G:G)+SUMIF(Lançamentos!B:E,A1284,Lançamentos!E:E)-SUMIF(Lançamentos!B:F,A1284,Lançamentos!F:F)</f>
        <v>0</v>
      </c>
      <c r="D1284" s="13" t="str">
        <f t="shared" ca="1" si="20"/>
        <v>Solicitar Compra</v>
      </c>
    </row>
    <row r="1285" spans="1:4" x14ac:dyDescent="0.25">
      <c r="A1285" s="13">
        <v>983624</v>
      </c>
      <c r="B1285" s="13" t="s">
        <v>1282</v>
      </c>
      <c r="C1285" s="13">
        <f ca="1">SUMIF(Lançamentos!B:G,A1285,Lançamentos!G:G)+SUMIF(Lançamentos!B:E,A1285,Lançamentos!E:E)-SUMIF(Lançamentos!B:F,A1285,Lançamentos!F:F)</f>
        <v>0</v>
      </c>
      <c r="D1285" s="13" t="str">
        <f t="shared" ca="1" si="20"/>
        <v>Solicitar Compra</v>
      </c>
    </row>
    <row r="1286" spans="1:4" x14ac:dyDescent="0.25">
      <c r="A1286" s="13">
        <v>983625</v>
      </c>
      <c r="B1286" s="13" t="s">
        <v>1283</v>
      </c>
      <c r="C1286" s="13">
        <f ca="1">SUMIF(Lançamentos!B:G,A1286,Lançamentos!G:G)+SUMIF(Lançamentos!B:E,A1286,Lançamentos!E:E)-SUMIF(Lançamentos!B:F,A1286,Lançamentos!F:F)</f>
        <v>0</v>
      </c>
      <c r="D1286" s="13" t="str">
        <f t="shared" ca="1" si="20"/>
        <v>Solicitar Compra</v>
      </c>
    </row>
    <row r="1287" spans="1:4" x14ac:dyDescent="0.25">
      <c r="A1287" s="13">
        <v>82226</v>
      </c>
      <c r="B1287" s="13" t="s">
        <v>1284</v>
      </c>
      <c r="C1287" s="13">
        <f ca="1">SUMIF(Lançamentos!B:G,A1287,Lançamentos!G:G)+SUMIF(Lançamentos!B:E,A1287,Lançamentos!E:E)-SUMIF(Lançamentos!B:F,A1287,Lançamentos!F:F)</f>
        <v>0</v>
      </c>
      <c r="D1287" s="13" t="str">
        <f t="shared" ca="1" si="20"/>
        <v>Solicitar Compra</v>
      </c>
    </row>
    <row r="1288" spans="1:4" x14ac:dyDescent="0.25">
      <c r="A1288" s="13">
        <v>70353</v>
      </c>
      <c r="B1288" s="13" t="s">
        <v>1285</v>
      </c>
      <c r="C1288" s="13">
        <f ca="1">SUMIF(Lançamentos!B:G,A1288,Lançamentos!G:G)+SUMIF(Lançamentos!B:E,A1288,Lançamentos!E:E)-SUMIF(Lançamentos!B:F,A1288,Lançamentos!F:F)</f>
        <v>0</v>
      </c>
      <c r="D1288" s="13" t="str">
        <f t="shared" ca="1" si="20"/>
        <v>Solicitar Compra</v>
      </c>
    </row>
    <row r="1289" spans="1:4" x14ac:dyDescent="0.25">
      <c r="A1289" s="13">
        <v>70210</v>
      </c>
      <c r="B1289" s="13" t="s">
        <v>1286</v>
      </c>
      <c r="C1289" s="13">
        <f ca="1">SUMIF(Lançamentos!B:G,A1289,Lançamentos!G:G)+SUMIF(Lançamentos!B:E,A1289,Lançamentos!E:E)-SUMIF(Lançamentos!B:F,A1289,Lançamentos!F:F)</f>
        <v>0</v>
      </c>
      <c r="D1289" s="13" t="str">
        <f t="shared" ca="1" si="20"/>
        <v>Solicitar Compra</v>
      </c>
    </row>
    <row r="1290" spans="1:4" x14ac:dyDescent="0.25">
      <c r="A1290" s="13">
        <v>983918</v>
      </c>
      <c r="B1290" s="13" t="s">
        <v>1287</v>
      </c>
      <c r="C1290" s="13">
        <f ca="1">SUMIF(Lançamentos!B:G,A1290,Lançamentos!G:G)+SUMIF(Lançamentos!B:E,A1290,Lançamentos!E:E)-SUMIF(Lançamentos!B:F,A1290,Lançamentos!F:F)</f>
        <v>0</v>
      </c>
      <c r="D1290" s="13" t="str">
        <f t="shared" ca="1" si="20"/>
        <v>Solicitar Compra</v>
      </c>
    </row>
    <row r="1291" spans="1:4" x14ac:dyDescent="0.25">
      <c r="A1291" s="13">
        <v>71743</v>
      </c>
      <c r="B1291" s="13" t="s">
        <v>1288</v>
      </c>
      <c r="C1291" s="13">
        <f ca="1">SUMIF(Lançamentos!B:G,A1291,Lançamentos!G:G)+SUMIF(Lançamentos!B:E,A1291,Lançamentos!E:E)-SUMIF(Lançamentos!B:F,A1291,Lançamentos!F:F)</f>
        <v>0</v>
      </c>
      <c r="D1291" s="13" t="str">
        <f t="shared" ca="1" si="20"/>
        <v>Solicitar Compra</v>
      </c>
    </row>
    <row r="1292" spans="1:4" x14ac:dyDescent="0.25">
      <c r="A1292" s="13">
        <v>72415</v>
      </c>
      <c r="B1292" s="13" t="s">
        <v>1289</v>
      </c>
      <c r="C1292" s="13">
        <f ca="1">SUMIF(Lançamentos!B:G,A1292,Lançamentos!G:G)+SUMIF(Lançamentos!B:E,A1292,Lançamentos!E:E)-SUMIF(Lançamentos!B:F,A1292,Lançamentos!F:F)</f>
        <v>0</v>
      </c>
      <c r="D1292" s="13" t="str">
        <f t="shared" ca="1" si="20"/>
        <v>Solicitar Compra</v>
      </c>
    </row>
    <row r="1293" spans="1:4" x14ac:dyDescent="0.25">
      <c r="A1293" s="13">
        <v>984065</v>
      </c>
      <c r="B1293" s="13" t="s">
        <v>1290</v>
      </c>
      <c r="C1293" s="13">
        <f ca="1">SUMIF(Lançamentos!B:G,A1293,Lançamentos!G:G)+SUMIF(Lançamentos!B:E,A1293,Lançamentos!E:E)-SUMIF(Lançamentos!B:F,A1293,Lançamentos!F:F)</f>
        <v>0</v>
      </c>
      <c r="D1293" s="13" t="str">
        <f t="shared" ca="1" si="20"/>
        <v>Solicitar Compra</v>
      </c>
    </row>
    <row r="1294" spans="1:4" x14ac:dyDescent="0.25">
      <c r="A1294" s="13">
        <v>70209</v>
      </c>
      <c r="B1294" s="13" t="s">
        <v>1291</v>
      </c>
      <c r="C1294" s="13">
        <f ca="1">SUMIF(Lançamentos!B:G,A1294,Lançamentos!G:G)+SUMIF(Lançamentos!B:E,A1294,Lançamentos!E:E)-SUMIF(Lançamentos!B:F,A1294,Lançamentos!F:F)</f>
        <v>0</v>
      </c>
      <c r="D1294" s="13" t="str">
        <f t="shared" ca="1" si="20"/>
        <v>Solicitar Compra</v>
      </c>
    </row>
    <row r="1295" spans="1:4" x14ac:dyDescent="0.25">
      <c r="A1295" s="13">
        <v>985151</v>
      </c>
      <c r="B1295" s="13" t="s">
        <v>1292</v>
      </c>
      <c r="C1295" s="13">
        <f ca="1">SUMIF(Lançamentos!B:G,A1295,Lançamentos!G:G)+SUMIF(Lançamentos!B:E,A1295,Lançamentos!E:E)-SUMIF(Lançamentos!B:F,A1295,Lançamentos!F:F)</f>
        <v>0</v>
      </c>
      <c r="D1295" s="13" t="str">
        <f t="shared" ca="1" si="20"/>
        <v>Solicitar Compra</v>
      </c>
    </row>
    <row r="1296" spans="1:4" x14ac:dyDescent="0.25">
      <c r="A1296" s="13">
        <v>986334</v>
      </c>
      <c r="B1296" s="13" t="s">
        <v>1293</v>
      </c>
      <c r="C1296" s="13">
        <f ca="1">SUMIF(Lançamentos!B:G,A1296,Lançamentos!G:G)+SUMIF(Lançamentos!B:E,A1296,Lançamentos!E:E)-SUMIF(Lançamentos!B:F,A1296,Lançamentos!F:F)</f>
        <v>0</v>
      </c>
      <c r="D1296" s="13" t="str">
        <f t="shared" ca="1" si="20"/>
        <v>Solicitar Compra</v>
      </c>
    </row>
    <row r="1297" spans="1:4" x14ac:dyDescent="0.25">
      <c r="A1297" s="13">
        <v>986773</v>
      </c>
      <c r="B1297" s="13" t="s">
        <v>1294</v>
      </c>
      <c r="C1297" s="13">
        <f ca="1">SUMIF(Lançamentos!B:G,A1297,Lançamentos!G:G)+SUMIF(Lançamentos!B:E,A1297,Lançamentos!E:E)-SUMIF(Lançamentos!B:F,A1297,Lançamentos!F:F)</f>
        <v>0</v>
      </c>
      <c r="D1297" s="13" t="str">
        <f t="shared" ca="1" si="20"/>
        <v>Solicitar Compra</v>
      </c>
    </row>
    <row r="1298" spans="1:4" x14ac:dyDescent="0.25">
      <c r="A1298" s="13">
        <v>986774</v>
      </c>
      <c r="B1298" s="13" t="s">
        <v>1295</v>
      </c>
      <c r="C1298" s="13">
        <f ca="1">SUMIF(Lançamentos!B:G,A1298,Lançamentos!G:G)+SUMIF(Lançamentos!B:E,A1298,Lançamentos!E:E)-SUMIF(Lançamentos!B:F,A1298,Lançamentos!F:F)</f>
        <v>0</v>
      </c>
      <c r="D1298" s="13" t="str">
        <f t="shared" ca="1" si="20"/>
        <v>Solicitar Compra</v>
      </c>
    </row>
    <row r="1299" spans="1:4" x14ac:dyDescent="0.25">
      <c r="A1299" s="13">
        <v>70208</v>
      </c>
      <c r="B1299" s="13" t="s">
        <v>1296</v>
      </c>
      <c r="C1299" s="13">
        <f ca="1">SUMIF(Lançamentos!B:G,A1299,Lançamentos!G:G)+SUMIF(Lançamentos!B:E,A1299,Lançamentos!E:E)-SUMIF(Lançamentos!B:F,A1299,Lançamentos!F:F)</f>
        <v>0</v>
      </c>
      <c r="D1299" s="13" t="str">
        <f t="shared" ca="1" si="20"/>
        <v>Solicitar Compra</v>
      </c>
    </row>
    <row r="1300" spans="1:4" x14ac:dyDescent="0.25">
      <c r="A1300" s="13">
        <v>71276</v>
      </c>
      <c r="B1300" s="13" t="s">
        <v>1297</v>
      </c>
      <c r="C1300" s="13">
        <f ca="1">SUMIF(Lançamentos!B:G,A1300,Lançamentos!G:G)+SUMIF(Lançamentos!B:E,A1300,Lançamentos!E:E)-SUMIF(Lançamentos!B:F,A1300,Lançamentos!F:F)</f>
        <v>0</v>
      </c>
      <c r="D1300" s="13" t="str">
        <f t="shared" ca="1" si="20"/>
        <v>Solicitar Compra</v>
      </c>
    </row>
    <row r="1301" spans="1:4" x14ac:dyDescent="0.25">
      <c r="A1301" s="13">
        <v>986129</v>
      </c>
      <c r="B1301" s="13" t="s">
        <v>1298</v>
      </c>
      <c r="C1301" s="13">
        <f ca="1">SUMIF(Lançamentos!B:G,A1301,Lançamentos!G:G)+SUMIF(Lançamentos!B:E,A1301,Lançamentos!E:E)-SUMIF(Lançamentos!B:F,A1301,Lançamentos!F:F)</f>
        <v>0</v>
      </c>
      <c r="D1301" s="13" t="str">
        <f t="shared" ca="1" si="20"/>
        <v>Solicitar Compra</v>
      </c>
    </row>
    <row r="1302" spans="1:4" x14ac:dyDescent="0.25">
      <c r="A1302" s="13">
        <v>986901</v>
      </c>
      <c r="B1302" s="13" t="s">
        <v>1299</v>
      </c>
      <c r="C1302" s="13">
        <f ca="1">SUMIF(Lançamentos!B:G,A1302,Lançamentos!G:G)+SUMIF(Lançamentos!B:E,A1302,Lançamentos!E:E)-SUMIF(Lançamentos!B:F,A1302,Lançamentos!F:F)</f>
        <v>0</v>
      </c>
      <c r="D1302" s="13" t="str">
        <f t="shared" ca="1" si="20"/>
        <v>Solicitar Compra</v>
      </c>
    </row>
    <row r="1303" spans="1:4" x14ac:dyDescent="0.25">
      <c r="A1303" s="13">
        <v>70546</v>
      </c>
      <c r="B1303" s="13" t="s">
        <v>1300</v>
      </c>
      <c r="C1303" s="13">
        <f ca="1">SUMIF(Lançamentos!B:G,A1303,Lançamentos!G:G)+SUMIF(Lançamentos!B:E,A1303,Lançamentos!E:E)-SUMIF(Lançamentos!B:F,A1303,Lançamentos!F:F)</f>
        <v>0</v>
      </c>
      <c r="D1303" s="13" t="str">
        <f t="shared" ca="1" si="20"/>
        <v>Solicitar Compra</v>
      </c>
    </row>
    <row r="1304" spans="1:4" x14ac:dyDescent="0.25">
      <c r="A1304" s="13">
        <v>986492</v>
      </c>
      <c r="B1304" s="13" t="s">
        <v>1301</v>
      </c>
      <c r="C1304" s="13">
        <f ca="1">SUMIF(Lançamentos!B:G,A1304,Lançamentos!G:G)+SUMIF(Lançamentos!B:E,A1304,Lançamentos!E:E)-SUMIF(Lançamentos!B:F,A1304,Lançamentos!F:F)</f>
        <v>0</v>
      </c>
      <c r="D1304" s="13" t="str">
        <f t="shared" ca="1" si="20"/>
        <v>Solicitar Compra</v>
      </c>
    </row>
    <row r="1305" spans="1:4" x14ac:dyDescent="0.25">
      <c r="A1305" s="13">
        <v>80619</v>
      </c>
      <c r="B1305" s="13" t="s">
        <v>1302</v>
      </c>
      <c r="C1305" s="13">
        <f ca="1">SUMIF(Lançamentos!B:G,A1305,Lançamentos!G:G)+SUMIF(Lançamentos!B:E,A1305,Lançamentos!E:E)-SUMIF(Lançamentos!B:F,A1305,Lançamentos!F:F)</f>
        <v>0</v>
      </c>
      <c r="D1305" s="13" t="str">
        <f t="shared" ca="1" si="20"/>
        <v>Solicitar Compra</v>
      </c>
    </row>
    <row r="1306" spans="1:4" x14ac:dyDescent="0.25">
      <c r="A1306" s="13">
        <v>81068</v>
      </c>
      <c r="B1306" s="13" t="s">
        <v>1303</v>
      </c>
      <c r="C1306" s="13">
        <f ca="1">SUMIF(Lançamentos!B:G,A1306,Lançamentos!G:G)+SUMIF(Lançamentos!B:E,A1306,Lançamentos!E:E)-SUMIF(Lançamentos!B:F,A1306,Lançamentos!F:F)</f>
        <v>0</v>
      </c>
      <c r="D1306" s="13" t="str">
        <f t="shared" ca="1" si="20"/>
        <v>Solicitar Compra</v>
      </c>
    </row>
    <row r="1307" spans="1:4" x14ac:dyDescent="0.25">
      <c r="A1307" s="13">
        <v>80620</v>
      </c>
      <c r="B1307" s="13" t="s">
        <v>1304</v>
      </c>
      <c r="C1307" s="13">
        <f ca="1">SUMIF(Lançamentos!B:G,A1307,Lançamentos!G:G)+SUMIF(Lançamentos!B:E,A1307,Lançamentos!E:E)-SUMIF(Lançamentos!B:F,A1307,Lançamentos!F:F)</f>
        <v>0</v>
      </c>
      <c r="D1307" s="13" t="str">
        <f t="shared" ca="1" si="20"/>
        <v>Solicitar Compra</v>
      </c>
    </row>
    <row r="1308" spans="1:4" x14ac:dyDescent="0.25">
      <c r="A1308" s="13">
        <v>81007</v>
      </c>
      <c r="B1308" s="13" t="s">
        <v>1305</v>
      </c>
      <c r="C1308" s="13">
        <f ca="1">SUMIF(Lançamentos!B:G,A1308,Lançamentos!G:G)+SUMIF(Lançamentos!B:E,A1308,Lançamentos!E:E)-SUMIF(Lançamentos!B:F,A1308,Lançamentos!F:F)</f>
        <v>0</v>
      </c>
      <c r="D1308" s="13" t="str">
        <f t="shared" ca="1" si="20"/>
        <v>Solicitar Compra</v>
      </c>
    </row>
    <row r="1309" spans="1:4" x14ac:dyDescent="0.25">
      <c r="A1309" s="13">
        <v>986359</v>
      </c>
      <c r="B1309" s="13" t="s">
        <v>1306</v>
      </c>
      <c r="C1309" s="13">
        <f ca="1">SUMIF(Lançamentos!B:G,A1309,Lançamentos!G:G)+SUMIF(Lançamentos!B:E,A1309,Lançamentos!E:E)-SUMIF(Lançamentos!B:F,A1309,Lançamentos!F:F)</f>
        <v>0</v>
      </c>
      <c r="D1309" s="13" t="str">
        <f t="shared" ca="1" si="20"/>
        <v>Solicitar Compra</v>
      </c>
    </row>
    <row r="1310" spans="1:4" x14ac:dyDescent="0.25">
      <c r="A1310" s="13">
        <v>81708</v>
      </c>
      <c r="B1310" s="13" t="s">
        <v>1307</v>
      </c>
      <c r="C1310" s="13">
        <f ca="1">SUMIF(Lançamentos!B:G,A1310,Lançamentos!G:G)+SUMIF(Lançamentos!B:E,A1310,Lançamentos!E:E)-SUMIF(Lançamentos!B:F,A1310,Lançamentos!F:F)</f>
        <v>0</v>
      </c>
      <c r="D1310" s="13" t="str">
        <f t="shared" ca="1" si="20"/>
        <v>Solicitar Compra</v>
      </c>
    </row>
    <row r="1311" spans="1:4" x14ac:dyDescent="0.25">
      <c r="A1311" s="13">
        <v>80675</v>
      </c>
      <c r="B1311" s="13" t="s">
        <v>1308</v>
      </c>
      <c r="C1311" s="13">
        <f ca="1">SUMIF(Lançamentos!B:G,A1311,Lançamentos!G:G)+SUMIF(Lançamentos!B:E,A1311,Lançamentos!E:E)-SUMIF(Lançamentos!B:F,A1311,Lançamentos!F:F)</f>
        <v>0</v>
      </c>
      <c r="D1311" s="13" t="str">
        <f t="shared" ca="1" si="20"/>
        <v>Solicitar Compra</v>
      </c>
    </row>
    <row r="1312" spans="1:4" x14ac:dyDescent="0.25">
      <c r="A1312" s="13">
        <v>982665</v>
      </c>
      <c r="B1312" s="13" t="s">
        <v>1309</v>
      </c>
      <c r="C1312" s="13">
        <f ca="1">SUMIF(Lançamentos!B:G,A1312,Lançamentos!G:G)+SUMIF(Lançamentos!B:E,A1312,Lançamentos!E:E)-SUMIF(Lançamentos!B:F,A1312,Lançamentos!F:F)</f>
        <v>0</v>
      </c>
      <c r="D1312" s="13" t="str">
        <f t="shared" ca="1" si="20"/>
        <v>Solicitar Compra</v>
      </c>
    </row>
    <row r="1313" spans="1:4" x14ac:dyDescent="0.25">
      <c r="A1313" s="13">
        <v>80770</v>
      </c>
      <c r="B1313" s="13" t="s">
        <v>1310</v>
      </c>
      <c r="C1313" s="13">
        <f ca="1">SUMIF(Lançamentos!B:G,A1313,Lançamentos!G:G)+SUMIF(Lançamentos!B:E,A1313,Lançamentos!E:E)-SUMIF(Lançamentos!B:F,A1313,Lançamentos!F:F)</f>
        <v>0</v>
      </c>
      <c r="D1313" s="13" t="str">
        <f t="shared" ca="1" si="20"/>
        <v>Solicitar Compra</v>
      </c>
    </row>
    <row r="1314" spans="1:4" x14ac:dyDescent="0.25">
      <c r="A1314" s="13">
        <v>984616</v>
      </c>
      <c r="B1314" s="13" t="s">
        <v>1311</v>
      </c>
      <c r="C1314" s="13">
        <f ca="1">SUMIF(Lançamentos!B:G,A1314,Lançamentos!G:G)+SUMIF(Lançamentos!B:E,A1314,Lançamentos!E:E)-SUMIF(Lançamentos!B:F,A1314,Lançamentos!F:F)</f>
        <v>0</v>
      </c>
      <c r="D1314" s="13" t="str">
        <f t="shared" ca="1" si="20"/>
        <v>Solicitar Compra</v>
      </c>
    </row>
    <row r="1315" spans="1:4" x14ac:dyDescent="0.25">
      <c r="A1315" s="13">
        <v>983147</v>
      </c>
      <c r="B1315" s="13" t="s">
        <v>1312</v>
      </c>
      <c r="C1315" s="13">
        <f ca="1">SUMIF(Lançamentos!B:G,A1315,Lançamentos!G:G)+SUMIF(Lançamentos!B:E,A1315,Lançamentos!E:E)-SUMIF(Lançamentos!B:F,A1315,Lançamentos!F:F)</f>
        <v>0</v>
      </c>
      <c r="D1315" s="13" t="str">
        <f t="shared" ca="1" si="20"/>
        <v>Solicitar Compra</v>
      </c>
    </row>
    <row r="1316" spans="1:4" x14ac:dyDescent="0.25">
      <c r="A1316" s="13">
        <v>72422</v>
      </c>
      <c r="B1316" s="13" t="s">
        <v>1313</v>
      </c>
      <c r="C1316" s="13">
        <f ca="1">SUMIF(Lançamentos!B:G,A1316,Lançamentos!G:G)+SUMIF(Lançamentos!B:E,A1316,Lançamentos!E:E)-SUMIF(Lançamentos!B:F,A1316,Lançamentos!F:F)</f>
        <v>0</v>
      </c>
      <c r="D1316" s="13" t="str">
        <f t="shared" ca="1" si="20"/>
        <v>Solicitar Compra</v>
      </c>
    </row>
    <row r="1317" spans="1:4" x14ac:dyDescent="0.25">
      <c r="A1317" s="13">
        <v>986401</v>
      </c>
      <c r="B1317" s="13" t="s">
        <v>1314</v>
      </c>
      <c r="C1317" s="13">
        <f ca="1">SUMIF(Lançamentos!B:G,A1317,Lançamentos!G:G)+SUMIF(Lançamentos!B:E,A1317,Lançamentos!E:E)-SUMIF(Lançamentos!B:F,A1317,Lançamentos!F:F)</f>
        <v>0</v>
      </c>
      <c r="D1317" s="13" t="str">
        <f t="shared" ca="1" si="20"/>
        <v>Solicitar Compra</v>
      </c>
    </row>
    <row r="1318" spans="1:4" x14ac:dyDescent="0.25">
      <c r="A1318" s="13">
        <v>72297</v>
      </c>
      <c r="B1318" s="13" t="s">
        <v>1315</v>
      </c>
      <c r="C1318" s="13">
        <f ca="1">SUMIF(Lançamentos!B:G,A1318,Lançamentos!G:G)+SUMIF(Lançamentos!B:E,A1318,Lançamentos!E:E)-SUMIF(Lançamentos!B:F,A1318,Lançamentos!F:F)</f>
        <v>0</v>
      </c>
      <c r="D1318" s="13" t="str">
        <f t="shared" ca="1" si="20"/>
        <v>Solicitar Compra</v>
      </c>
    </row>
    <row r="1319" spans="1:4" x14ac:dyDescent="0.25">
      <c r="A1319" s="13">
        <v>71066</v>
      </c>
      <c r="B1319" s="13" t="s">
        <v>1316</v>
      </c>
      <c r="C1319" s="13">
        <f ca="1">SUMIF(Lançamentos!B:G,A1319,Lançamentos!G:G)+SUMIF(Lançamentos!B:E,A1319,Lançamentos!E:E)-SUMIF(Lançamentos!B:F,A1319,Lançamentos!F:F)</f>
        <v>0</v>
      </c>
      <c r="D1319" s="13" t="str">
        <f t="shared" ca="1" si="20"/>
        <v>Solicitar Compra</v>
      </c>
    </row>
    <row r="1320" spans="1:4" x14ac:dyDescent="0.25">
      <c r="A1320" s="13">
        <v>987004</v>
      </c>
      <c r="B1320" s="13" t="s">
        <v>1317</v>
      </c>
      <c r="C1320" s="13">
        <f ca="1">SUMIF(Lançamentos!B:G,A1320,Lançamentos!G:G)+SUMIF(Lançamentos!B:E,A1320,Lançamentos!E:E)-SUMIF(Lançamentos!B:F,A1320,Lançamentos!F:F)</f>
        <v>0</v>
      </c>
      <c r="D1320" s="13" t="str">
        <f t="shared" ca="1" si="20"/>
        <v>Solicitar Compra</v>
      </c>
    </row>
    <row r="1321" spans="1:4" x14ac:dyDescent="0.25">
      <c r="A1321" s="13">
        <v>80618</v>
      </c>
      <c r="B1321" s="13" t="s">
        <v>1318</v>
      </c>
      <c r="C1321" s="13">
        <f ca="1">SUMIF(Lançamentos!B:G,A1321,Lançamentos!G:G)+SUMIF(Lançamentos!B:E,A1321,Lançamentos!E:E)-SUMIF(Lançamentos!B:F,A1321,Lançamentos!F:F)</f>
        <v>0</v>
      </c>
      <c r="D1321" s="13" t="str">
        <f t="shared" ca="1" si="20"/>
        <v>Solicitar Compra</v>
      </c>
    </row>
    <row r="1322" spans="1:4" x14ac:dyDescent="0.25">
      <c r="A1322" s="13">
        <v>71065</v>
      </c>
      <c r="B1322" s="13" t="s">
        <v>1319</v>
      </c>
      <c r="C1322" s="13">
        <f ca="1">SUMIF(Lançamentos!B:G,A1322,Lançamentos!G:G)+SUMIF(Lançamentos!B:E,A1322,Lançamentos!E:E)-SUMIF(Lançamentos!B:F,A1322,Lançamentos!F:F)</f>
        <v>0</v>
      </c>
      <c r="D1322" s="13" t="str">
        <f t="shared" ca="1" si="20"/>
        <v>Solicitar Compra</v>
      </c>
    </row>
    <row r="1323" spans="1:4" x14ac:dyDescent="0.25">
      <c r="A1323" s="13">
        <v>985440</v>
      </c>
      <c r="B1323" s="13" t="s">
        <v>1320</v>
      </c>
      <c r="C1323" s="13">
        <f ca="1">SUMIF(Lançamentos!B:G,A1323,Lançamentos!G:G)+SUMIF(Lançamentos!B:E,A1323,Lançamentos!E:E)-SUMIF(Lançamentos!B:F,A1323,Lançamentos!F:F)</f>
        <v>0</v>
      </c>
      <c r="D1323" s="13" t="str">
        <f t="shared" ca="1" si="20"/>
        <v>Solicitar Compra</v>
      </c>
    </row>
    <row r="1324" spans="1:4" x14ac:dyDescent="0.25">
      <c r="A1324" s="13">
        <v>81228</v>
      </c>
      <c r="B1324" s="13" t="s">
        <v>1321</v>
      </c>
      <c r="C1324" s="13">
        <f ca="1">SUMIF(Lançamentos!B:G,A1324,Lançamentos!G:G)+SUMIF(Lançamentos!B:E,A1324,Lançamentos!E:E)-SUMIF(Lançamentos!B:F,A1324,Lançamentos!F:F)</f>
        <v>0</v>
      </c>
      <c r="D1324" s="13" t="str">
        <f t="shared" ca="1" si="20"/>
        <v>Solicitar Compra</v>
      </c>
    </row>
  </sheetData>
  <sheetProtection algorithmName="SHA-512" hashValue="sB1m8MKiUbmNMCExqpIrQMVTZROlxatrJfub0/0qK0sKRYGgEZgr4aRlshb5KqmVBICcHJ1AlIiV4Qv7MFE+Mg==" saltValue="SgGNX4Vr9ZcxOEHOnJDRlg==" spinCount="100000" sheet="1" objects="1" scenarios="1" formatCells="0" formatColumns="0" formatRows="0" insertColumns="0" insertRows="0" sort="0" autoFilter="0"/>
  <autoFilter ref="A1:D1324" xr:uid="{755B20D0-3336-43D6-B4A5-542EBAFF8A5B}"/>
  <conditionalFormatting sqref="C2:C1324">
    <cfRule type="cellIs" dxfId="0" priority="1" operator="lessThanOr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DE4B-DF56-4FB1-812F-E9077444A0F6}">
  <dimension ref="A1:I70"/>
  <sheetViews>
    <sheetView tabSelected="1" workbookViewId="0">
      <selection activeCell="F15" sqref="F15"/>
    </sheetView>
  </sheetViews>
  <sheetFormatPr defaultColWidth="15.7109375" defaultRowHeight="14.1" customHeight="1" x14ac:dyDescent="0.25"/>
  <cols>
    <col min="1" max="1" width="9.140625" style="7" customWidth="1"/>
    <col min="2" max="2" width="8.42578125" style="5" customWidth="1"/>
    <col min="3" max="3" width="26" style="5" customWidth="1"/>
    <col min="4" max="4" width="14.28515625" style="5" customWidth="1"/>
    <col min="5" max="5" width="11" style="5" customWidth="1"/>
    <col min="6" max="6" width="8.140625" style="5" customWidth="1"/>
    <col min="7" max="7" width="10.42578125" style="5" customWidth="1"/>
    <col min="8" max="8" width="11" style="5" customWidth="1"/>
    <col min="9" max="9" width="44.140625" style="6" bestFit="1" customWidth="1"/>
    <col min="10" max="16384" width="15.7109375" style="6"/>
  </cols>
  <sheetData>
    <row r="1" spans="1:9" s="1" customFormat="1" ht="45" customHeight="1" x14ac:dyDescent="0.25">
      <c r="C1" s="18" t="s">
        <v>1330</v>
      </c>
      <c r="D1" s="18"/>
      <c r="E1" s="18"/>
      <c r="F1" s="18"/>
      <c r="G1" s="18"/>
      <c r="H1" s="18"/>
      <c r="I1" s="1" t="str">
        <f t="array" aca="1" ref="I1" ca="1">INDEX($C$6:$C$5000,MATCH(1,SUBTOTAL(3,OFFSET(C6:C5000,ROW(C6:C5000)-ROW(C6),0,1)),0))</f>
        <v xml:space="preserve">MASSA PLASTICA REAL 400GR BEGE </v>
      </c>
    </row>
    <row r="2" spans="1:9" s="2" customFormat="1" ht="12" customHeight="1" x14ac:dyDescent="0.25">
      <c r="A2" s="14" t="s">
        <v>1322</v>
      </c>
      <c r="B2" s="14"/>
      <c r="C2" s="9"/>
      <c r="D2" s="9"/>
      <c r="E2" s="9"/>
      <c r="F2" s="9"/>
      <c r="G2" s="14" t="s">
        <v>1329</v>
      </c>
      <c r="H2" s="14"/>
    </row>
    <row r="3" spans="1:9" s="1" customFormat="1" ht="22.5" customHeight="1" x14ac:dyDescent="0.4">
      <c r="A3" s="15"/>
      <c r="B3" s="15"/>
      <c r="C3" s="16" t="str">
        <f ca="1">$I$1</f>
        <v xml:space="preserve">MASSA PLASTICA REAL 400GR BEGE </v>
      </c>
      <c r="D3" s="16"/>
      <c r="E3" s="16"/>
      <c r="F3" s="16"/>
      <c r="G3" s="17" t="str">
        <f>IFERROR(VLOOKUP(A3,Cadastros!A:C,3,FALSE),"")</f>
        <v/>
      </c>
      <c r="H3" s="17"/>
    </row>
    <row r="4" spans="1:9" s="1" customFormat="1" ht="4.5" customHeight="1" x14ac:dyDescent="0.25"/>
    <row r="5" spans="1:9" s="3" customFormat="1" ht="27.75" customHeight="1" x14ac:dyDescent="0.25">
      <c r="A5" s="3" t="s">
        <v>1324</v>
      </c>
      <c r="B5" s="3" t="s">
        <v>1322</v>
      </c>
      <c r="C5" s="3" t="s">
        <v>1323</v>
      </c>
      <c r="D5" s="3" t="s">
        <v>1325</v>
      </c>
      <c r="E5" s="3" t="s">
        <v>1326</v>
      </c>
      <c r="F5" s="3" t="s">
        <v>1327</v>
      </c>
      <c r="G5" s="3" t="s">
        <v>1335</v>
      </c>
      <c r="H5" s="3" t="s">
        <v>1328</v>
      </c>
      <c r="I5" s="3" t="e">
        <f t="array" aca="1" ref="I5" ca="1">INDIRECT("Plan1!C6:C"&amp;A1)</f>
        <v>#REF!</v>
      </c>
    </row>
    <row r="6" spans="1:9" ht="14.1" customHeight="1" x14ac:dyDescent="0.25">
      <c r="A6" s="4">
        <v>44305</v>
      </c>
      <c r="B6" s="5">
        <v>83509</v>
      </c>
      <c r="C6" s="8" t="str">
        <f>IFERROR(VLOOKUP(B6,Cadastros!A:B,2,FALSE),"")</f>
        <v xml:space="preserve">MASSA PLASTICA REAL 400GR BEGE </v>
      </c>
      <c r="D6" s="5" t="s">
        <v>1334</v>
      </c>
      <c r="G6" s="5">
        <v>15</v>
      </c>
      <c r="H6" s="5" t="s">
        <v>1336</v>
      </c>
    </row>
    <row r="7" spans="1:9" ht="14.1" customHeight="1" x14ac:dyDescent="0.25">
      <c r="A7" s="4">
        <v>44312</v>
      </c>
      <c r="B7" s="5">
        <v>83509</v>
      </c>
      <c r="C7" s="8" t="str">
        <f>IFERROR(VLOOKUP(B7,Cadastros!A:B,2,FALSE),"")</f>
        <v xml:space="preserve">MASSA PLASTICA REAL 400GR BEGE </v>
      </c>
      <c r="D7" s="5">
        <v>529895</v>
      </c>
      <c r="F7" s="5">
        <v>1</v>
      </c>
      <c r="H7" s="5" t="s">
        <v>1331</v>
      </c>
    </row>
    <row r="8" spans="1:9" ht="14.1" customHeight="1" x14ac:dyDescent="0.25">
      <c r="A8" s="4">
        <v>44347</v>
      </c>
      <c r="B8" s="5">
        <v>83509</v>
      </c>
      <c r="C8" s="8" t="str">
        <f>IFERROR(VLOOKUP(B8,Cadastros!A:B,2,FALSE),"")</f>
        <v xml:space="preserve">MASSA PLASTICA REAL 400GR BEGE </v>
      </c>
      <c r="D8" s="5">
        <v>537394</v>
      </c>
      <c r="F8" s="5">
        <v>1</v>
      </c>
      <c r="H8" s="5" t="s">
        <v>1331</v>
      </c>
    </row>
    <row r="9" spans="1:9" ht="14.1" customHeight="1" x14ac:dyDescent="0.25">
      <c r="A9" s="4">
        <v>44347</v>
      </c>
      <c r="B9" s="5">
        <v>83509</v>
      </c>
      <c r="C9" s="8" t="str">
        <f>IFERROR(VLOOKUP(B9,Cadastros!A:B,2,FALSE),"")</f>
        <v xml:space="preserve">MASSA PLASTICA REAL 400GR BEGE </v>
      </c>
      <c r="D9" s="5">
        <v>537271</v>
      </c>
      <c r="F9" s="5">
        <v>1</v>
      </c>
      <c r="H9" s="5" t="s">
        <v>1331</v>
      </c>
    </row>
    <row r="10" spans="1:9" ht="14.1" customHeight="1" x14ac:dyDescent="0.25">
      <c r="A10" s="4">
        <v>44311</v>
      </c>
      <c r="B10" s="5">
        <v>983102</v>
      </c>
      <c r="C10" s="8" t="str">
        <f>IFERROR(VLOOKUP(B10,Cadastros!A:B,2,FALSE),"")</f>
        <v>DISCO MAK.PYRAMID PORCELANATO EXTRA FINO</v>
      </c>
      <c r="D10" s="5" t="s">
        <v>1334</v>
      </c>
      <c r="G10" s="5">
        <v>65</v>
      </c>
      <c r="H10" s="5" t="s">
        <v>1337</v>
      </c>
    </row>
    <row r="11" spans="1:9" ht="14.1" customHeight="1" x14ac:dyDescent="0.25">
      <c r="B11" s="5">
        <v>160043</v>
      </c>
      <c r="C11" s="8" t="str">
        <f>IFERROR(VLOOKUP(B11,Cadastros!A:B,2,FALSE),"")</f>
        <v>AGUARRAZ SAYERLACK 5LTS</v>
      </c>
    </row>
    <row r="12" spans="1:9" ht="14.1" customHeight="1" x14ac:dyDescent="0.25">
      <c r="B12" s="5">
        <v>160033</v>
      </c>
      <c r="C12" s="8" t="str">
        <f>IFERROR(VLOOKUP(B12,Cadastros!A:B,2,FALSE),"")</f>
        <v>AGUARRAZ SAYERLACK 900ML</v>
      </c>
    </row>
    <row r="13" spans="1:9" ht="14.1" customHeight="1" x14ac:dyDescent="0.25">
      <c r="B13" s="5">
        <v>981424</v>
      </c>
      <c r="C13" s="8" t="str">
        <f>IFERROR(VLOOKUP(B13,Cadastros!A:B,2,FALSE),"")</f>
        <v>ALAVANCA LISA PRETA GM 1X1,50 MACICA</v>
      </c>
    </row>
    <row r="14" spans="1:9" ht="14.1" customHeight="1" x14ac:dyDescent="0.25">
      <c r="B14" s="5">
        <v>987637</v>
      </c>
      <c r="C14" s="8" t="str">
        <f>IFERROR(VLOOKUP(B14,Cadastros!A:B,2,FALSE),"")</f>
        <v>ALAVANCA LISA PRETA 1,8 C/SOCADOR CAMPOS</v>
      </c>
    </row>
    <row r="15" spans="1:9" ht="14.1" customHeight="1" x14ac:dyDescent="0.25">
      <c r="B15" s="5">
        <v>71564</v>
      </c>
      <c r="C15" s="8" t="str">
        <f>IFERROR(VLOOKUP(B15,Cadastros!A:B,2,FALSE),"")</f>
        <v>ALAVANCA LISA RED.VERDE 11/4</v>
      </c>
    </row>
    <row r="16" spans="1:9" ht="14.1" customHeight="1" x14ac:dyDescent="0.25">
      <c r="B16" s="5">
        <v>981749</v>
      </c>
      <c r="C16" s="8" t="str">
        <f>IFERROR(VLOOKUP(B16,Cadastros!A:B,2,FALSE),"")</f>
        <v>ALAVANCA SAO ROMAO ACO LISO 1" 1,50M AZU</v>
      </c>
    </row>
    <row r="17" spans="2:3" ht="14.1" customHeight="1" x14ac:dyDescent="0.25">
      <c r="B17" s="5">
        <v>72363</v>
      </c>
      <c r="C17" s="8" t="str">
        <f>IFERROR(VLOOKUP(B17,Cadastros!A:B,2,FALSE),"")</f>
        <v>ALAVANCA VERDE 1 LISA 1,50</v>
      </c>
    </row>
    <row r="18" spans="2:3" ht="14.1" customHeight="1" x14ac:dyDescent="0.25">
      <c r="B18" s="5">
        <v>987328</v>
      </c>
      <c r="C18" s="8" t="str">
        <f>IFERROR(VLOOKUP(B18,Cadastros!A:B,2,FALSE),"")</f>
        <v>ALAVANCA VERDE 1 LISA 1,80</v>
      </c>
    </row>
    <row r="19" spans="2:3" ht="14.1" customHeight="1" x14ac:dyDescent="0.25">
      <c r="B19" s="5">
        <v>71723</v>
      </c>
      <c r="C19" s="8" t="str">
        <f>IFERROR(VLOOKUP(B19,Cadastros!A:B,2,FALSE),"")</f>
        <v xml:space="preserve">ALAVANCA VERDE 1 NERVURADA </v>
      </c>
    </row>
    <row r="20" spans="2:3" ht="14.1" customHeight="1" x14ac:dyDescent="0.25">
      <c r="B20" s="5">
        <v>71724</v>
      </c>
      <c r="C20" s="8" t="str">
        <f>IFERROR(VLOOKUP(B20,Cadastros!A:B,2,FALSE),"")</f>
        <v xml:space="preserve">ALAVANCA VERDE 3/4 LISA </v>
      </c>
    </row>
    <row r="21" spans="2:3" ht="14.1" customHeight="1" x14ac:dyDescent="0.25">
      <c r="B21" s="5">
        <v>71673</v>
      </c>
      <c r="C21" s="8" t="str">
        <f>IFERROR(VLOOKUP(B21,Cadastros!A:B,2,FALSE),"")</f>
        <v>ALAVANCA VERDE 7/8 LISA *</v>
      </c>
    </row>
    <row r="22" spans="2:3" ht="14.1" customHeight="1" x14ac:dyDescent="0.25">
      <c r="B22" s="5">
        <v>983963</v>
      </c>
      <c r="C22" s="8" t="str">
        <f>IFERROR(VLOOKUP(B22,Cadastros!A:B,2,FALSE),"")</f>
        <v>ALICATE  UNIVERSAL 8 STRONG</v>
      </c>
    </row>
    <row r="23" spans="2:3" ht="30" x14ac:dyDescent="0.25">
      <c r="B23" s="5">
        <v>985966</v>
      </c>
      <c r="C23" s="8" t="str">
        <f>IFERROR(VLOOKUP(B23,Cadastros!A:B,2,FALSE),"")</f>
        <v>ALICATE AMPERIMETRO DIGITAL FOXLUX</v>
      </c>
    </row>
    <row r="24" spans="2:3" ht="14.1" customHeight="1" x14ac:dyDescent="0.25">
      <c r="B24" s="5">
        <v>71350</v>
      </c>
      <c r="C24" s="8" t="str">
        <f>IFERROR(VLOOKUP(B24,Cadastros!A:B,2,FALSE),"")</f>
        <v>ALICATE BELZER UNIVERSAL PROFISS.8</v>
      </c>
    </row>
    <row r="25" spans="2:3" ht="14.1" customHeight="1" x14ac:dyDescent="0.25">
      <c r="B25" s="5">
        <v>72516</v>
      </c>
      <c r="C25" s="8" t="str">
        <f>IFERROR(VLOOKUP(B25,Cadastros!A:B,2,FALSE),"")</f>
        <v>ALICATE BICO 1/2 CANA 6 FOXLUX</v>
      </c>
    </row>
    <row r="26" spans="2:3" ht="14.1" customHeight="1" x14ac:dyDescent="0.25">
      <c r="B26" s="5">
        <v>72383</v>
      </c>
      <c r="C26" s="8" t="str">
        <f>IFERROR(VLOOKUP(B26,Cadastros!A:B,2,FALSE),"")</f>
        <v>ALICATE BICO 1/2 CANA 6 MAYLE</v>
      </c>
    </row>
    <row r="27" spans="2:3" ht="14.1" customHeight="1" x14ac:dyDescent="0.25">
      <c r="B27" s="5">
        <v>986408</v>
      </c>
      <c r="C27" s="8" t="str">
        <f>IFERROR(VLOOKUP(B27,Cadastros!A:B,2,FALSE),"")</f>
        <v>ALICATE BICO 1/2 CANA 6 PYRAMID</v>
      </c>
    </row>
    <row r="28" spans="2:3" ht="14.1" customHeight="1" x14ac:dyDescent="0.25">
      <c r="B28" s="5">
        <v>982644</v>
      </c>
      <c r="C28" s="8" t="str">
        <f>IFERROR(VLOOKUP(B28,Cadastros!A:B,2,FALSE),"")</f>
        <v>ALICATE BOMBA D AGUA FOXLUX CRV10</v>
      </c>
    </row>
    <row r="29" spans="2:3" ht="14.1" customHeight="1" x14ac:dyDescent="0.25">
      <c r="B29" s="5">
        <v>70014</v>
      </c>
      <c r="C29" s="8" t="str">
        <f>IFERROR(VLOOKUP(B29,Cadastros!A:B,2,FALSE),"")</f>
        <v>ALICATE BOMBA D AGUA GEDORE</v>
      </c>
    </row>
    <row r="30" spans="2:3" ht="14.1" customHeight="1" x14ac:dyDescent="0.25">
      <c r="B30" s="5">
        <v>984985</v>
      </c>
      <c r="C30" s="8" t="str">
        <f>IFERROR(VLOOKUP(B30,Cadastros!A:B,2,FALSE),"")</f>
        <v>ALICATE BOMBA D AGUA 10" SATA</v>
      </c>
    </row>
    <row r="31" spans="2:3" ht="14.1" customHeight="1" x14ac:dyDescent="0.25">
      <c r="B31" s="5">
        <v>983088</v>
      </c>
      <c r="C31" s="8" t="str">
        <f>IFERROR(VLOOKUP(B31,Cadastros!A:B,2,FALSE),"")</f>
        <v xml:space="preserve">ALICATE BOMBA D AGUA 10'' 2166 JOM/SAO  </v>
      </c>
    </row>
    <row r="32" spans="2:3" ht="14.1" customHeight="1" x14ac:dyDescent="0.25">
      <c r="B32" s="5">
        <v>71324</v>
      </c>
      <c r="C32" s="8" t="str">
        <f>IFERROR(VLOOKUP(B32,Cadastros!A:B,2,FALSE),"")</f>
        <v>ALICATE BOMBA DGUA  10 41066.110</v>
      </c>
    </row>
    <row r="33" spans="2:3" ht="14.1" customHeight="1" x14ac:dyDescent="0.25">
      <c r="B33" s="5">
        <v>70473</v>
      </c>
      <c r="C33" s="8" t="str">
        <f>IFERROR(VLOOKUP(B33,Cadastros!A:B,2,FALSE),"")</f>
        <v>ALICATE BRASFORT PRESSAO 10 RETO</v>
      </c>
    </row>
    <row r="34" spans="2:3" ht="14.1" customHeight="1" x14ac:dyDescent="0.25">
      <c r="B34" s="5">
        <v>21777</v>
      </c>
      <c r="C34" s="8" t="str">
        <f>IFERROR(VLOOKUP(B34,Cadastros!A:B,2,FALSE),"")</f>
        <v>ALICATE CRIMPAR CONECTOR FEMEA RG59</v>
      </c>
    </row>
    <row r="35" spans="2:3" ht="14.1" customHeight="1" x14ac:dyDescent="0.25">
      <c r="B35" s="5">
        <v>71711</v>
      </c>
      <c r="C35" s="8" t="str">
        <f>IFERROR(VLOOKUP(B35,Cadastros!A:B,2,FALSE),"")</f>
        <v>ALICATE CRIMPAR RJ45 CAT5 8 VIAS/FOXLUX</v>
      </c>
    </row>
    <row r="36" spans="2:3" ht="14.1" customHeight="1" x14ac:dyDescent="0.25">
      <c r="C36" s="8" t="str">
        <f>IFERROR(VLOOKUP(B36,Cadastros!A:B,2,FALSE),"")</f>
        <v/>
      </c>
    </row>
    <row r="37" spans="2:3" ht="14.1" customHeight="1" x14ac:dyDescent="0.25">
      <c r="C37" s="8" t="str">
        <f>IFERROR(VLOOKUP(B37,Cadastros!A:B,2,FALSE),"")</f>
        <v/>
      </c>
    </row>
    <row r="38" spans="2:3" ht="14.1" customHeight="1" x14ac:dyDescent="0.25">
      <c r="C38" s="8" t="str">
        <f>IFERROR(VLOOKUP(B38,Cadastros!A:B,2,FALSE),"")</f>
        <v/>
      </c>
    </row>
    <row r="39" spans="2:3" ht="14.1" customHeight="1" x14ac:dyDescent="0.25">
      <c r="C39" s="8" t="str">
        <f>IFERROR(VLOOKUP(B39,Cadastros!A:B,2,FALSE),"")</f>
        <v/>
      </c>
    </row>
    <row r="40" spans="2:3" ht="14.1" customHeight="1" x14ac:dyDescent="0.25">
      <c r="C40" s="8" t="str">
        <f>IFERROR(VLOOKUP(B40,Cadastros!A:B,2,FALSE),"")</f>
        <v/>
      </c>
    </row>
    <row r="41" spans="2:3" ht="14.1" customHeight="1" x14ac:dyDescent="0.25">
      <c r="C41" s="8" t="str">
        <f>IFERROR(VLOOKUP(B41,Cadastros!A:B,2,FALSE),"")</f>
        <v/>
      </c>
    </row>
    <row r="42" spans="2:3" ht="14.1" customHeight="1" x14ac:dyDescent="0.25">
      <c r="C42" s="8" t="str">
        <f>IFERROR(VLOOKUP(B42,Cadastros!A:B,2,FALSE),"")</f>
        <v/>
      </c>
    </row>
    <row r="43" spans="2:3" ht="14.1" customHeight="1" x14ac:dyDescent="0.25">
      <c r="C43" s="8" t="str">
        <f>IFERROR(VLOOKUP(B43,Cadastros!A:B,2,FALSE),"")</f>
        <v/>
      </c>
    </row>
    <row r="44" spans="2:3" ht="14.1" customHeight="1" x14ac:dyDescent="0.25">
      <c r="C44" s="8" t="str">
        <f>IFERROR(VLOOKUP(B44,Cadastros!A:B,2,FALSE),"")</f>
        <v/>
      </c>
    </row>
    <row r="45" spans="2:3" ht="14.1" customHeight="1" x14ac:dyDescent="0.25">
      <c r="C45" s="8" t="str">
        <f>IFERROR(VLOOKUP(B45,Cadastros!A:B,2,FALSE),"")</f>
        <v/>
      </c>
    </row>
    <row r="46" spans="2:3" ht="14.1" customHeight="1" x14ac:dyDescent="0.25">
      <c r="C46" s="8" t="str">
        <f>IFERROR(VLOOKUP(B46,Cadastros!A:B,2,FALSE),"")</f>
        <v/>
      </c>
    </row>
    <row r="47" spans="2:3" ht="14.1" customHeight="1" x14ac:dyDescent="0.25">
      <c r="C47" s="8" t="str">
        <f>IFERROR(VLOOKUP(B47,Cadastros!A:B,2,FALSE),"")</f>
        <v/>
      </c>
    </row>
    <row r="48" spans="2:3" ht="14.1" customHeight="1" x14ac:dyDescent="0.25">
      <c r="C48" s="8" t="str">
        <f>IFERROR(VLOOKUP(B48,Cadastros!A:B,2,FALSE),"")</f>
        <v/>
      </c>
    </row>
    <row r="49" spans="3:3" ht="14.1" customHeight="1" x14ac:dyDescent="0.25">
      <c r="C49" s="8" t="str">
        <f>IFERROR(VLOOKUP(B49,Cadastros!A:B,2,FALSE),"")</f>
        <v/>
      </c>
    </row>
    <row r="50" spans="3:3" ht="14.1" customHeight="1" x14ac:dyDescent="0.25">
      <c r="C50" s="8" t="str">
        <f>IFERROR(VLOOKUP(B50,Cadastros!A:B,2,FALSE),"")</f>
        <v/>
      </c>
    </row>
    <row r="51" spans="3:3" ht="14.1" customHeight="1" x14ac:dyDescent="0.25">
      <c r="C51" s="8" t="str">
        <f>IFERROR(VLOOKUP(B51,Cadastros!A:B,2,FALSE),"")</f>
        <v/>
      </c>
    </row>
    <row r="52" spans="3:3" ht="14.1" customHeight="1" x14ac:dyDescent="0.25">
      <c r="C52" s="8" t="str">
        <f>IFERROR(VLOOKUP(B52,Cadastros!A:B,2,FALSE),"")</f>
        <v/>
      </c>
    </row>
    <row r="53" spans="3:3" ht="14.1" customHeight="1" x14ac:dyDescent="0.25">
      <c r="C53" s="8" t="str">
        <f>IFERROR(VLOOKUP(B53,Cadastros!A:B,2,FALSE),"")</f>
        <v/>
      </c>
    </row>
    <row r="54" spans="3:3" ht="14.1" customHeight="1" x14ac:dyDescent="0.25">
      <c r="C54" s="8" t="str">
        <f>IFERROR(VLOOKUP(B54,Cadastros!A:B,2,FALSE),"")</f>
        <v/>
      </c>
    </row>
    <row r="55" spans="3:3" ht="14.1" customHeight="1" x14ac:dyDescent="0.25">
      <c r="C55" s="8" t="str">
        <f>IFERROR(VLOOKUP(B55,Cadastros!A:B,2,FALSE),"")</f>
        <v/>
      </c>
    </row>
    <row r="56" spans="3:3" ht="14.1" customHeight="1" x14ac:dyDescent="0.25">
      <c r="C56" s="8" t="str">
        <f>IFERROR(VLOOKUP(B56,Cadastros!A:B,2,FALSE),"")</f>
        <v/>
      </c>
    </row>
    <row r="57" spans="3:3" ht="14.1" customHeight="1" x14ac:dyDescent="0.25">
      <c r="C57" s="8" t="str">
        <f>IFERROR(VLOOKUP(B57,Cadastros!A:B,2,FALSE),"")</f>
        <v/>
      </c>
    </row>
    <row r="58" spans="3:3" ht="14.1" customHeight="1" x14ac:dyDescent="0.25">
      <c r="C58" s="8" t="str">
        <f>IFERROR(VLOOKUP(B58,Cadastros!A:B,2,FALSE),"")</f>
        <v/>
      </c>
    </row>
    <row r="59" spans="3:3" ht="14.1" customHeight="1" x14ac:dyDescent="0.25">
      <c r="C59" s="8" t="str">
        <f>IFERROR(VLOOKUP(B59,Cadastros!A:B,2,FALSE),"")</f>
        <v/>
      </c>
    </row>
    <row r="60" spans="3:3" ht="14.1" customHeight="1" x14ac:dyDescent="0.25">
      <c r="C60" s="8" t="str">
        <f>IFERROR(VLOOKUP(B60,Cadastros!A:B,2,FALSE),"")</f>
        <v/>
      </c>
    </row>
    <row r="61" spans="3:3" ht="14.1" customHeight="1" x14ac:dyDescent="0.25">
      <c r="C61" s="8" t="str">
        <f>IFERROR(VLOOKUP(B61,Cadastros!A:B,2,FALSE),"")</f>
        <v/>
      </c>
    </row>
    <row r="62" spans="3:3" ht="14.1" customHeight="1" x14ac:dyDescent="0.25">
      <c r="C62" s="8" t="str">
        <f>IFERROR(VLOOKUP(B62,Cadastros!A:B,2,FALSE),"")</f>
        <v/>
      </c>
    </row>
    <row r="63" spans="3:3" ht="14.1" customHeight="1" x14ac:dyDescent="0.25">
      <c r="C63" s="8" t="str">
        <f>IFERROR(VLOOKUP(B63,Cadastros!A:B,2,FALSE),"")</f>
        <v/>
      </c>
    </row>
    <row r="64" spans="3:3" ht="14.1" customHeight="1" x14ac:dyDescent="0.25">
      <c r="C64" s="8" t="str">
        <f>IFERROR(VLOOKUP(B64,Cadastros!A:B,2,FALSE),"")</f>
        <v/>
      </c>
    </row>
    <row r="65" spans="3:3" ht="14.1" customHeight="1" x14ac:dyDescent="0.25">
      <c r="C65" s="8" t="str">
        <f>IFERROR(VLOOKUP(B65,Cadastros!A:B,2,FALSE),"")</f>
        <v/>
      </c>
    </row>
    <row r="66" spans="3:3" ht="14.1" customHeight="1" x14ac:dyDescent="0.25">
      <c r="C66" s="8" t="str">
        <f>IFERROR(VLOOKUP(B66,Cadastros!A:B,2,FALSE),"")</f>
        <v/>
      </c>
    </row>
    <row r="67" spans="3:3" ht="14.1" customHeight="1" x14ac:dyDescent="0.25">
      <c r="C67" s="8" t="str">
        <f>IFERROR(VLOOKUP(B67,Cadastros!A:B,2,FALSE),"")</f>
        <v/>
      </c>
    </row>
    <row r="68" spans="3:3" ht="14.1" customHeight="1" x14ac:dyDescent="0.25">
      <c r="C68" s="8" t="str">
        <f>IFERROR(VLOOKUP(B68,Cadastros!A:B,2,FALSE),"")</f>
        <v/>
      </c>
    </row>
    <row r="69" spans="3:3" ht="14.1" customHeight="1" x14ac:dyDescent="0.25">
      <c r="C69" s="8" t="str">
        <f>IFERROR(VLOOKUP(B69,Cadastros!A:B,2,FALSE),"")</f>
        <v/>
      </c>
    </row>
    <row r="70" spans="3:3" ht="14.1" customHeight="1" x14ac:dyDescent="0.25">
      <c r="C70" s="8" t="str">
        <f>IFERROR(VLOOKUP(B70,Cadastros!A:B,2,FALSE),"")</f>
        <v/>
      </c>
    </row>
  </sheetData>
  <sheetProtection formatCells="0" formatColumns="0" formatRows="0" insertColumns="0" insertRows="0" deleteColumns="0" deleteRows="0" sort="0" autoFilter="0"/>
  <autoFilter ref="A5:H70" xr:uid="{B8DEDE4B-DF56-4FB1-812F-E9077444A0F6}"/>
  <mergeCells count="6">
    <mergeCell ref="C1:H1"/>
    <mergeCell ref="A2:B2"/>
    <mergeCell ref="G2:H2"/>
    <mergeCell ref="A3:B3"/>
    <mergeCell ref="C3:F3"/>
    <mergeCell ref="G3:H3"/>
  </mergeCells>
  <pageMargins left="0" right="0" top="0.19685039370078741" bottom="0.19685039370078741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607BAD-2158-424A-AD0F-64807A9F1F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Cadastros</vt:lpstr>
      <vt:lpstr>Lançamentos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Denilson Roberto de Souza</cp:lastModifiedBy>
  <cp:lastPrinted>2021-06-11T00:31:21Z</cp:lastPrinted>
  <dcterms:created xsi:type="dcterms:W3CDTF">2021-02-23T10:57:41Z</dcterms:created>
  <dcterms:modified xsi:type="dcterms:W3CDTF">2021-06-11T22:51:17Z</dcterms:modified>
</cp:coreProperties>
</file>