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\Downloads\"/>
    </mc:Choice>
  </mc:AlternateContent>
  <xr:revisionPtr revIDLastSave="0" documentId="13_ncr:1_{7C557EE4-1280-497A-A50D-5605B7FA63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REQUÊNCIA" sheetId="1" r:id="rId1"/>
    <sheet name="CALENDÁRIO (2)" sheetId="4" r:id="rId2"/>
    <sheet name="FERIADO-PONTO" sheetId="5" r:id="rId3"/>
  </sheets>
  <definedNames>
    <definedName name="_xlnm._FilterDatabase" localSheetId="1" hidden="1">'CALENDÁRIO (2)'!$B$4:$F$370</definedName>
    <definedName name="_xlnm._FilterDatabase" localSheetId="2" hidden="1">'FERIADO-PONTO'!$A$2:$F$42</definedName>
    <definedName name="SilRubrica">INDEX(FREQUÊNCIA!$AF$7:$AF$8,MATCH(FREQUÊNCIA!$AE$7,FREQUÊNCIA!$AE$4:$AE$5,0))</definedName>
  </definedNames>
  <calcPr calcId="181029"/>
</workbook>
</file>

<file path=xl/calcChain.xml><?xml version="1.0" encoding="utf-8"?>
<calcChain xmlns="http://schemas.openxmlformats.org/spreadsheetml/2006/main">
  <c r="B35" i="1" l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3" i="5"/>
  <c r="G2" i="4" l="1"/>
  <c r="Q3" i="1"/>
  <c r="L3" i="1"/>
  <c r="F341" i="4" l="1"/>
  <c r="B369" i="4"/>
  <c r="B361" i="4"/>
  <c r="B353" i="4"/>
  <c r="B345" i="4"/>
  <c r="B337" i="4"/>
  <c r="B329" i="4"/>
  <c r="B321" i="4"/>
  <c r="B313" i="4"/>
  <c r="B305" i="4"/>
  <c r="B297" i="4"/>
  <c r="B289" i="4"/>
  <c r="B281" i="4"/>
  <c r="B273" i="4"/>
  <c r="B265" i="4"/>
  <c r="B257" i="4"/>
  <c r="B249" i="4"/>
  <c r="B241" i="4"/>
  <c r="B233" i="4"/>
  <c r="B225" i="4"/>
  <c r="B217" i="4"/>
  <c r="B209" i="4"/>
  <c r="B185" i="4"/>
  <c r="B153" i="4"/>
  <c r="B137" i="4"/>
  <c r="B129" i="4"/>
  <c r="B121" i="4"/>
  <c r="B113" i="4"/>
  <c r="B105" i="4"/>
  <c r="B73" i="4"/>
  <c r="B41" i="4"/>
  <c r="B25" i="4"/>
  <c r="B368" i="4"/>
  <c r="B360" i="4"/>
  <c r="B352" i="4"/>
  <c r="B344" i="4"/>
  <c r="B336" i="4"/>
  <c r="B328" i="4"/>
  <c r="B320" i="4"/>
  <c r="B312" i="4"/>
  <c r="B304" i="4"/>
  <c r="B296" i="4"/>
  <c r="B288" i="4"/>
  <c r="B280" i="4"/>
  <c r="B272" i="4"/>
  <c r="B264" i="4"/>
  <c r="B256" i="4"/>
  <c r="B248" i="4"/>
  <c r="B240" i="4"/>
  <c r="B232" i="4"/>
  <c r="B224" i="4"/>
  <c r="B216" i="4"/>
  <c r="B208" i="4"/>
  <c r="B200" i="4"/>
  <c r="B192" i="4"/>
  <c r="B184" i="4"/>
  <c r="B176" i="4"/>
  <c r="B168" i="4"/>
  <c r="B160" i="4"/>
  <c r="B152" i="4"/>
  <c r="B144" i="4"/>
  <c r="B136" i="4"/>
  <c r="B128" i="4"/>
  <c r="B120" i="4"/>
  <c r="B112" i="4"/>
  <c r="B104" i="4"/>
  <c r="B96" i="4"/>
  <c r="B88" i="4"/>
  <c r="B80" i="4"/>
  <c r="B72" i="4"/>
  <c r="B64" i="4"/>
  <c r="B56" i="4"/>
  <c r="B48" i="4"/>
  <c r="B40" i="4"/>
  <c r="B32" i="4"/>
  <c r="B24" i="4"/>
  <c r="B16" i="4"/>
  <c r="B8" i="4"/>
  <c r="B142" i="4"/>
  <c r="B94" i="4"/>
  <c r="B54" i="4"/>
  <c r="B38" i="4"/>
  <c r="B14" i="4"/>
  <c r="B365" i="4"/>
  <c r="B349" i="4"/>
  <c r="B333" i="4"/>
  <c r="B309" i="4"/>
  <c r="B285" i="4"/>
  <c r="B261" i="4"/>
  <c r="B245" i="4"/>
  <c r="B221" i="4"/>
  <c r="B197" i="4"/>
  <c r="B165" i="4"/>
  <c r="B157" i="4"/>
  <c r="B133" i="4"/>
  <c r="B93" i="4"/>
  <c r="B77" i="4"/>
  <c r="B53" i="4"/>
  <c r="B21" i="4"/>
  <c r="B170" i="4"/>
  <c r="B82" i="4"/>
  <c r="B26" i="4"/>
  <c r="B161" i="4"/>
  <c r="B65" i="4"/>
  <c r="B367" i="4"/>
  <c r="B359" i="4"/>
  <c r="B351" i="4"/>
  <c r="B343" i="4"/>
  <c r="B335" i="4"/>
  <c r="B327" i="4"/>
  <c r="B319" i="4"/>
  <c r="B311" i="4"/>
  <c r="B303" i="4"/>
  <c r="B295" i="4"/>
  <c r="B287" i="4"/>
  <c r="B279" i="4"/>
  <c r="B271" i="4"/>
  <c r="B263" i="4"/>
  <c r="B255" i="4"/>
  <c r="B247" i="4"/>
  <c r="B239" i="4"/>
  <c r="B231" i="4"/>
  <c r="B223" i="4"/>
  <c r="B215" i="4"/>
  <c r="B207" i="4"/>
  <c r="B199" i="4"/>
  <c r="B191" i="4"/>
  <c r="B183" i="4"/>
  <c r="B175" i="4"/>
  <c r="B167" i="4"/>
  <c r="B159" i="4"/>
  <c r="B151" i="4"/>
  <c r="B143" i="4"/>
  <c r="B135" i="4"/>
  <c r="B127" i="4"/>
  <c r="B119" i="4"/>
  <c r="B111" i="4"/>
  <c r="B103" i="4"/>
  <c r="B95" i="4"/>
  <c r="B87" i="4"/>
  <c r="B79" i="4"/>
  <c r="B71" i="4"/>
  <c r="B63" i="4"/>
  <c r="B55" i="4"/>
  <c r="B47" i="4"/>
  <c r="B39" i="4"/>
  <c r="B31" i="4"/>
  <c r="B23" i="4"/>
  <c r="B15" i="4"/>
  <c r="B7" i="4"/>
  <c r="B326" i="4"/>
  <c r="B262" i="4"/>
  <c r="B230" i="4"/>
  <c r="B198" i="4"/>
  <c r="B166" i="4"/>
  <c r="B126" i="4"/>
  <c r="B86" i="4"/>
  <c r="B325" i="4"/>
  <c r="B237" i="4"/>
  <c r="B189" i="4"/>
  <c r="B141" i="4"/>
  <c r="B109" i="4"/>
  <c r="B69" i="4"/>
  <c r="B37" i="4"/>
  <c r="B13" i="4"/>
  <c r="B202" i="4"/>
  <c r="B122" i="4"/>
  <c r="B66" i="4"/>
  <c r="B42" i="4"/>
  <c r="B10" i="4"/>
  <c r="B193" i="4"/>
  <c r="B97" i="4"/>
  <c r="B9" i="4"/>
  <c r="B366" i="4"/>
  <c r="B358" i="4"/>
  <c r="B350" i="4"/>
  <c r="B342" i="4"/>
  <c r="B334" i="4"/>
  <c r="B318" i="4"/>
  <c r="B310" i="4"/>
  <c r="B302" i="4"/>
  <c r="B294" i="4"/>
  <c r="B286" i="4"/>
  <c r="B278" i="4"/>
  <c r="B270" i="4"/>
  <c r="B254" i="4"/>
  <c r="B246" i="4"/>
  <c r="B238" i="4"/>
  <c r="B222" i="4"/>
  <c r="B214" i="4"/>
  <c r="B206" i="4"/>
  <c r="B190" i="4"/>
  <c r="B182" i="4"/>
  <c r="B174" i="4"/>
  <c r="B158" i="4"/>
  <c r="B150" i="4"/>
  <c r="B134" i="4"/>
  <c r="B118" i="4"/>
  <c r="B110" i="4"/>
  <c r="B102" i="4"/>
  <c r="B78" i="4"/>
  <c r="B70" i="4"/>
  <c r="B62" i="4"/>
  <c r="B46" i="4"/>
  <c r="B30" i="4"/>
  <c r="B22" i="4"/>
  <c r="B6" i="4"/>
  <c r="B357" i="4"/>
  <c r="B341" i="4"/>
  <c r="B317" i="4"/>
  <c r="B301" i="4"/>
  <c r="B293" i="4"/>
  <c r="B277" i="4"/>
  <c r="B269" i="4"/>
  <c r="B253" i="4"/>
  <c r="B229" i="4"/>
  <c r="B213" i="4"/>
  <c r="B205" i="4"/>
  <c r="B173" i="4"/>
  <c r="B149" i="4"/>
  <c r="B125" i="4"/>
  <c r="B117" i="4"/>
  <c r="B101" i="4"/>
  <c r="B85" i="4"/>
  <c r="B61" i="4"/>
  <c r="B29" i="4"/>
  <c r="B5" i="4"/>
  <c r="B178" i="4"/>
  <c r="B58" i="4"/>
  <c r="B177" i="4"/>
  <c r="B33" i="4"/>
  <c r="B181" i="4"/>
  <c r="B45" i="4"/>
  <c r="B154" i="4"/>
  <c r="B145" i="4"/>
  <c r="B81" i="4"/>
  <c r="B49" i="4"/>
  <c r="B17" i="4"/>
  <c r="B364" i="4"/>
  <c r="B356" i="4"/>
  <c r="B348" i="4"/>
  <c r="B340" i="4"/>
  <c r="B332" i="4"/>
  <c r="B324" i="4"/>
  <c r="B316" i="4"/>
  <c r="B308" i="4"/>
  <c r="B300" i="4"/>
  <c r="B292" i="4"/>
  <c r="B284" i="4"/>
  <c r="B276" i="4"/>
  <c r="B268" i="4"/>
  <c r="B260" i="4"/>
  <c r="B252" i="4"/>
  <c r="B244" i="4"/>
  <c r="B236" i="4"/>
  <c r="B228" i="4"/>
  <c r="B220" i="4"/>
  <c r="B212" i="4"/>
  <c r="B204" i="4"/>
  <c r="B196" i="4"/>
  <c r="B188" i="4"/>
  <c r="B180" i="4"/>
  <c r="B172" i="4"/>
  <c r="B164" i="4"/>
  <c r="B156" i="4"/>
  <c r="B148" i="4"/>
  <c r="B140" i="4"/>
  <c r="B132" i="4"/>
  <c r="B124" i="4"/>
  <c r="B116" i="4"/>
  <c r="B108" i="4"/>
  <c r="B100" i="4"/>
  <c r="B92" i="4"/>
  <c r="B84" i="4"/>
  <c r="B76" i="4"/>
  <c r="B68" i="4"/>
  <c r="B60" i="4"/>
  <c r="B52" i="4"/>
  <c r="B44" i="4"/>
  <c r="B36" i="4"/>
  <c r="B28" i="4"/>
  <c r="B20" i="4"/>
  <c r="B12" i="4"/>
  <c r="B91" i="4"/>
  <c r="B67" i="4"/>
  <c r="B51" i="4"/>
  <c r="B35" i="4"/>
  <c r="B19" i="4"/>
  <c r="B370" i="4"/>
  <c r="B354" i="4"/>
  <c r="B338" i="4"/>
  <c r="B314" i="4"/>
  <c r="B298" i="4"/>
  <c r="B290" i="4"/>
  <c r="B274" i="4"/>
  <c r="B266" i="4"/>
  <c r="B258" i="4"/>
  <c r="B242" i="4"/>
  <c r="B234" i="4"/>
  <c r="B218" i="4"/>
  <c r="B210" i="4"/>
  <c r="B194" i="4"/>
  <c r="B162" i="4"/>
  <c r="B146" i="4"/>
  <c r="B130" i="4"/>
  <c r="B106" i="4"/>
  <c r="B98" i="4"/>
  <c r="B74" i="4"/>
  <c r="B34" i="4"/>
  <c r="B169" i="4"/>
  <c r="B57" i="4"/>
  <c r="B363" i="4"/>
  <c r="B355" i="4"/>
  <c r="B347" i="4"/>
  <c r="B339" i="4"/>
  <c r="B331" i="4"/>
  <c r="B323" i="4"/>
  <c r="B315" i="4"/>
  <c r="B307" i="4"/>
  <c r="B299" i="4"/>
  <c r="B291" i="4"/>
  <c r="B283" i="4"/>
  <c r="B275" i="4"/>
  <c r="B267" i="4"/>
  <c r="B259" i="4"/>
  <c r="B251" i="4"/>
  <c r="B243" i="4"/>
  <c r="B235" i="4"/>
  <c r="B227" i="4"/>
  <c r="B219" i="4"/>
  <c r="B211" i="4"/>
  <c r="B203" i="4"/>
  <c r="B195" i="4"/>
  <c r="B187" i="4"/>
  <c r="B179" i="4"/>
  <c r="B171" i="4"/>
  <c r="B163" i="4"/>
  <c r="B155" i="4"/>
  <c r="B147" i="4"/>
  <c r="B139" i="4"/>
  <c r="B131" i="4"/>
  <c r="B123" i="4"/>
  <c r="B115" i="4"/>
  <c r="B107" i="4"/>
  <c r="B99" i="4"/>
  <c r="B83" i="4"/>
  <c r="B75" i="4"/>
  <c r="B59" i="4"/>
  <c r="B43" i="4"/>
  <c r="B27" i="4"/>
  <c r="B11" i="4"/>
  <c r="B362" i="4"/>
  <c r="B346" i="4"/>
  <c r="B330" i="4"/>
  <c r="B322" i="4"/>
  <c r="B306" i="4"/>
  <c r="B282" i="4"/>
  <c r="B250" i="4"/>
  <c r="B226" i="4"/>
  <c r="B186" i="4"/>
  <c r="B138" i="4"/>
  <c r="B114" i="4"/>
  <c r="B90" i="4"/>
  <c r="B50" i="4"/>
  <c r="B18" i="4"/>
  <c r="B201" i="4"/>
  <c r="B89" i="4"/>
  <c r="F121" i="4"/>
  <c r="F113" i="4"/>
  <c r="F105" i="4"/>
  <c r="F135" i="4"/>
  <c r="F120" i="4"/>
  <c r="F112" i="4"/>
  <c r="F104" i="4"/>
  <c r="F122" i="4"/>
  <c r="F114" i="4"/>
  <c r="F106" i="4"/>
  <c r="F204" i="4"/>
  <c r="F119" i="4"/>
  <c r="F111" i="4"/>
  <c r="F103" i="4"/>
  <c r="F98" i="4"/>
  <c r="F118" i="4"/>
  <c r="F110" i="4"/>
  <c r="F102" i="4"/>
  <c r="F125" i="4"/>
  <c r="F117" i="4"/>
  <c r="F109" i="4"/>
  <c r="F101" i="4"/>
  <c r="F124" i="4"/>
  <c r="F116" i="4"/>
  <c r="F108" i="4"/>
  <c r="F100" i="4"/>
  <c r="F123" i="4"/>
  <c r="F115" i="4"/>
  <c r="F107" i="4"/>
  <c r="F99" i="4"/>
  <c r="F272" i="4"/>
  <c r="F294" i="4"/>
  <c r="F335" i="4"/>
  <c r="F154" i="4"/>
  <c r="F167" i="4"/>
  <c r="F233" i="4"/>
  <c r="F264" i="4"/>
  <c r="F306" i="4"/>
  <c r="F285" i="4"/>
  <c r="F322" i="4"/>
  <c r="F146" i="4"/>
  <c r="F164" i="4"/>
  <c r="F249" i="4"/>
  <c r="F262" i="4"/>
  <c r="F302" i="4"/>
  <c r="F282" i="4"/>
  <c r="F319" i="4"/>
  <c r="F143" i="4"/>
  <c r="F159" i="4"/>
  <c r="F277" i="4"/>
  <c r="F261" i="4"/>
  <c r="F301" i="4"/>
  <c r="F310" i="4"/>
  <c r="F138" i="4"/>
  <c r="F209" i="4"/>
  <c r="F273" i="4"/>
  <c r="F257" i="4"/>
  <c r="F298" i="4"/>
  <c r="F338" i="4"/>
  <c r="F256" i="4"/>
  <c r="F290" i="4"/>
  <c r="F130" i="4"/>
  <c r="F196" i="4"/>
  <c r="F270" i="4"/>
  <c r="F253" i="4"/>
  <c r="F293" i="4"/>
  <c r="F331" i="4"/>
  <c r="F96" i="4"/>
  <c r="F180" i="4"/>
  <c r="F193" i="4"/>
  <c r="F269" i="4"/>
  <c r="F278" i="4"/>
  <c r="F330" i="4"/>
  <c r="F156" i="4"/>
  <c r="F175" i="4"/>
  <c r="F238" i="4"/>
  <c r="F265" i="4"/>
  <c r="F279" i="4"/>
  <c r="F286" i="4"/>
  <c r="F327" i="4"/>
  <c r="F276" i="4"/>
  <c r="F268" i="4"/>
  <c r="F252" i="4"/>
  <c r="F297" i="4"/>
  <c r="F281" i="4"/>
  <c r="F326" i="4"/>
  <c r="F339" i="4"/>
  <c r="F348" i="4"/>
  <c r="F151" i="4"/>
  <c r="F128" i="4"/>
  <c r="F217" i="4"/>
  <c r="F246" i="4"/>
  <c r="F275" i="4"/>
  <c r="F267" i="4"/>
  <c r="F259" i="4"/>
  <c r="F251" i="4"/>
  <c r="F304" i="4"/>
  <c r="F296" i="4"/>
  <c r="F288" i="4"/>
  <c r="F280" i="4"/>
  <c r="F333" i="4"/>
  <c r="F325" i="4"/>
  <c r="F317" i="4"/>
  <c r="F340" i="4"/>
  <c r="F363" i="4"/>
  <c r="F355" i="4"/>
  <c r="F347" i="4"/>
  <c r="F188" i="4"/>
  <c r="F260" i="4"/>
  <c r="F305" i="4"/>
  <c r="F289" i="4"/>
  <c r="F334" i="4"/>
  <c r="F318" i="4"/>
  <c r="F364" i="4"/>
  <c r="F356" i="4"/>
  <c r="F148" i="4"/>
  <c r="F183" i="4"/>
  <c r="F212" i="4"/>
  <c r="F241" i="4"/>
  <c r="F274" i="4"/>
  <c r="F266" i="4"/>
  <c r="F258" i="4"/>
  <c r="F250" i="4"/>
  <c r="F303" i="4"/>
  <c r="F295" i="4"/>
  <c r="F287" i="4"/>
  <c r="F309" i="4"/>
  <c r="F332" i="4"/>
  <c r="F324" i="4"/>
  <c r="F316" i="4"/>
  <c r="F370" i="4"/>
  <c r="F362" i="4"/>
  <c r="F354" i="4"/>
  <c r="F346" i="4"/>
  <c r="F323" i="4"/>
  <c r="F315" i="4"/>
  <c r="F369" i="4"/>
  <c r="F361" i="4"/>
  <c r="F353" i="4"/>
  <c r="F345" i="4"/>
  <c r="F314" i="4"/>
  <c r="F368" i="4"/>
  <c r="F360" i="4"/>
  <c r="F352" i="4"/>
  <c r="F344" i="4"/>
  <c r="F140" i="4"/>
  <c r="F172" i="4"/>
  <c r="F201" i="4"/>
  <c r="F230" i="4"/>
  <c r="F271" i="4"/>
  <c r="F263" i="4"/>
  <c r="F255" i="4"/>
  <c r="F308" i="4"/>
  <c r="F300" i="4"/>
  <c r="F292" i="4"/>
  <c r="F284" i="4"/>
  <c r="F337" i="4"/>
  <c r="F329" i="4"/>
  <c r="F321" i="4"/>
  <c r="F313" i="4"/>
  <c r="F367" i="4"/>
  <c r="F359" i="4"/>
  <c r="F351" i="4"/>
  <c r="F343" i="4"/>
  <c r="F254" i="4"/>
  <c r="F307" i="4"/>
  <c r="F299" i="4"/>
  <c r="F291" i="4"/>
  <c r="F283" i="4"/>
  <c r="F336" i="4"/>
  <c r="F328" i="4"/>
  <c r="F320" i="4"/>
  <c r="F312" i="4"/>
  <c r="F366" i="4"/>
  <c r="F358" i="4"/>
  <c r="F350" i="4"/>
  <c r="F342" i="4"/>
  <c r="F311" i="4"/>
  <c r="F365" i="4"/>
  <c r="F357" i="4"/>
  <c r="F349" i="4"/>
  <c r="F225" i="4"/>
  <c r="F153" i="4"/>
  <c r="F145" i="4"/>
  <c r="F137" i="4"/>
  <c r="F129" i="4"/>
  <c r="F182" i="4"/>
  <c r="F174" i="4"/>
  <c r="F166" i="4"/>
  <c r="F158" i="4"/>
  <c r="F211" i="4"/>
  <c r="F203" i="4"/>
  <c r="F195" i="4"/>
  <c r="F218" i="4"/>
  <c r="F240" i="4"/>
  <c r="F232" i="4"/>
  <c r="F224" i="4"/>
  <c r="F152" i="4"/>
  <c r="F144" i="4"/>
  <c r="F136" i="4"/>
  <c r="F127" i="4"/>
  <c r="F181" i="4"/>
  <c r="F173" i="4"/>
  <c r="F165" i="4"/>
  <c r="F187" i="4"/>
  <c r="F210" i="4"/>
  <c r="F202" i="4"/>
  <c r="F194" i="4"/>
  <c r="F247" i="4"/>
  <c r="F239" i="4"/>
  <c r="F231" i="4"/>
  <c r="F223" i="4"/>
  <c r="F97" i="4"/>
  <c r="F150" i="4"/>
  <c r="F142" i="4"/>
  <c r="F134" i="4"/>
  <c r="F157" i="4"/>
  <c r="F179" i="4"/>
  <c r="F171" i="4"/>
  <c r="F163" i="4"/>
  <c r="F216" i="4"/>
  <c r="F208" i="4"/>
  <c r="F200" i="4"/>
  <c r="F192" i="4"/>
  <c r="F245" i="4"/>
  <c r="F237" i="4"/>
  <c r="F229" i="4"/>
  <c r="F221" i="4"/>
  <c r="F222" i="4"/>
  <c r="F126" i="4"/>
  <c r="F149" i="4"/>
  <c r="F141" i="4"/>
  <c r="F133" i="4"/>
  <c r="F186" i="4"/>
  <c r="F178" i="4"/>
  <c r="F170" i="4"/>
  <c r="F162" i="4"/>
  <c r="F215" i="4"/>
  <c r="F207" i="4"/>
  <c r="F199" i="4"/>
  <c r="F191" i="4"/>
  <c r="F244" i="4"/>
  <c r="F236" i="4"/>
  <c r="F228" i="4"/>
  <c r="F220" i="4"/>
  <c r="F132" i="4"/>
  <c r="F185" i="4"/>
  <c r="F177" i="4"/>
  <c r="F169" i="4"/>
  <c r="F161" i="4"/>
  <c r="F214" i="4"/>
  <c r="F206" i="4"/>
  <c r="F198" i="4"/>
  <c r="F190" i="4"/>
  <c r="F243" i="4"/>
  <c r="F235" i="4"/>
  <c r="F227" i="4"/>
  <c r="F219" i="4"/>
  <c r="F155" i="4"/>
  <c r="F147" i="4"/>
  <c r="F139" i="4"/>
  <c r="F131" i="4"/>
  <c r="F184" i="4"/>
  <c r="F176" i="4"/>
  <c r="F168" i="4"/>
  <c r="F160" i="4"/>
  <c r="F213" i="4"/>
  <c r="F205" i="4"/>
  <c r="F197" i="4"/>
  <c r="F189" i="4"/>
  <c r="F242" i="4"/>
  <c r="F234" i="4"/>
  <c r="F226" i="4"/>
  <c r="F248" i="4"/>
  <c r="F21" i="4"/>
  <c r="F58" i="4"/>
  <c r="F37" i="4"/>
  <c r="F88" i="4"/>
  <c r="F80" i="4"/>
  <c r="F72" i="4"/>
  <c r="F7" i="4"/>
  <c r="F22" i="4"/>
  <c r="F56" i="4"/>
  <c r="F65" i="4"/>
  <c r="F87" i="4"/>
  <c r="F79" i="4"/>
  <c r="F71" i="4"/>
  <c r="F19" i="4"/>
  <c r="F89" i="4"/>
  <c r="F95" i="4"/>
  <c r="F50" i="4"/>
  <c r="F94" i="4"/>
  <c r="F86" i="4"/>
  <c r="F78" i="4"/>
  <c r="F70" i="4"/>
  <c r="F10" i="4"/>
  <c r="F30" i="4"/>
  <c r="F48" i="4"/>
  <c r="F93" i="4"/>
  <c r="F85" i="4"/>
  <c r="F77" i="4"/>
  <c r="F69" i="4"/>
  <c r="F73" i="4"/>
  <c r="F29" i="4"/>
  <c r="F11" i="4"/>
  <c r="F31" i="4"/>
  <c r="F92" i="4"/>
  <c r="F84" i="4"/>
  <c r="F76" i="4"/>
  <c r="F13" i="4"/>
  <c r="F32" i="4"/>
  <c r="F46" i="4"/>
  <c r="F91" i="4"/>
  <c r="F83" i="4"/>
  <c r="F75" i="4"/>
  <c r="F67" i="4"/>
  <c r="F59" i="4"/>
  <c r="F38" i="4"/>
  <c r="F81" i="4"/>
  <c r="F8" i="4"/>
  <c r="F47" i="4"/>
  <c r="F68" i="4"/>
  <c r="F18" i="4"/>
  <c r="F61" i="4"/>
  <c r="F39" i="4"/>
  <c r="F90" i="4"/>
  <c r="F82" i="4"/>
  <c r="F74" i="4"/>
  <c r="F66" i="4"/>
  <c r="F14" i="4"/>
  <c r="F24" i="4"/>
  <c r="F35" i="4"/>
  <c r="F54" i="4"/>
  <c r="F43" i="4"/>
  <c r="F23" i="4"/>
  <c r="F34" i="4"/>
  <c r="F55" i="4"/>
  <c r="F45" i="4"/>
  <c r="F5" i="4"/>
  <c r="F15" i="4"/>
  <c r="F26" i="4"/>
  <c r="F63" i="4"/>
  <c r="F53" i="4"/>
  <c r="F42" i="4"/>
  <c r="F6" i="4"/>
  <c r="F16" i="4"/>
  <c r="F27" i="4"/>
  <c r="F62" i="4"/>
  <c r="F51" i="4"/>
  <c r="F40" i="4"/>
  <c r="F9" i="4"/>
  <c r="F17" i="4"/>
  <c r="F25" i="4"/>
  <c r="F33" i="4"/>
  <c r="F60" i="4"/>
  <c r="F52" i="4"/>
  <c r="F44" i="4"/>
  <c r="F12" i="4"/>
  <c r="F20" i="4"/>
  <c r="F28" i="4"/>
  <c r="F36" i="4"/>
  <c r="F57" i="4"/>
  <c r="F49" i="4"/>
  <c r="F41" i="4"/>
  <c r="D64" i="4"/>
  <c r="A186" i="4" l="1"/>
  <c r="G186" i="4"/>
  <c r="A362" i="4"/>
  <c r="G362" i="4"/>
  <c r="A107" i="4"/>
  <c r="G107" i="4"/>
  <c r="A171" i="4"/>
  <c r="G171" i="4"/>
  <c r="A235" i="4"/>
  <c r="G235" i="4"/>
  <c r="A299" i="4"/>
  <c r="G299" i="4"/>
  <c r="A363" i="4"/>
  <c r="G363" i="4"/>
  <c r="A146" i="4"/>
  <c r="G146" i="4"/>
  <c r="A266" i="4"/>
  <c r="G266" i="4"/>
  <c r="A19" i="4"/>
  <c r="G19" i="4"/>
  <c r="A36" i="4"/>
  <c r="G36" i="4"/>
  <c r="A100" i="4"/>
  <c r="G100" i="4"/>
  <c r="A164" i="4"/>
  <c r="G164" i="4"/>
  <c r="A228" i="4"/>
  <c r="G228" i="4"/>
  <c r="A292" i="4"/>
  <c r="G292" i="4"/>
  <c r="A356" i="4"/>
  <c r="G356" i="4"/>
  <c r="A181" i="4"/>
  <c r="G181" i="4"/>
  <c r="A85" i="4"/>
  <c r="G85" i="4"/>
  <c r="A229" i="4"/>
  <c r="G229" i="4"/>
  <c r="A357" i="4"/>
  <c r="G357" i="4"/>
  <c r="A102" i="4"/>
  <c r="G102" i="4"/>
  <c r="A190" i="4"/>
  <c r="G190" i="4"/>
  <c r="A278" i="4"/>
  <c r="G278" i="4"/>
  <c r="A350" i="4"/>
  <c r="G350" i="4"/>
  <c r="A66" i="4"/>
  <c r="G66" i="4"/>
  <c r="A189" i="4"/>
  <c r="G189" i="4"/>
  <c r="A262" i="4"/>
  <c r="G262" i="4"/>
  <c r="A55" i="4"/>
  <c r="G55" i="4"/>
  <c r="A119" i="4"/>
  <c r="G119" i="4"/>
  <c r="A183" i="4"/>
  <c r="G183" i="4"/>
  <c r="A247" i="4"/>
  <c r="G247" i="4"/>
  <c r="A311" i="4"/>
  <c r="G311" i="4"/>
  <c r="A65" i="4"/>
  <c r="G65" i="4"/>
  <c r="A93" i="4"/>
  <c r="G93" i="4"/>
  <c r="A285" i="4"/>
  <c r="G285" i="4"/>
  <c r="A94" i="4"/>
  <c r="G94" i="4"/>
  <c r="A56" i="4"/>
  <c r="G56" i="4"/>
  <c r="A120" i="4"/>
  <c r="G120" i="4"/>
  <c r="A184" i="4"/>
  <c r="G184" i="4"/>
  <c r="A248" i="4"/>
  <c r="G248" i="4"/>
  <c r="A312" i="4"/>
  <c r="G312" i="4"/>
  <c r="A25" i="4"/>
  <c r="G25" i="4"/>
  <c r="A153" i="4"/>
  <c r="G153" i="4"/>
  <c r="A257" i="4"/>
  <c r="G257" i="4"/>
  <c r="A321" i="4"/>
  <c r="G321" i="4"/>
  <c r="A89" i="4"/>
  <c r="G89" i="4"/>
  <c r="A226" i="4"/>
  <c r="G226" i="4"/>
  <c r="A11" i="4"/>
  <c r="G11" i="4"/>
  <c r="A115" i="4"/>
  <c r="G115" i="4"/>
  <c r="A179" i="4"/>
  <c r="G179" i="4"/>
  <c r="A243" i="4"/>
  <c r="G243" i="4"/>
  <c r="A307" i="4"/>
  <c r="G307" i="4"/>
  <c r="A57" i="4"/>
  <c r="G57" i="4"/>
  <c r="A162" i="4"/>
  <c r="G162" i="4"/>
  <c r="A274" i="4"/>
  <c r="G274" i="4"/>
  <c r="A35" i="4"/>
  <c r="G35" i="4"/>
  <c r="A44" i="4"/>
  <c r="G44" i="4"/>
  <c r="A108" i="4"/>
  <c r="G108" i="4"/>
  <c r="A172" i="4"/>
  <c r="G172" i="4"/>
  <c r="A236" i="4"/>
  <c r="G236" i="4"/>
  <c r="A300" i="4"/>
  <c r="G300" i="4"/>
  <c r="A364" i="4"/>
  <c r="G364" i="4"/>
  <c r="A33" i="4"/>
  <c r="G33" i="4"/>
  <c r="A101" i="4"/>
  <c r="G101" i="4"/>
  <c r="A253" i="4"/>
  <c r="G253" i="4"/>
  <c r="A6" i="4"/>
  <c r="G6" i="4"/>
  <c r="A110" i="4"/>
  <c r="G110" i="4"/>
  <c r="A206" i="4"/>
  <c r="G206" i="4"/>
  <c r="A286" i="4"/>
  <c r="G286" i="4"/>
  <c r="A358" i="4"/>
  <c r="G358" i="4"/>
  <c r="A122" i="4"/>
  <c r="G122" i="4"/>
  <c r="A237" i="4"/>
  <c r="G237" i="4"/>
  <c r="A326" i="4"/>
  <c r="G326" i="4"/>
  <c r="A63" i="4"/>
  <c r="G63" i="4"/>
  <c r="A127" i="4"/>
  <c r="G127" i="4"/>
  <c r="A191" i="4"/>
  <c r="G191" i="4"/>
  <c r="A255" i="4"/>
  <c r="G255" i="4"/>
  <c r="A319" i="4"/>
  <c r="G319" i="4"/>
  <c r="A161" i="4"/>
  <c r="G161" i="4"/>
  <c r="A133" i="4"/>
  <c r="G133" i="4"/>
  <c r="A309" i="4"/>
  <c r="G309" i="4"/>
  <c r="A142" i="4"/>
  <c r="G142" i="4"/>
  <c r="A128" i="4"/>
  <c r="G128" i="4"/>
  <c r="A192" i="4"/>
  <c r="G192" i="4"/>
  <c r="A256" i="4"/>
  <c r="G256" i="4"/>
  <c r="A320" i="4"/>
  <c r="G320" i="4"/>
  <c r="A41" i="4"/>
  <c r="G41" i="4"/>
  <c r="A185" i="4"/>
  <c r="G185" i="4"/>
  <c r="A265" i="4"/>
  <c r="G265" i="4"/>
  <c r="A329" i="4"/>
  <c r="G329" i="4"/>
  <c r="A201" i="4"/>
  <c r="G201" i="4"/>
  <c r="A250" i="4"/>
  <c r="G250" i="4"/>
  <c r="A27" i="4"/>
  <c r="G27" i="4"/>
  <c r="A123" i="4"/>
  <c r="G123" i="4"/>
  <c r="A187" i="4"/>
  <c r="G187" i="4"/>
  <c r="A251" i="4"/>
  <c r="G251" i="4"/>
  <c r="A315" i="4"/>
  <c r="G315" i="4"/>
  <c r="A169" i="4"/>
  <c r="G169" i="4"/>
  <c r="A194" i="4"/>
  <c r="G194" i="4"/>
  <c r="A290" i="4"/>
  <c r="G290" i="4"/>
  <c r="A51" i="4"/>
  <c r="G51" i="4"/>
  <c r="A52" i="4"/>
  <c r="G52" i="4"/>
  <c r="A116" i="4"/>
  <c r="G116" i="4"/>
  <c r="A180" i="4"/>
  <c r="G180" i="4"/>
  <c r="A244" i="4"/>
  <c r="G244" i="4"/>
  <c r="A308" i="4"/>
  <c r="G308" i="4"/>
  <c r="A17" i="4"/>
  <c r="G17" i="4"/>
  <c r="A177" i="4"/>
  <c r="G177" i="4"/>
  <c r="A117" i="4"/>
  <c r="G117" i="4"/>
  <c r="A269" i="4"/>
  <c r="G269" i="4"/>
  <c r="A22" i="4"/>
  <c r="G22" i="4"/>
  <c r="A118" i="4"/>
  <c r="G118" i="4"/>
  <c r="A214" i="4"/>
  <c r="G214" i="4"/>
  <c r="A294" i="4"/>
  <c r="G294" i="4"/>
  <c r="A366" i="4"/>
  <c r="G366" i="4"/>
  <c r="A202" i="4"/>
  <c r="G202" i="4"/>
  <c r="A325" i="4"/>
  <c r="G325" i="4"/>
  <c r="A7" i="4"/>
  <c r="G7" i="4"/>
  <c r="A71" i="4"/>
  <c r="G71" i="4"/>
  <c r="A135" i="4"/>
  <c r="G135" i="4"/>
  <c r="A199" i="4"/>
  <c r="G199" i="4"/>
  <c r="A263" i="4"/>
  <c r="G263" i="4"/>
  <c r="A327" i="4"/>
  <c r="G327" i="4"/>
  <c r="A26" i="4"/>
  <c r="G26" i="4"/>
  <c r="A157" i="4"/>
  <c r="G157" i="4"/>
  <c r="A333" i="4"/>
  <c r="G333" i="4"/>
  <c r="A8" i="4"/>
  <c r="G8" i="4"/>
  <c r="A72" i="4"/>
  <c r="G72" i="4"/>
  <c r="A136" i="4"/>
  <c r="G136" i="4"/>
  <c r="A200" i="4"/>
  <c r="G200" i="4"/>
  <c r="A264" i="4"/>
  <c r="G264" i="4"/>
  <c r="A328" i="4"/>
  <c r="G328" i="4"/>
  <c r="A73" i="4"/>
  <c r="G73" i="4"/>
  <c r="A209" i="4"/>
  <c r="G209" i="4"/>
  <c r="A273" i="4"/>
  <c r="G273" i="4"/>
  <c r="A337" i="4"/>
  <c r="G337" i="4"/>
  <c r="A18" i="4"/>
  <c r="G18" i="4"/>
  <c r="A282" i="4"/>
  <c r="G282" i="4"/>
  <c r="A43" i="4"/>
  <c r="G43" i="4"/>
  <c r="A131" i="4"/>
  <c r="G131" i="4"/>
  <c r="A195" i="4"/>
  <c r="G195" i="4"/>
  <c r="A259" i="4"/>
  <c r="G259" i="4"/>
  <c r="A323" i="4"/>
  <c r="G323" i="4"/>
  <c r="A34" i="4"/>
  <c r="G34" i="4"/>
  <c r="A210" i="4"/>
  <c r="G210" i="4"/>
  <c r="A298" i="4"/>
  <c r="G298" i="4"/>
  <c r="A67" i="4"/>
  <c r="G67" i="4"/>
  <c r="A60" i="4"/>
  <c r="G60" i="4"/>
  <c r="A124" i="4"/>
  <c r="G124" i="4"/>
  <c r="A188" i="4"/>
  <c r="G188" i="4"/>
  <c r="A252" i="4"/>
  <c r="G252" i="4"/>
  <c r="A316" i="4"/>
  <c r="G316" i="4"/>
  <c r="A49" i="4"/>
  <c r="G49" i="4"/>
  <c r="A58" i="4"/>
  <c r="G58" i="4"/>
  <c r="A125" i="4"/>
  <c r="G125" i="4"/>
  <c r="A277" i="4"/>
  <c r="G277" i="4"/>
  <c r="A30" i="4"/>
  <c r="G30" i="4"/>
  <c r="A134" i="4"/>
  <c r="G134" i="4"/>
  <c r="A222" i="4"/>
  <c r="G222" i="4"/>
  <c r="A302" i="4"/>
  <c r="G302" i="4"/>
  <c r="A9" i="4"/>
  <c r="G9" i="4"/>
  <c r="A13" i="4"/>
  <c r="G13" i="4"/>
  <c r="A86" i="4"/>
  <c r="G86" i="4"/>
  <c r="A15" i="4"/>
  <c r="G15" i="4"/>
  <c r="A79" i="4"/>
  <c r="G79" i="4"/>
  <c r="A143" i="4"/>
  <c r="G143" i="4"/>
  <c r="A207" i="4"/>
  <c r="G207" i="4"/>
  <c r="A271" i="4"/>
  <c r="G271" i="4"/>
  <c r="A335" i="4"/>
  <c r="G335" i="4"/>
  <c r="A82" i="4"/>
  <c r="G82" i="4"/>
  <c r="A165" i="4"/>
  <c r="G165" i="4"/>
  <c r="A349" i="4"/>
  <c r="G349" i="4"/>
  <c r="A16" i="4"/>
  <c r="G16" i="4"/>
  <c r="A80" i="4"/>
  <c r="G80" i="4"/>
  <c r="A144" i="4"/>
  <c r="G144" i="4"/>
  <c r="A208" i="4"/>
  <c r="G208" i="4"/>
  <c r="A272" i="4"/>
  <c r="G272" i="4"/>
  <c r="A336" i="4"/>
  <c r="G336" i="4"/>
  <c r="A105" i="4"/>
  <c r="G105" i="4"/>
  <c r="A217" i="4"/>
  <c r="G217" i="4"/>
  <c r="A281" i="4"/>
  <c r="G281" i="4"/>
  <c r="A345" i="4"/>
  <c r="G345" i="4"/>
  <c r="A50" i="4"/>
  <c r="G50" i="4"/>
  <c r="A306" i="4"/>
  <c r="G306" i="4"/>
  <c r="A59" i="4"/>
  <c r="G59" i="4"/>
  <c r="A139" i="4"/>
  <c r="G139" i="4"/>
  <c r="A203" i="4"/>
  <c r="G203" i="4"/>
  <c r="A267" i="4"/>
  <c r="G267" i="4"/>
  <c r="A331" i="4"/>
  <c r="G331" i="4"/>
  <c r="A74" i="4"/>
  <c r="G74" i="4"/>
  <c r="A218" i="4"/>
  <c r="G218" i="4"/>
  <c r="A314" i="4"/>
  <c r="G314" i="4"/>
  <c r="A91" i="4"/>
  <c r="G91" i="4"/>
  <c r="A68" i="4"/>
  <c r="G68" i="4"/>
  <c r="A132" i="4"/>
  <c r="G132" i="4"/>
  <c r="A196" i="4"/>
  <c r="G196" i="4"/>
  <c r="A260" i="4"/>
  <c r="G260" i="4"/>
  <c r="A324" i="4"/>
  <c r="G324" i="4"/>
  <c r="A81" i="4"/>
  <c r="G81" i="4"/>
  <c r="A178" i="4"/>
  <c r="G178" i="4"/>
  <c r="A149" i="4"/>
  <c r="G149" i="4"/>
  <c r="A293" i="4"/>
  <c r="G293" i="4"/>
  <c r="A46" i="4"/>
  <c r="G46" i="4"/>
  <c r="A150" i="4"/>
  <c r="G150" i="4"/>
  <c r="A238" i="4"/>
  <c r="G238" i="4"/>
  <c r="A310" i="4"/>
  <c r="G310" i="4"/>
  <c r="A97" i="4"/>
  <c r="G97" i="4"/>
  <c r="A37" i="4"/>
  <c r="G37" i="4"/>
  <c r="A126" i="4"/>
  <c r="G126" i="4"/>
  <c r="A23" i="4"/>
  <c r="G23" i="4"/>
  <c r="A87" i="4"/>
  <c r="G87" i="4"/>
  <c r="A151" i="4"/>
  <c r="G151" i="4"/>
  <c r="A215" i="4"/>
  <c r="G215" i="4"/>
  <c r="A279" i="4"/>
  <c r="G279" i="4"/>
  <c r="A343" i="4"/>
  <c r="G343" i="4"/>
  <c r="A170" i="4"/>
  <c r="G170" i="4"/>
  <c r="A197" i="4"/>
  <c r="G197" i="4"/>
  <c r="A365" i="4"/>
  <c r="G365" i="4"/>
  <c r="A24" i="4"/>
  <c r="G24" i="4"/>
  <c r="A88" i="4"/>
  <c r="G88" i="4"/>
  <c r="A152" i="4"/>
  <c r="G152" i="4"/>
  <c r="A216" i="4"/>
  <c r="G216" i="4"/>
  <c r="A280" i="4"/>
  <c r="G280" i="4"/>
  <c r="A344" i="4"/>
  <c r="G344" i="4"/>
  <c r="A113" i="4"/>
  <c r="G113" i="4"/>
  <c r="A225" i="4"/>
  <c r="G225" i="4"/>
  <c r="A289" i="4"/>
  <c r="G289" i="4"/>
  <c r="A353" i="4"/>
  <c r="G353" i="4"/>
  <c r="A90" i="4"/>
  <c r="G90" i="4"/>
  <c r="A322" i="4"/>
  <c r="G322" i="4"/>
  <c r="A75" i="4"/>
  <c r="G75" i="4"/>
  <c r="A147" i="4"/>
  <c r="G147" i="4"/>
  <c r="A211" i="4"/>
  <c r="G211" i="4"/>
  <c r="A275" i="4"/>
  <c r="G275" i="4"/>
  <c r="A339" i="4"/>
  <c r="G339" i="4"/>
  <c r="A98" i="4"/>
  <c r="G98" i="4"/>
  <c r="A234" i="4"/>
  <c r="G234" i="4"/>
  <c r="A338" i="4"/>
  <c r="G338" i="4"/>
  <c r="A12" i="4"/>
  <c r="G12" i="4"/>
  <c r="A76" i="4"/>
  <c r="G76" i="4"/>
  <c r="A140" i="4"/>
  <c r="G140" i="4"/>
  <c r="A204" i="4"/>
  <c r="G204" i="4"/>
  <c r="A268" i="4"/>
  <c r="G268" i="4"/>
  <c r="A332" i="4"/>
  <c r="G332" i="4"/>
  <c r="A145" i="4"/>
  <c r="G145" i="4"/>
  <c r="A5" i="4"/>
  <c r="G5" i="4"/>
  <c r="A173" i="4"/>
  <c r="G173" i="4"/>
  <c r="A301" i="4"/>
  <c r="G301" i="4"/>
  <c r="A62" i="4"/>
  <c r="G62" i="4"/>
  <c r="A158" i="4"/>
  <c r="G158" i="4"/>
  <c r="A246" i="4"/>
  <c r="G246" i="4"/>
  <c r="A318" i="4"/>
  <c r="G318" i="4"/>
  <c r="A193" i="4"/>
  <c r="G193" i="4"/>
  <c r="A69" i="4"/>
  <c r="G69" i="4"/>
  <c r="A166" i="4"/>
  <c r="G166" i="4"/>
  <c r="A31" i="4"/>
  <c r="G31" i="4"/>
  <c r="A95" i="4"/>
  <c r="G95" i="4"/>
  <c r="A159" i="4"/>
  <c r="G159" i="4"/>
  <c r="A223" i="4"/>
  <c r="G223" i="4"/>
  <c r="A287" i="4"/>
  <c r="G287" i="4"/>
  <c r="A351" i="4"/>
  <c r="G351" i="4"/>
  <c r="A21" i="4"/>
  <c r="G21" i="4"/>
  <c r="A221" i="4"/>
  <c r="G221" i="4"/>
  <c r="A14" i="4"/>
  <c r="G14" i="4"/>
  <c r="A32" i="4"/>
  <c r="G32" i="4"/>
  <c r="A96" i="4"/>
  <c r="G96" i="4"/>
  <c r="A160" i="4"/>
  <c r="G160" i="4"/>
  <c r="A224" i="4"/>
  <c r="G224" i="4"/>
  <c r="A288" i="4"/>
  <c r="G288" i="4"/>
  <c r="A352" i="4"/>
  <c r="G352" i="4"/>
  <c r="A121" i="4"/>
  <c r="G121" i="4"/>
  <c r="A233" i="4"/>
  <c r="G233" i="4"/>
  <c r="A297" i="4"/>
  <c r="G297" i="4"/>
  <c r="A361" i="4"/>
  <c r="G361" i="4"/>
  <c r="A114" i="4"/>
  <c r="G114" i="4"/>
  <c r="A330" i="4"/>
  <c r="G330" i="4"/>
  <c r="A83" i="4"/>
  <c r="G83" i="4"/>
  <c r="A155" i="4"/>
  <c r="G155" i="4"/>
  <c r="A219" i="4"/>
  <c r="G219" i="4"/>
  <c r="A283" i="4"/>
  <c r="G283" i="4"/>
  <c r="A347" i="4"/>
  <c r="G347" i="4"/>
  <c r="A106" i="4"/>
  <c r="G106" i="4"/>
  <c r="A242" i="4"/>
  <c r="G242" i="4"/>
  <c r="A354" i="4"/>
  <c r="G354" i="4"/>
  <c r="A20" i="4"/>
  <c r="G20" i="4"/>
  <c r="A84" i="4"/>
  <c r="G84" i="4"/>
  <c r="A148" i="4"/>
  <c r="G148" i="4"/>
  <c r="A212" i="4"/>
  <c r="G212" i="4"/>
  <c r="A276" i="4"/>
  <c r="G276" i="4"/>
  <c r="A340" i="4"/>
  <c r="G340" i="4"/>
  <c r="A154" i="4"/>
  <c r="G154" i="4"/>
  <c r="A29" i="4"/>
  <c r="G29" i="4"/>
  <c r="A205" i="4"/>
  <c r="G205" i="4"/>
  <c r="A317" i="4"/>
  <c r="G317" i="4"/>
  <c r="A70" i="4"/>
  <c r="G70" i="4"/>
  <c r="A174" i="4"/>
  <c r="G174" i="4"/>
  <c r="A254" i="4"/>
  <c r="G254" i="4"/>
  <c r="A334" i="4"/>
  <c r="G334" i="4"/>
  <c r="A10" i="4"/>
  <c r="G10" i="4"/>
  <c r="A109" i="4"/>
  <c r="G109" i="4"/>
  <c r="A198" i="4"/>
  <c r="G198" i="4"/>
  <c r="A39" i="4"/>
  <c r="G39" i="4"/>
  <c r="A103" i="4"/>
  <c r="G103" i="4"/>
  <c r="A167" i="4"/>
  <c r="G167" i="4"/>
  <c r="A231" i="4"/>
  <c r="G231" i="4"/>
  <c r="A295" i="4"/>
  <c r="G295" i="4"/>
  <c r="A359" i="4"/>
  <c r="G359" i="4"/>
  <c r="A53" i="4"/>
  <c r="G53" i="4"/>
  <c r="A245" i="4"/>
  <c r="G245" i="4"/>
  <c r="A38" i="4"/>
  <c r="G38" i="4"/>
  <c r="A40" i="4"/>
  <c r="G40" i="4"/>
  <c r="A104" i="4"/>
  <c r="G104" i="4"/>
  <c r="A168" i="4"/>
  <c r="G168" i="4"/>
  <c r="A232" i="4"/>
  <c r="G232" i="4"/>
  <c r="A296" i="4"/>
  <c r="G296" i="4"/>
  <c r="A360" i="4"/>
  <c r="G360" i="4"/>
  <c r="A129" i="4"/>
  <c r="G129" i="4"/>
  <c r="A241" i="4"/>
  <c r="G241" i="4"/>
  <c r="A305" i="4"/>
  <c r="G305" i="4"/>
  <c r="A369" i="4"/>
  <c r="G369" i="4"/>
  <c r="A138" i="4"/>
  <c r="G138" i="4"/>
  <c r="A346" i="4"/>
  <c r="G346" i="4"/>
  <c r="A99" i="4"/>
  <c r="G99" i="4"/>
  <c r="A163" i="4"/>
  <c r="G163" i="4"/>
  <c r="A227" i="4"/>
  <c r="G227" i="4"/>
  <c r="A291" i="4"/>
  <c r="G291" i="4"/>
  <c r="A355" i="4"/>
  <c r="G355" i="4"/>
  <c r="A130" i="4"/>
  <c r="G130" i="4"/>
  <c r="A258" i="4"/>
  <c r="G258" i="4"/>
  <c r="A370" i="4"/>
  <c r="G370" i="4"/>
  <c r="A28" i="4"/>
  <c r="G28" i="4"/>
  <c r="A92" i="4"/>
  <c r="G92" i="4"/>
  <c r="A156" i="4"/>
  <c r="G156" i="4"/>
  <c r="A220" i="4"/>
  <c r="G220" i="4"/>
  <c r="A284" i="4"/>
  <c r="G284" i="4"/>
  <c r="A348" i="4"/>
  <c r="G348" i="4"/>
  <c r="A45" i="4"/>
  <c r="G45" i="4"/>
  <c r="A61" i="4"/>
  <c r="G61" i="4"/>
  <c r="A213" i="4"/>
  <c r="G213" i="4"/>
  <c r="A341" i="4"/>
  <c r="G341" i="4"/>
  <c r="A78" i="4"/>
  <c r="G78" i="4"/>
  <c r="A182" i="4"/>
  <c r="G182" i="4"/>
  <c r="A270" i="4"/>
  <c r="G270" i="4"/>
  <c r="A342" i="4"/>
  <c r="G342" i="4"/>
  <c r="A42" i="4"/>
  <c r="G42" i="4"/>
  <c r="A141" i="4"/>
  <c r="G141" i="4"/>
  <c r="A230" i="4"/>
  <c r="G230" i="4"/>
  <c r="A47" i="4"/>
  <c r="G47" i="4"/>
  <c r="A111" i="4"/>
  <c r="G111" i="4"/>
  <c r="A175" i="4"/>
  <c r="G175" i="4"/>
  <c r="A239" i="4"/>
  <c r="G239" i="4"/>
  <c r="A303" i="4"/>
  <c r="G303" i="4"/>
  <c r="A367" i="4"/>
  <c r="G367" i="4"/>
  <c r="A77" i="4"/>
  <c r="G77" i="4"/>
  <c r="A261" i="4"/>
  <c r="G261" i="4"/>
  <c r="A54" i="4"/>
  <c r="G54" i="4"/>
  <c r="A48" i="4"/>
  <c r="G48" i="4"/>
  <c r="A112" i="4"/>
  <c r="G112" i="4"/>
  <c r="A176" i="4"/>
  <c r="G176" i="4"/>
  <c r="A240" i="4"/>
  <c r="G240" i="4"/>
  <c r="A304" i="4"/>
  <c r="G304" i="4"/>
  <c r="A368" i="4"/>
  <c r="G368" i="4"/>
  <c r="A137" i="4"/>
  <c r="G137" i="4"/>
  <c r="A249" i="4"/>
  <c r="G249" i="4"/>
  <c r="A313" i="4"/>
  <c r="G313" i="4"/>
  <c r="A64" i="4"/>
  <c r="F64" i="4"/>
  <c r="G64" i="4"/>
  <c r="E186" i="4"/>
  <c r="E362" i="4"/>
  <c r="E107" i="4"/>
  <c r="E171" i="4"/>
  <c r="E235" i="4"/>
  <c r="E299" i="4"/>
  <c r="E363" i="4"/>
  <c r="E146" i="4"/>
  <c r="E266" i="4"/>
  <c r="E19" i="4"/>
  <c r="E36" i="4"/>
  <c r="E100" i="4"/>
  <c r="E164" i="4"/>
  <c r="E228" i="4"/>
  <c r="E292" i="4"/>
  <c r="E356" i="4"/>
  <c r="E181" i="4"/>
  <c r="E85" i="4"/>
  <c r="E229" i="4"/>
  <c r="E357" i="4"/>
  <c r="E102" i="4"/>
  <c r="E190" i="4"/>
  <c r="E278" i="4"/>
  <c r="E350" i="4"/>
  <c r="E66" i="4"/>
  <c r="E189" i="4"/>
  <c r="E262" i="4"/>
  <c r="E55" i="4"/>
  <c r="E119" i="4"/>
  <c r="E183" i="4"/>
  <c r="E247" i="4"/>
  <c r="E311" i="4"/>
  <c r="E65" i="4"/>
  <c r="E93" i="4"/>
  <c r="E285" i="4"/>
  <c r="E94" i="4"/>
  <c r="E56" i="4"/>
  <c r="E120" i="4"/>
  <c r="E184" i="4"/>
  <c r="E248" i="4"/>
  <c r="E312" i="4"/>
  <c r="E25" i="4"/>
  <c r="E153" i="4"/>
  <c r="E257" i="4"/>
  <c r="E321" i="4"/>
  <c r="E89" i="4"/>
  <c r="E226" i="4"/>
  <c r="E11" i="4"/>
  <c r="E115" i="4"/>
  <c r="E179" i="4"/>
  <c r="E243" i="4"/>
  <c r="E307" i="4"/>
  <c r="E57" i="4"/>
  <c r="E162" i="4"/>
  <c r="E274" i="4"/>
  <c r="E35" i="4"/>
  <c r="E44" i="4"/>
  <c r="E108" i="4"/>
  <c r="E172" i="4"/>
  <c r="E236" i="4"/>
  <c r="E300" i="4"/>
  <c r="E364" i="4"/>
  <c r="E33" i="4"/>
  <c r="E101" i="4"/>
  <c r="E253" i="4"/>
  <c r="E6" i="4"/>
  <c r="E110" i="4"/>
  <c r="E206" i="4"/>
  <c r="E286" i="4"/>
  <c r="E358" i="4"/>
  <c r="E122" i="4"/>
  <c r="E237" i="4"/>
  <c r="E326" i="4"/>
  <c r="E63" i="4"/>
  <c r="E127" i="4"/>
  <c r="E191" i="4"/>
  <c r="E255" i="4"/>
  <c r="E319" i="4"/>
  <c r="E161" i="4"/>
  <c r="E133" i="4"/>
  <c r="E309" i="4"/>
  <c r="E142" i="4"/>
  <c r="E128" i="4"/>
  <c r="E192" i="4"/>
  <c r="E256" i="4"/>
  <c r="E320" i="4"/>
  <c r="E41" i="4"/>
  <c r="E185" i="4"/>
  <c r="E265" i="4"/>
  <c r="E329" i="4"/>
  <c r="E201" i="4"/>
  <c r="E250" i="4"/>
  <c r="E27" i="4"/>
  <c r="E123" i="4"/>
  <c r="E187" i="4"/>
  <c r="E251" i="4"/>
  <c r="E315" i="4"/>
  <c r="E169" i="4"/>
  <c r="E194" i="4"/>
  <c r="E290" i="4"/>
  <c r="E51" i="4"/>
  <c r="E52" i="4"/>
  <c r="E116" i="4"/>
  <c r="E180" i="4"/>
  <c r="E244" i="4"/>
  <c r="E308" i="4"/>
  <c r="E17" i="4"/>
  <c r="E177" i="4"/>
  <c r="E117" i="4"/>
  <c r="E269" i="4"/>
  <c r="E22" i="4"/>
  <c r="E118" i="4"/>
  <c r="E214" i="4"/>
  <c r="E294" i="4"/>
  <c r="E366" i="4"/>
  <c r="E202" i="4"/>
  <c r="E325" i="4"/>
  <c r="E7" i="4"/>
  <c r="E71" i="4"/>
  <c r="E135" i="4"/>
  <c r="E199" i="4"/>
  <c r="E263" i="4"/>
  <c r="E327" i="4"/>
  <c r="E26" i="4"/>
  <c r="E157" i="4"/>
  <c r="E333" i="4"/>
  <c r="E8" i="4"/>
  <c r="E72" i="4"/>
  <c r="E136" i="4"/>
  <c r="E200" i="4"/>
  <c r="E264" i="4"/>
  <c r="E328" i="4"/>
  <c r="E73" i="4"/>
  <c r="E209" i="4"/>
  <c r="E273" i="4"/>
  <c r="E337" i="4"/>
  <c r="E18" i="4"/>
  <c r="E282" i="4"/>
  <c r="E43" i="4"/>
  <c r="E131" i="4"/>
  <c r="E195" i="4"/>
  <c r="E259" i="4"/>
  <c r="E323" i="4"/>
  <c r="E34" i="4"/>
  <c r="E210" i="4"/>
  <c r="E298" i="4"/>
  <c r="E67" i="4"/>
  <c r="E60" i="4"/>
  <c r="E124" i="4"/>
  <c r="E188" i="4"/>
  <c r="E252" i="4"/>
  <c r="E316" i="4"/>
  <c r="E49" i="4"/>
  <c r="E58" i="4"/>
  <c r="E125" i="4"/>
  <c r="E277" i="4"/>
  <c r="E30" i="4"/>
  <c r="E134" i="4"/>
  <c r="E222" i="4"/>
  <c r="E302" i="4"/>
  <c r="E9" i="4"/>
  <c r="E13" i="4"/>
  <c r="E86" i="4"/>
  <c r="E15" i="4"/>
  <c r="E79" i="4"/>
  <c r="E143" i="4"/>
  <c r="E207" i="4"/>
  <c r="E271" i="4"/>
  <c r="E335" i="4"/>
  <c r="E82" i="4"/>
  <c r="E165" i="4"/>
  <c r="E349" i="4"/>
  <c r="E16" i="4"/>
  <c r="E80" i="4"/>
  <c r="E144" i="4"/>
  <c r="E208" i="4"/>
  <c r="E272" i="4"/>
  <c r="E336" i="4"/>
  <c r="E105" i="4"/>
  <c r="E217" i="4"/>
  <c r="E281" i="4"/>
  <c r="E345" i="4"/>
  <c r="E50" i="4"/>
  <c r="E306" i="4"/>
  <c r="E59" i="4"/>
  <c r="E139" i="4"/>
  <c r="E203" i="4"/>
  <c r="E267" i="4"/>
  <c r="E331" i="4"/>
  <c r="E74" i="4"/>
  <c r="E218" i="4"/>
  <c r="E314" i="4"/>
  <c r="E91" i="4"/>
  <c r="E68" i="4"/>
  <c r="E132" i="4"/>
  <c r="E196" i="4"/>
  <c r="E260" i="4"/>
  <c r="E324" i="4"/>
  <c r="E81" i="4"/>
  <c r="E178" i="4"/>
  <c r="E149" i="4"/>
  <c r="E293" i="4"/>
  <c r="E46" i="4"/>
  <c r="E150" i="4"/>
  <c r="E238" i="4"/>
  <c r="E310" i="4"/>
  <c r="E97" i="4"/>
  <c r="E37" i="4"/>
  <c r="E126" i="4"/>
  <c r="E23" i="4"/>
  <c r="E87" i="4"/>
  <c r="E151" i="4"/>
  <c r="E215" i="4"/>
  <c r="E279" i="4"/>
  <c r="E343" i="4"/>
  <c r="E170" i="4"/>
  <c r="E197" i="4"/>
  <c r="E365" i="4"/>
  <c r="E24" i="4"/>
  <c r="E88" i="4"/>
  <c r="E152" i="4"/>
  <c r="E216" i="4"/>
  <c r="E280" i="4"/>
  <c r="E344" i="4"/>
  <c r="E113" i="4"/>
  <c r="E225" i="4"/>
  <c r="E289" i="4"/>
  <c r="E353" i="4"/>
  <c r="E90" i="4"/>
  <c r="E322" i="4"/>
  <c r="E75" i="4"/>
  <c r="E147" i="4"/>
  <c r="E211" i="4"/>
  <c r="E275" i="4"/>
  <c r="E339" i="4"/>
  <c r="E98" i="4"/>
  <c r="E234" i="4"/>
  <c r="E338" i="4"/>
  <c r="E12" i="4"/>
  <c r="E76" i="4"/>
  <c r="E140" i="4"/>
  <c r="E204" i="4"/>
  <c r="E268" i="4"/>
  <c r="E332" i="4"/>
  <c r="E145" i="4"/>
  <c r="E5" i="4"/>
  <c r="E173" i="4"/>
  <c r="E301" i="4"/>
  <c r="E62" i="4"/>
  <c r="E158" i="4"/>
  <c r="E246" i="4"/>
  <c r="E318" i="4"/>
  <c r="E193" i="4"/>
  <c r="E69" i="4"/>
  <c r="E166" i="4"/>
  <c r="E31" i="4"/>
  <c r="E95" i="4"/>
  <c r="E159" i="4"/>
  <c r="E223" i="4"/>
  <c r="E287" i="4"/>
  <c r="E351" i="4"/>
  <c r="E21" i="4"/>
  <c r="E221" i="4"/>
  <c r="E14" i="4"/>
  <c r="E32" i="4"/>
  <c r="E96" i="4"/>
  <c r="E160" i="4"/>
  <c r="E224" i="4"/>
  <c r="E288" i="4"/>
  <c r="E352" i="4"/>
  <c r="E121" i="4"/>
  <c r="E233" i="4"/>
  <c r="E297" i="4"/>
  <c r="E361" i="4"/>
  <c r="E114" i="4"/>
  <c r="E330" i="4"/>
  <c r="E83" i="4"/>
  <c r="E155" i="4"/>
  <c r="E219" i="4"/>
  <c r="E283" i="4"/>
  <c r="E347" i="4"/>
  <c r="E106" i="4"/>
  <c r="E242" i="4"/>
  <c r="E354" i="4"/>
  <c r="E20" i="4"/>
  <c r="E84" i="4"/>
  <c r="E148" i="4"/>
  <c r="E212" i="4"/>
  <c r="E276" i="4"/>
  <c r="E340" i="4"/>
  <c r="E154" i="4"/>
  <c r="E29" i="4"/>
  <c r="E205" i="4"/>
  <c r="E317" i="4"/>
  <c r="E70" i="4"/>
  <c r="E174" i="4"/>
  <c r="E254" i="4"/>
  <c r="E334" i="4"/>
  <c r="E10" i="4"/>
  <c r="E109" i="4"/>
  <c r="E198" i="4"/>
  <c r="E39" i="4"/>
  <c r="E103" i="4"/>
  <c r="E167" i="4"/>
  <c r="E231" i="4"/>
  <c r="E295" i="4"/>
  <c r="E359" i="4"/>
  <c r="E53" i="4"/>
  <c r="E245" i="4"/>
  <c r="E38" i="4"/>
  <c r="E40" i="4"/>
  <c r="E104" i="4"/>
  <c r="E168" i="4"/>
  <c r="E232" i="4"/>
  <c r="E296" i="4"/>
  <c r="E360" i="4"/>
  <c r="E129" i="4"/>
  <c r="E241" i="4"/>
  <c r="E305" i="4"/>
  <c r="E369" i="4"/>
  <c r="E138" i="4"/>
  <c r="E346" i="4"/>
  <c r="E99" i="4"/>
  <c r="E163" i="4"/>
  <c r="E227" i="4"/>
  <c r="E291" i="4"/>
  <c r="E355" i="4"/>
  <c r="E130" i="4"/>
  <c r="E258" i="4"/>
  <c r="E370" i="4"/>
  <c r="E28" i="4"/>
  <c r="E92" i="4"/>
  <c r="E156" i="4"/>
  <c r="E220" i="4"/>
  <c r="E284" i="4"/>
  <c r="E348" i="4"/>
  <c r="E45" i="4"/>
  <c r="E61" i="4"/>
  <c r="E213" i="4"/>
  <c r="E341" i="4"/>
  <c r="E78" i="4"/>
  <c r="E182" i="4"/>
  <c r="E270" i="4"/>
  <c r="E342" i="4"/>
  <c r="E42" i="4"/>
  <c r="E141" i="4"/>
  <c r="E230" i="4"/>
  <c r="E47" i="4"/>
  <c r="E111" i="4"/>
  <c r="E175" i="4"/>
  <c r="E239" i="4"/>
  <c r="E303" i="4"/>
  <c r="E367" i="4"/>
  <c r="E77" i="4"/>
  <c r="E261" i="4"/>
  <c r="E54" i="4"/>
  <c r="E48" i="4"/>
  <c r="E112" i="4"/>
  <c r="E176" i="4"/>
  <c r="E240" i="4"/>
  <c r="E304" i="4"/>
  <c r="E368" i="4"/>
  <c r="E137" i="4"/>
  <c r="E249" i="4"/>
  <c r="E313" i="4"/>
  <c r="E64" i="4"/>
  <c r="D6" i="1" l="1"/>
  <c r="X6" i="1" s="1"/>
  <c r="D19" i="1"/>
  <c r="X19" i="1" s="1"/>
  <c r="D29" i="1"/>
  <c r="X29" i="1" s="1"/>
  <c r="D14" i="1"/>
  <c r="X14" i="1" s="1"/>
  <c r="D31" i="1"/>
  <c r="X31" i="1" s="1"/>
  <c r="D22" i="1"/>
  <c r="X22" i="1" s="1"/>
  <c r="D26" i="1"/>
  <c r="X26" i="1" s="1"/>
  <c r="D13" i="1"/>
  <c r="X13" i="1" s="1"/>
  <c r="D27" i="1"/>
  <c r="X27" i="1" s="1"/>
  <c r="D7" i="1"/>
  <c r="X7" i="1" s="1"/>
  <c r="D12" i="1"/>
  <c r="X12" i="1" s="1"/>
  <c r="D30" i="1"/>
  <c r="X30" i="1" s="1"/>
  <c r="D18" i="1"/>
  <c r="X18" i="1" s="1"/>
  <c r="D10" i="1"/>
  <c r="X10" i="1" s="1"/>
  <c r="D5" i="1"/>
  <c r="X5" i="1" s="1"/>
  <c r="D28" i="1"/>
  <c r="X28" i="1" s="1"/>
  <c r="D17" i="1"/>
  <c r="X17" i="1" s="1"/>
  <c r="D9" i="1"/>
  <c r="X9" i="1" s="1"/>
  <c r="D34" i="1"/>
  <c r="X34" i="1" s="1"/>
  <c r="D25" i="1"/>
  <c r="X25" i="1" s="1"/>
  <c r="D16" i="1"/>
  <c r="X16" i="1" s="1"/>
  <c r="D8" i="1"/>
  <c r="X8" i="1" s="1"/>
  <c r="D33" i="1"/>
  <c r="X33" i="1" s="1"/>
  <c r="W6" i="1"/>
  <c r="D24" i="1"/>
  <c r="X24" i="1" s="1"/>
  <c r="D15" i="1"/>
  <c r="X15" i="1" s="1"/>
  <c r="D11" i="1"/>
  <c r="X11" i="1" s="1"/>
  <c r="D32" i="1"/>
  <c r="X32" i="1" s="1"/>
  <c r="D21" i="1"/>
  <c r="X21" i="1" s="1"/>
  <c r="D23" i="1"/>
  <c r="X23" i="1" s="1"/>
  <c r="D35" i="1"/>
  <c r="X35" i="1" s="1"/>
  <c r="D20" i="1"/>
  <c r="X20" i="1" s="1"/>
  <c r="W29" i="1"/>
  <c r="Y29" i="1"/>
  <c r="Y13" i="1"/>
  <c r="Y5" i="1"/>
  <c r="Y27" i="1"/>
  <c r="Y17" i="1"/>
  <c r="Y15" i="1"/>
  <c r="Y35" i="1"/>
  <c r="Y6" i="1"/>
  <c r="Y28" i="1"/>
  <c r="Y19" i="1"/>
  <c r="Y9" i="1"/>
  <c r="Y7" i="1"/>
  <c r="Y14" i="1"/>
  <c r="Y25" i="1"/>
  <c r="Y21" i="1"/>
  <c r="Y20" i="1"/>
  <c r="Y11" i="1"/>
  <c r="Y34" i="1"/>
  <c r="Y32" i="1"/>
  <c r="Y30" i="1"/>
  <c r="Y16" i="1"/>
  <c r="Y23" i="1"/>
  <c r="Y12" i="1"/>
  <c r="Y26" i="1"/>
  <c r="Y24" i="1"/>
  <c r="Y22" i="1"/>
  <c r="Y18" i="1"/>
  <c r="Y31" i="1"/>
  <c r="Y10" i="1"/>
  <c r="Y8" i="1"/>
  <c r="Y33" i="1"/>
  <c r="W25" i="1"/>
  <c r="W30" i="1"/>
  <c r="W31" i="1"/>
  <c r="W22" i="1"/>
  <c r="W17" i="1"/>
  <c r="W14" i="1"/>
  <c r="W27" i="1"/>
  <c r="W24" i="1"/>
  <c r="W7" i="1" l="1"/>
  <c r="W9" i="1"/>
  <c r="O9" i="1" s="1"/>
  <c r="W5" i="1"/>
  <c r="W19" i="1"/>
  <c r="I19" i="1" s="1"/>
  <c r="P19" i="1" s="1"/>
  <c r="W20" i="1"/>
  <c r="N20" i="1" s="1"/>
  <c r="W32" i="1"/>
  <c r="F32" i="1" s="1"/>
  <c r="W33" i="1"/>
  <c r="V33" i="1" s="1"/>
  <c r="W13" i="1"/>
  <c r="V13" i="1" s="1"/>
  <c r="W35" i="1"/>
  <c r="V35" i="1" s="1"/>
  <c r="V6" i="1"/>
  <c r="W15" i="1"/>
  <c r="V15" i="1" s="1"/>
  <c r="W26" i="1"/>
  <c r="V26" i="1" s="1"/>
  <c r="W18" i="1"/>
  <c r="M18" i="1" s="1"/>
  <c r="W10" i="1"/>
  <c r="V10" i="1" s="1"/>
  <c r="V24" i="1"/>
  <c r="V29" i="1"/>
  <c r="W11" i="1"/>
  <c r="M11" i="1" s="1"/>
  <c r="W12" i="1"/>
  <c r="F12" i="1" s="1"/>
  <c r="W34" i="1"/>
  <c r="I34" i="1" s="1"/>
  <c r="P34" i="1" s="1"/>
  <c r="W16" i="1"/>
  <c r="V16" i="1" s="1"/>
  <c r="V30" i="1"/>
  <c r="V7" i="1"/>
  <c r="V27" i="1"/>
  <c r="V25" i="1"/>
  <c r="W8" i="1"/>
  <c r="E8" i="1" s="1"/>
  <c r="V14" i="1"/>
  <c r="V17" i="1"/>
  <c r="V9" i="1"/>
  <c r="I5" i="1"/>
  <c r="P5" i="1" s="1"/>
  <c r="V5" i="1"/>
  <c r="V31" i="1"/>
  <c r="W23" i="1"/>
  <c r="N23" i="1" s="1"/>
  <c r="V22" i="1"/>
  <c r="V19" i="1"/>
  <c r="W21" i="1"/>
  <c r="I21" i="1" s="1"/>
  <c r="P21" i="1" s="1"/>
  <c r="W28" i="1"/>
  <c r="L28" i="1" s="1"/>
  <c r="L22" i="1"/>
  <c r="E22" i="1"/>
  <c r="I22" i="1"/>
  <c r="P22" i="1" s="1"/>
  <c r="M22" i="1"/>
  <c r="F22" i="1"/>
  <c r="N22" i="1"/>
  <c r="G22" i="1"/>
  <c r="H22" i="1"/>
  <c r="O22" i="1"/>
  <c r="H32" i="1"/>
  <c r="I9" i="1"/>
  <c r="P9" i="1" s="1"/>
  <c r="L9" i="1"/>
  <c r="E9" i="1"/>
  <c r="G9" i="1"/>
  <c r="M9" i="1"/>
  <c r="F9" i="1"/>
  <c r="N9" i="1"/>
  <c r="O5" i="1"/>
  <c r="N5" i="1"/>
  <c r="M5" i="1"/>
  <c r="L5" i="1"/>
  <c r="H5" i="1"/>
  <c r="G5" i="1"/>
  <c r="F5" i="1"/>
  <c r="E5" i="1"/>
  <c r="H19" i="1"/>
  <c r="O19" i="1"/>
  <c r="L19" i="1"/>
  <c r="E19" i="1"/>
  <c r="M19" i="1"/>
  <c r="F19" i="1"/>
  <c r="N19" i="1"/>
  <c r="L24" i="1"/>
  <c r="E24" i="1"/>
  <c r="M24" i="1"/>
  <c r="F24" i="1"/>
  <c r="N24" i="1"/>
  <c r="G24" i="1"/>
  <c r="I24" i="1"/>
  <c r="P24" i="1" s="1"/>
  <c r="H24" i="1"/>
  <c r="O24" i="1"/>
  <c r="I29" i="1"/>
  <c r="P29" i="1" s="1"/>
  <c r="L29" i="1"/>
  <c r="E29" i="1"/>
  <c r="M29" i="1"/>
  <c r="F29" i="1"/>
  <c r="N29" i="1"/>
  <c r="G29" i="1"/>
  <c r="O29" i="1"/>
  <c r="H29" i="1"/>
  <c r="O13" i="1"/>
  <c r="L13" i="1"/>
  <c r="N13" i="1"/>
  <c r="H13" i="1"/>
  <c r="F13" i="1"/>
  <c r="M20" i="1"/>
  <c r="F20" i="1"/>
  <c r="G20" i="1"/>
  <c r="O20" i="1"/>
  <c r="L6" i="1"/>
  <c r="E6" i="1"/>
  <c r="I6" i="1"/>
  <c r="P6" i="1" s="1"/>
  <c r="M6" i="1"/>
  <c r="F6" i="1"/>
  <c r="N6" i="1"/>
  <c r="G6" i="1"/>
  <c r="H6" i="1"/>
  <c r="O6" i="1"/>
  <c r="O33" i="1"/>
  <c r="H33" i="1"/>
  <c r="G33" i="1"/>
  <c r="F33" i="1"/>
  <c r="N33" i="1"/>
  <c r="H35" i="1"/>
  <c r="O35" i="1"/>
  <c r="F35" i="1"/>
  <c r="O25" i="1"/>
  <c r="I25" i="1"/>
  <c r="P25" i="1" s="1"/>
  <c r="L25" i="1"/>
  <c r="E25" i="1"/>
  <c r="H25" i="1"/>
  <c r="M25" i="1"/>
  <c r="F25" i="1"/>
  <c r="N25" i="1"/>
  <c r="G25" i="1"/>
  <c r="N15" i="1"/>
  <c r="L14" i="1"/>
  <c r="E14" i="1"/>
  <c r="I14" i="1"/>
  <c r="P14" i="1" s="1"/>
  <c r="M14" i="1"/>
  <c r="F14" i="1"/>
  <c r="N14" i="1"/>
  <c r="G14" i="1"/>
  <c r="H14" i="1"/>
  <c r="O14" i="1"/>
  <c r="O17" i="1"/>
  <c r="I17" i="1"/>
  <c r="P17" i="1" s="1"/>
  <c r="H17" i="1"/>
  <c r="L17" i="1"/>
  <c r="E17" i="1"/>
  <c r="M17" i="1"/>
  <c r="F17" i="1"/>
  <c r="N17" i="1"/>
  <c r="G17" i="1"/>
  <c r="I31" i="1"/>
  <c r="P31" i="1" s="1"/>
  <c r="H31" i="1"/>
  <c r="L31" i="1"/>
  <c r="E31" i="1"/>
  <c r="N31" i="1"/>
  <c r="O31" i="1"/>
  <c r="M31" i="1"/>
  <c r="F31" i="1"/>
  <c r="G31" i="1"/>
  <c r="L30" i="1"/>
  <c r="E30" i="1"/>
  <c r="I30" i="1"/>
  <c r="P30" i="1" s="1"/>
  <c r="M30" i="1"/>
  <c r="F30" i="1"/>
  <c r="N30" i="1"/>
  <c r="G30" i="1"/>
  <c r="H30" i="1"/>
  <c r="O30" i="1"/>
  <c r="I7" i="1"/>
  <c r="P7" i="1" s="1"/>
  <c r="O7" i="1"/>
  <c r="H7" i="1"/>
  <c r="L7" i="1"/>
  <c r="E7" i="1"/>
  <c r="M7" i="1"/>
  <c r="F7" i="1"/>
  <c r="N7" i="1"/>
  <c r="G7" i="1"/>
  <c r="O27" i="1"/>
  <c r="H27" i="1"/>
  <c r="L27" i="1"/>
  <c r="E27" i="1"/>
  <c r="N27" i="1"/>
  <c r="G27" i="1"/>
  <c r="M27" i="1"/>
  <c r="F27" i="1"/>
  <c r="I27" i="1"/>
  <c r="P27" i="1" s="1"/>
  <c r="H9" i="1" l="1"/>
  <c r="G19" i="1"/>
  <c r="I32" i="1"/>
  <c r="P32" i="1" s="1"/>
  <c r="G35" i="1"/>
  <c r="M35" i="1"/>
  <c r="N35" i="1"/>
  <c r="E35" i="1"/>
  <c r="L35" i="1"/>
  <c r="V32" i="1"/>
  <c r="L33" i="1"/>
  <c r="E20" i="1"/>
  <c r="G32" i="1"/>
  <c r="M32" i="1"/>
  <c r="E32" i="1"/>
  <c r="L32" i="1"/>
  <c r="E16" i="1"/>
  <c r="O32" i="1"/>
  <c r="M33" i="1"/>
  <c r="I20" i="1"/>
  <c r="P20" i="1" s="1"/>
  <c r="L20" i="1"/>
  <c r="I18" i="1"/>
  <c r="P18" i="1" s="1"/>
  <c r="V20" i="1"/>
  <c r="F10" i="1"/>
  <c r="E33" i="1"/>
  <c r="H20" i="1"/>
  <c r="F15" i="1"/>
  <c r="I33" i="1"/>
  <c r="P33" i="1" s="1"/>
  <c r="M15" i="1"/>
  <c r="O15" i="1"/>
  <c r="G15" i="1"/>
  <c r="E15" i="1"/>
  <c r="L15" i="1"/>
  <c r="I26" i="1"/>
  <c r="P26" i="1" s="1"/>
  <c r="H15" i="1"/>
  <c r="I15" i="1"/>
  <c r="P15" i="1" s="1"/>
  <c r="H26" i="1"/>
  <c r="G26" i="1"/>
  <c r="N32" i="1"/>
  <c r="N26" i="1"/>
  <c r="F16" i="1"/>
  <c r="E26" i="1"/>
  <c r="L26" i="1"/>
  <c r="L10" i="1"/>
  <c r="O10" i="1"/>
  <c r="H23" i="1"/>
  <c r="N10" i="1"/>
  <c r="H10" i="1"/>
  <c r="M13" i="1"/>
  <c r="G10" i="1"/>
  <c r="M10" i="1"/>
  <c r="F26" i="1"/>
  <c r="I10" i="1"/>
  <c r="P10" i="1" s="1"/>
  <c r="E10" i="1"/>
  <c r="I35" i="1"/>
  <c r="P35" i="1" s="1"/>
  <c r="M26" i="1"/>
  <c r="E13" i="1"/>
  <c r="O23" i="1"/>
  <c r="O26" i="1"/>
  <c r="G13" i="1"/>
  <c r="I13" i="1"/>
  <c r="P13" i="1" s="1"/>
  <c r="O16" i="1"/>
  <c r="L16" i="1"/>
  <c r="F18" i="1"/>
  <c r="H16" i="1"/>
  <c r="E18" i="1"/>
  <c r="I16" i="1"/>
  <c r="P16" i="1" s="1"/>
  <c r="G16" i="1"/>
  <c r="N16" i="1"/>
  <c r="O18" i="1"/>
  <c r="G18" i="1"/>
  <c r="E11" i="1"/>
  <c r="L18" i="1"/>
  <c r="F23" i="1"/>
  <c r="F34" i="1"/>
  <c r="N34" i="1"/>
  <c r="M34" i="1"/>
  <c r="E34" i="1"/>
  <c r="L34" i="1"/>
  <c r="O34" i="1"/>
  <c r="G34" i="1"/>
  <c r="H34" i="1"/>
  <c r="O11" i="1"/>
  <c r="H18" i="1"/>
  <c r="M23" i="1"/>
  <c r="G11" i="1"/>
  <c r="L11" i="1"/>
  <c r="N18" i="1"/>
  <c r="N11" i="1"/>
  <c r="H11" i="1"/>
  <c r="V18" i="1"/>
  <c r="V11" i="1"/>
  <c r="M28" i="1"/>
  <c r="E23" i="1"/>
  <c r="I11" i="1"/>
  <c r="P11" i="1" s="1"/>
  <c r="F11" i="1"/>
  <c r="V12" i="1"/>
  <c r="O12" i="1"/>
  <c r="V34" i="1"/>
  <c r="E12" i="1"/>
  <c r="I12" i="1"/>
  <c r="P12" i="1" s="1"/>
  <c r="G12" i="1"/>
  <c r="L12" i="1"/>
  <c r="H12" i="1"/>
  <c r="M16" i="1"/>
  <c r="N12" i="1"/>
  <c r="M12" i="1"/>
  <c r="O28" i="1"/>
  <c r="H8" i="1"/>
  <c r="G8" i="1"/>
  <c r="L23" i="1"/>
  <c r="N8" i="1"/>
  <c r="H21" i="1"/>
  <c r="E21" i="1"/>
  <c r="V23" i="1"/>
  <c r="L8" i="1"/>
  <c r="O21" i="1"/>
  <c r="V8" i="1"/>
  <c r="I8" i="1"/>
  <c r="P8" i="1" s="1"/>
  <c r="G21" i="1"/>
  <c r="L21" i="1"/>
  <c r="G23" i="1"/>
  <c r="I23" i="1"/>
  <c r="P23" i="1" s="1"/>
  <c r="F8" i="1"/>
  <c r="F21" i="1"/>
  <c r="H28" i="1"/>
  <c r="N21" i="1"/>
  <c r="M8" i="1"/>
  <c r="M21" i="1"/>
  <c r="F28" i="1"/>
  <c r="V21" i="1"/>
  <c r="O8" i="1"/>
  <c r="V28" i="1"/>
  <c r="G28" i="1"/>
  <c r="N28" i="1"/>
  <c r="E28" i="1"/>
  <c r="I28" i="1"/>
  <c r="P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silvio fernandes</author>
  </authors>
  <commentList>
    <comment ref="U1" authorId="0" shapeId="0" xr:uid="{1C3EBBAF-9BDC-4F51-AF38-5249175CDA76}">
      <text>
        <r>
          <rPr>
            <b/>
            <sz val="9"/>
            <color indexed="81"/>
            <rFont val="Segoe UI"/>
            <charset val="1"/>
          </rPr>
          <t>DIGITAR O ANO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U2" authorId="0" shapeId="0" xr:uid="{8F87DC46-5262-45E0-9D78-E6291E420BA3}">
      <text>
        <r>
          <rPr>
            <b/>
            <sz val="9"/>
            <color indexed="81"/>
            <rFont val="Segoe UI"/>
            <charset val="1"/>
          </rPr>
          <t>ESCOLHER O MÊS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I4" authorId="0" shapeId="0" xr:uid="{429A22DD-51FB-4002-90D6-4AD00749A3E7}">
      <text>
        <r>
          <rPr>
            <b/>
            <sz val="9"/>
            <color indexed="81"/>
            <rFont val="Segoe UI"/>
            <charset val="1"/>
          </rPr>
          <t xml:space="preserve">NAS CÉLULAS DA COLUNA ASSINATURA QUE ESTIVEREM EM BRANCO, DEVE SER INSERIDO A IMAGEM DA CÉLULA S5. 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P4" authorId="0" shapeId="0" xr:uid="{AF51FDE0-E926-4056-B067-ED7D7AA63DF5}">
      <text>
        <r>
          <rPr>
            <b/>
            <sz val="9"/>
            <color indexed="81"/>
            <rFont val="Segoe UI"/>
            <family val="2"/>
          </rPr>
          <t xml:space="preserve">NAS CÉLULAS DA COLUNA ASSINATURA QUE ESTIVEREM EM BRANCO, DEVE SER INSERIDO A IMAGEM DA CÉLULA S5. 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0" shapeId="0" xr:uid="{8E662833-F612-46A9-8B43-1E07A612919E}">
      <text>
        <r>
          <rPr>
            <b/>
            <sz val="9"/>
            <color indexed="81"/>
            <rFont val="Segoe UI"/>
            <family val="2"/>
          </rPr>
          <t>ESTÁ IMAGEM DEVE SER INSERIDA NAS CÉLULAS VAZIAS DAS COLUNAS ASSINATURA.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8" authorId="0" shapeId="0" xr:uid="{65E62F80-D72D-49D9-BEBE-64C77A44ABC4}">
      <text>
        <r>
          <rPr>
            <b/>
            <sz val="9"/>
            <color indexed="81"/>
            <rFont val="Segoe UI"/>
            <family val="2"/>
          </rPr>
          <t>EM CADA CÉLULA VAZIA QUE APARECER NA COLUNA ASSINATURA DEVE SER INSERIDO A IMAGEM DA CÉLULA S5.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8" authorId="0" shapeId="0" xr:uid="{917AF596-3C95-4891-AE93-C4AFC5A28186}">
      <text>
        <r>
          <rPr>
            <b/>
            <sz val="9"/>
            <color indexed="81"/>
            <rFont val="Segoe UI"/>
            <family val="2"/>
          </rPr>
          <t>EM CADA CÉLULA VAZIA QUE APARECER NA COLUNA ASSINATURA DEVE SER INSERIDO A IMAGEM DA CÉLULA S5.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<sst xmlns="http://schemas.openxmlformats.org/spreadsheetml/2006/main" count="134" uniqueCount="58">
  <si>
    <t>Folha de Controle de Freqüência</t>
  </si>
  <si>
    <t>Dia</t>
  </si>
  <si>
    <t>Entrada</t>
  </si>
  <si>
    <t>Assinatura</t>
  </si>
  <si>
    <t>Saída</t>
  </si>
  <si>
    <t xml:space="preserve">Mês: </t>
  </si>
  <si>
    <t>Ano:</t>
  </si>
  <si>
    <t>ANO</t>
  </si>
  <si>
    <t>Bissextos</t>
  </si>
  <si>
    <t>MÊS</t>
  </si>
  <si>
    <t>DIA</t>
  </si>
  <si>
    <t>DIA SEMANA</t>
  </si>
  <si>
    <t>DESCRIÇÃO</t>
  </si>
  <si>
    <t>FERIADO-PONTO</t>
  </si>
  <si>
    <t>Feriado Estadual</t>
  </si>
  <si>
    <t>Feriado Nacional</t>
  </si>
  <si>
    <t>Ponto Facultativo</t>
  </si>
  <si>
    <t>Férias</t>
  </si>
  <si>
    <t>A</t>
  </si>
  <si>
    <t>O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</si>
  <si>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</si>
  <si>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</si>
  <si>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</si>
  <si>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</si>
  <si>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</si>
  <si>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</si>
  <si>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</si>
  <si>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</si>
  <si>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</si>
  <si>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</si>
  <si>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</si>
  <si>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</si>
  <si>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</si>
  <si>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</si>
  <si>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</si>
  <si>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</si>
  <si>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</si>
  <si>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</si>
  <si>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</si>
  <si>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</t>
  </si>
  <si>
    <t>X</t>
  </si>
  <si>
    <t>W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</si>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</sst>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0" xfId="0" quotePrefix="1"/>
    <xf numFmtId="0" fontId="1" fillId="2" borderId="9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738189</xdr:colOff>
          <xdr:row>3</xdr:row>
          <xdr:rowOff>0</xdr:rowOff>
        </xdr:from>
        <xdr:to>
          <xdr:col>31</xdr:col>
          <xdr:colOff>938214</xdr:colOff>
          <xdr:row>6</xdr:row>
          <xdr:rowOff>9525</xdr:rowOff>
        </xdr:to>
        <xdr:pic>
          <xdr:nvPicPr>
            <xdr:cNvPr id="7" name="Imagem 6">
              <a:extLst>
                <a:ext uri="{FF2B5EF4-FFF2-40B4-BE49-F238E27FC236}">
                  <a16:creationId xmlns:a16="http://schemas.microsoft.com/office/drawing/2014/main" id="{DFDD7DE6-DBF9-444A-A08D-56B42CFFCB7D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#REF!" spid="_x0000_s1073"/>
                </a:ext>
              </a:extLst>
            </xdr:cNvPicPr>
          </xdr:nvPicPr>
          <xdr:blipFill rotWithShape="1">
            <a:blip xmlns:r="http://schemas.openxmlformats.org/officeDocument/2006/relationships" r:embed="rId1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rcRect l="38846" t="24439" r="36282" b="24064"/>
            <a:stretch>
              <a:fillRect/>
            </a:stretch>
          </xdr:blipFill>
          <xdr:spPr>
            <a:xfrm rot="16200000">
              <a:off x="19450052" y="2171701"/>
              <a:ext cx="609600" cy="20002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18</xdr:col>
      <xdr:colOff>85725</xdr:colOff>
      <xdr:row>4</xdr:row>
      <xdr:rowOff>28575</xdr:rowOff>
    </xdr:from>
    <xdr:to>
      <xdr:col>18</xdr:col>
      <xdr:colOff>1143000</xdr:colOff>
      <xdr:row>4</xdr:row>
      <xdr:rowOff>200024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8914CF5-F1FA-4F15-9049-57E0A019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67000"/>
                  </a14:imgEffect>
                  <a14:imgEffect>
                    <a14:brightnessContrast bright="4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819150"/>
          <a:ext cx="1057275" cy="171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topLeftCell="D1" zoomScaleNormal="100" workbookViewId="0">
      <selection activeCell="T9" sqref="T9"/>
    </sheetView>
  </sheetViews>
  <sheetFormatPr defaultRowHeight="15" x14ac:dyDescent="0.25"/>
  <cols>
    <col min="1" max="1" width="5" hidden="1" customWidth="1"/>
    <col min="2" max="2" width="2" hidden="1" customWidth="1"/>
    <col min="3" max="3" width="3" hidden="1" customWidth="1"/>
    <col min="10" max="10" width="9.5703125" customWidth="1"/>
    <col min="11" max="11" width="6.140625" bestFit="1" customWidth="1"/>
    <col min="19" max="19" width="18.42578125" customWidth="1"/>
    <col min="21" max="21" width="9.140625" customWidth="1"/>
    <col min="22" max="22" width="16.5703125" hidden="1" customWidth="1"/>
    <col min="23" max="23" width="13.85546875" hidden="1" customWidth="1"/>
    <col min="24" max="24" width="16.5703125" hidden="1" customWidth="1"/>
    <col min="25" max="25" width="9.140625" hidden="1" customWidth="1"/>
    <col min="31" max="31" width="9.85546875" bestFit="1" customWidth="1"/>
    <col min="32" max="32" width="18.7109375" customWidth="1"/>
  </cols>
  <sheetData>
    <row r="1" spans="1:31" x14ac:dyDescent="0.25"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T1" s="11" t="s">
        <v>7</v>
      </c>
      <c r="U1" s="11">
        <v>2020</v>
      </c>
      <c r="X1" s="11" t="s">
        <v>17</v>
      </c>
    </row>
    <row r="2" spans="1:31" ht="15.75" thickBot="1" x14ac:dyDescent="0.3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T2" s="11" t="s">
        <v>9</v>
      </c>
      <c r="U2" s="11">
        <v>5</v>
      </c>
    </row>
    <row r="3" spans="1:31" ht="15.75" thickBot="1" x14ac:dyDescent="0.3">
      <c r="D3" s="17" t="s">
        <v>0</v>
      </c>
      <c r="E3" s="18"/>
      <c r="F3" s="18"/>
      <c r="G3" s="18"/>
      <c r="H3" s="18"/>
      <c r="I3" s="18"/>
      <c r="J3" s="19"/>
      <c r="K3" s="6" t="s">
        <v>5</v>
      </c>
      <c r="L3" s="18" t="str">
        <f>IF($U$2=1,"Janeiro",IF($U$2=2,"Fevereiro",IF($U$2=3,"Março",IF($U$2=4,"Abril",IF($U$2=5,"Maio",IF($U$2=6,"Junho",IF($U$2=7,"Julho",IF($U$2=8,"Agosto",IF($U$2=9,"Setembro",IF($U$2=10,"Outubro",IF($U$2=11,"Novembro",IF($U$2=12,"Dezembro"))))))))))))</f>
        <v>Maio</v>
      </c>
      <c r="M3" s="18"/>
      <c r="N3" s="18"/>
      <c r="O3" s="18"/>
      <c r="P3" s="6" t="s">
        <v>6</v>
      </c>
      <c r="Q3" s="1">
        <f>U1</f>
        <v>2020</v>
      </c>
    </row>
    <row r="4" spans="1:31" ht="15.75" thickBot="1" x14ac:dyDescent="0.3">
      <c r="D4" s="2" t="s">
        <v>1</v>
      </c>
      <c r="E4" s="20" t="s">
        <v>2</v>
      </c>
      <c r="F4" s="21"/>
      <c r="G4" s="22"/>
      <c r="H4" s="23"/>
      <c r="I4" s="24" t="s">
        <v>3</v>
      </c>
      <c r="J4" s="22"/>
      <c r="K4" s="23"/>
      <c r="L4" s="24" t="s">
        <v>4</v>
      </c>
      <c r="M4" s="22"/>
      <c r="N4" s="22"/>
      <c r="O4" s="23"/>
      <c r="P4" s="24" t="s">
        <v>3</v>
      </c>
      <c r="Q4" s="23"/>
      <c r="AE4" s="5"/>
    </row>
    <row r="5" spans="1:31" ht="15.75" thickBot="1" x14ac:dyDescent="0.3">
      <c r="A5" s="5">
        <f>$U$1</f>
        <v>2020</v>
      </c>
      <c r="B5" s="5">
        <f>$U$2</f>
        <v>5</v>
      </c>
      <c r="C5" s="5">
        <v>1</v>
      </c>
      <c r="D5" s="3">
        <f>IFERROR(VLOOKUP(CONCATENATE(A5,B5,C5),'CALENDÁRIO (2)'!$A$5:$D$370,4,0),"")</f>
        <v>1</v>
      </c>
      <c r="E5" s="4" t="str">
        <f>IF(Y5=$X$1,"",IF(D5="","",IF(W5="Domingo","",IF(W5="Sábado","",IF(X5="Ponto Facultativo","",IF(X5="Feriado Nacional","",IF(X5="Feriado Estadual","",0)))))))</f>
        <v/>
      </c>
      <c r="F5" s="4" t="str">
        <f>IF(Y5=$X$1,"",IF(D5="","",IF(W5="Domingo","",IF(W5="Sábado","",IF(X5="Ponto Facultativo","",IF(X5="Feriado Nacional","",IF(X5="Feriado Estadual","",8)))))))</f>
        <v/>
      </c>
      <c r="G5" s="4" t="str">
        <f>IF(Y5=$X$1,"",IF(D5="","",IF(W5="Domingo","",IF(W5="Sábado","",IF(X5="Ponto Facultativo","",IF(X5="Feriado Nacional","",IF(X5="Feriado Estadual","",0)))))))</f>
        <v/>
      </c>
      <c r="H5" s="4" t="str">
        <f>IF(Y5=$X$1,"",IF(D5="","",IF(W5="Domingo","",IF(W5="Sábado","",IF(X5="Ponto Facultativo","",IF(X5="Feriado Nacional","",IF(X5="Feriado Estadual","",0)))))))</f>
        <v/>
      </c>
      <c r="I5" s="25" t="str">
        <f>IF(Y5=$X$1,$X$1,IF(W5="Domingo",W5,IF(W5="Sábado",W5,IF(X5="Ponto Facultativo",X5,IF(X5="Feriado Nacional",X5,IF(X5="Feriado Estadual",X5,""))))))</f>
        <v>Feriado Nacional</v>
      </c>
      <c r="J5" s="26"/>
      <c r="K5" s="27"/>
      <c r="L5" s="4" t="str">
        <f>IF(Y5=$X$1,"",IF(D5="","",IF(W5="Domingo","",IF(W5="Sábado","",IF(X5="Ponto Facultativo","",IF(X5="Feriado Nacional","",IF(X5="Feriado Estadual","",1)))))))</f>
        <v/>
      </c>
      <c r="M5" s="4" t="str">
        <f>IF(Y5=$X$1,"",IF(D5="","",IF(W5="Domingo","",IF(W5="Sábado","",IF(X5="Ponto Facultativo","",IF(X5="Feriado Nacional","",IF(X5="Feriado Estadual","",4)))))))</f>
        <v/>
      </c>
      <c r="N5" s="4" t="str">
        <f>IF(Y5=$X$1,"",IF(D5="","",IF(W5="Domingo","",IF(W5="Sábado","",IF(X5="Ponto Facultativo","",IF(X5="Feriado Nacional","",IF(X5="Feriado Estadual","",0)))))))</f>
        <v/>
      </c>
      <c r="O5" s="4" t="str">
        <f>IF(Y5=$X$1,"",IF(D5="","",IF(W5="Domingo","",IF(W5="Sábado","",IF(X5="Ponto Facultativo","",IF(X5="Feriado Nacional","",IF(X5="Feriado Estadual","",0)))))))</f>
        <v/>
      </c>
      <c r="P5" s="25" t="str">
        <f>I5</f>
        <v>Feriado Nacional</v>
      </c>
      <c r="Q5" s="27"/>
      <c r="S5" s="5"/>
      <c r="T5" s="13"/>
      <c r="V5" t="str">
        <f>IF(Y5=$X$1,$X$1,IF(W5="Domingo",W5,IF(W5="Sábado",W5,IF(X5="Ponto Facultativo",X5,IF(X5="Feriado Nacional",X5,IF(X5="Feriado Estadual",X5,""))))))</f>
        <v>Feriado Nacional</v>
      </c>
      <c r="W5" t="str">
        <f>IFERROR(VLOOKUP(CONCATENATE($U$1,$U$2,D5),'CALENDÁRIO (2)'!$E$5:$F$370,2,0),"")</f>
        <v>Sexta-Feira</v>
      </c>
      <c r="X5" t="str">
        <f>IFERROR(VLOOKUP(CONCATENATE($U$1,$U$2,D5),'FERIADO-PONTO'!$E$3:$F$42,2,0),"")</f>
        <v>Feriado Nacional</v>
      </c>
      <c r="Y5" s="5">
        <f>IFERROR(VLOOKUP(CONCATENATE(A5,B5,C5,$X$1),'CALENDÁRIO (2)'!$G$5:$H$370,2,0),"")</f>
        <v>0</v>
      </c>
    </row>
    <row r="6" spans="1:31" ht="15.75" thickBot="1" x14ac:dyDescent="0.3">
      <c r="A6" s="5">
        <f t="shared" ref="A6:A35" si="0">$U$1</f>
        <v>2020</v>
      </c>
      <c r="B6" s="5">
        <f t="shared" ref="B6:B35" si="1">$U$2</f>
        <v>5</v>
      </c>
      <c r="C6" s="5">
        <v>2</v>
      </c>
      <c r="D6" s="3">
        <f>IFERROR(VLOOKUP(CONCATENATE(A6,B6,C6),'CALENDÁRIO (2)'!$A$5:$D$370,4,0),"")</f>
        <v>2</v>
      </c>
      <c r="E6" s="4" t="str">
        <f t="shared" ref="E6:E35" si="2">IF(Y6=$X$1,"",IF(D6="","",IF(W6="Domingo","",IF(W6="Sábado","",IF(X6="Ponto Facultativo","",IF(X6="Feriado Nacional","",IF(X6="Feriado Estadual","",0)))))))</f>
        <v/>
      </c>
      <c r="F6" s="4" t="str">
        <f t="shared" ref="F6:F35" si="3">IF(Y6=$X$1,"",IF(D6="","",IF(W6="Domingo","",IF(W6="Sábado","",IF(X6="Ponto Facultativo","",IF(X6="Feriado Nacional","",IF(X6="Feriado Estadual","",8)))))))</f>
        <v/>
      </c>
      <c r="G6" s="4" t="str">
        <f t="shared" ref="G6:G35" si="4">IF(Y6=$X$1,"",IF(D6="","",IF(W6="Domingo","",IF(W6="Sábado","",IF(X6="Ponto Facultativo","",IF(X6="Feriado Nacional","",IF(X6="Feriado Estadual","",0)))))))</f>
        <v/>
      </c>
      <c r="H6" s="4" t="str">
        <f t="shared" ref="H6:H35" si="5">IF(Y6=$X$1,"",IF(D6="","",IF(W6="Domingo","",IF(W6="Sábado","",IF(X6="Ponto Facultativo","",IF(X6="Feriado Nacional","",IF(X6="Feriado Estadual","",0)))))))</f>
        <v/>
      </c>
      <c r="I6" s="25" t="str">
        <f t="shared" ref="I6:I35" si="6">IF(Y6=$X$1,$X$1,IF(W6="Domingo",W6,IF(W6="Sábado",W6,IF(X6="Ponto Facultativo",X6,IF(X6="Feriado Nacional",X6,IF(X6="Feriado Estadual",X6,""))))))</f>
        <v>Sábado</v>
      </c>
      <c r="J6" s="26"/>
      <c r="K6" s="27"/>
      <c r="L6" s="4" t="str">
        <f t="shared" ref="L6:L35" si="7">IF(Y6=$X$1,"",IF(D6="","",IF(W6="Domingo","",IF(W6="Sábado","",IF(X6="Ponto Facultativo","",IF(X6="Feriado Nacional","",IF(X6="Feriado Estadual","",1)))))))</f>
        <v/>
      </c>
      <c r="M6" s="4" t="str">
        <f t="shared" ref="M6:M35" si="8">IF(Y6=$X$1,"",IF(D6="","",IF(W6="Domingo","",IF(W6="Sábado","",IF(X6="Ponto Facultativo","",IF(X6="Feriado Nacional","",IF(X6="Feriado Estadual","",4)))))))</f>
        <v/>
      </c>
      <c r="N6" s="4" t="str">
        <f t="shared" ref="N6:N35" si="9">IF(Y6=$X$1,"",IF(D6="","",IF(W6="Domingo","",IF(W6="Sábado","",IF(X6="Ponto Facultativo","",IF(X6="Feriado Nacional","",IF(X6="Feriado Estadual","",0)))))))</f>
        <v/>
      </c>
      <c r="O6" s="4" t="str">
        <f t="shared" ref="O6:O35" si="10">IF(Y6=$X$1,"",IF(D6="","",IF(W6="Domingo","",IF(W6="Sábado","",IF(X6="Ponto Facultativo","",IF(X6="Feriado Nacional","",IF(X6="Feriado Estadual","",0)))))))</f>
        <v/>
      </c>
      <c r="P6" s="25" t="str">
        <f t="shared" ref="P6:P35" si="11">I6</f>
        <v>Sábado</v>
      </c>
      <c r="Q6" s="27"/>
      <c r="S6" s="5"/>
      <c r="V6" t="str">
        <f t="shared" ref="V6:V35" si="12">IF(Y6=$X$1,$X$1,IF(W6="Domingo",W6,IF(W6="Sábado",W6,IF(X6="Ponto Facultativo",X6,IF(X6="Feriado Nacional",X6,IF(X6="Feriado Estadual",X6,""))))))</f>
        <v>Sábado</v>
      </c>
      <c r="W6" t="str">
        <f>IFERROR(VLOOKUP(CONCATENATE($U$1,$U$2,D6),'CALENDÁRIO (2)'!$E$5:$F$370,2,0),"")</f>
        <v>Sábado</v>
      </c>
      <c r="X6" t="str">
        <f>IFERROR(VLOOKUP(CONCATENATE($U$1,$U$2,D6),'FERIADO-PONTO'!$E$3:$F$42,2,0),"")</f>
        <v/>
      </c>
      <c r="Y6" s="5">
        <f>IFERROR(VLOOKUP(CONCATENATE(A6,B6,C6,$X$1),'CALENDÁRIO (2)'!$G$5:$H$370,2,0),"")</f>
        <v>0</v>
      </c>
    </row>
    <row r="7" spans="1:31" ht="15.75" thickBot="1" x14ac:dyDescent="0.3">
      <c r="A7" s="5">
        <f t="shared" si="0"/>
        <v>2020</v>
      </c>
      <c r="B7" s="5">
        <f t="shared" si="1"/>
        <v>5</v>
      </c>
      <c r="C7" s="5">
        <v>3</v>
      </c>
      <c r="D7" s="3">
        <f>IFERROR(VLOOKUP(CONCATENATE(A7,B7,C7),'CALENDÁRIO (2)'!$A$5:$D$370,4,0),"")</f>
        <v>3</v>
      </c>
      <c r="E7" s="4" t="str">
        <f t="shared" si="2"/>
        <v/>
      </c>
      <c r="F7" s="4" t="str">
        <f t="shared" si="3"/>
        <v/>
      </c>
      <c r="G7" s="4" t="str">
        <f t="shared" si="4"/>
        <v/>
      </c>
      <c r="H7" s="4" t="str">
        <f t="shared" si="5"/>
        <v/>
      </c>
      <c r="I7" s="25" t="str">
        <f t="shared" si="6"/>
        <v>Domingo</v>
      </c>
      <c r="J7" s="26"/>
      <c r="K7" s="27"/>
      <c r="L7" s="4" t="str">
        <f t="shared" si="7"/>
        <v/>
      </c>
      <c r="M7" s="4" t="str">
        <f t="shared" si="8"/>
        <v/>
      </c>
      <c r="N7" s="4" t="str">
        <f t="shared" si="9"/>
        <v/>
      </c>
      <c r="O7" s="4" t="str">
        <f t="shared" si="10"/>
        <v/>
      </c>
      <c r="P7" s="25" t="str">
        <f t="shared" si="11"/>
        <v>Domingo</v>
      </c>
      <c r="Q7" s="27"/>
      <c r="S7" s="5"/>
      <c r="V7" t="str">
        <f t="shared" si="12"/>
        <v>Domingo</v>
      </c>
      <c r="W7" t="str">
        <f>IFERROR(VLOOKUP(CONCATENATE($U$1,$U$2,D7),'CALENDÁRIO (2)'!$E$5:$F$370,2,0),"")</f>
        <v>Domingo</v>
      </c>
      <c r="X7" t="str">
        <f>IFERROR(VLOOKUP(CONCATENATE($U$1,$U$2,D7),'FERIADO-PONTO'!$E$3:$F$42,2,0),"")</f>
        <v/>
      </c>
      <c r="Y7" s="5">
        <f>IFERROR(VLOOKUP(CONCATENATE(A7,B7,C7,$X$1),'CALENDÁRIO (2)'!$G$5:$H$370,2,0),"")</f>
        <v>0</v>
      </c>
    </row>
    <row r="8" spans="1:31" ht="15.75" thickBot="1" x14ac:dyDescent="0.3">
      <c r="A8" s="5">
        <f t="shared" si="0"/>
        <v>2020</v>
      </c>
      <c r="B8" s="5">
        <f t="shared" si="1"/>
        <v>5</v>
      </c>
      <c r="C8" s="5">
        <v>4</v>
      </c>
      <c r="D8" s="3">
        <f>IFERROR(VLOOKUP(CONCATENATE(A8,B8,C8),'CALENDÁRIO (2)'!$A$5:$D$370,4,0),"")</f>
        <v>4</v>
      </c>
      <c r="E8" s="4">
        <f t="shared" si="2"/>
        <v>0</v>
      </c>
      <c r="F8" s="4">
        <f t="shared" si="3"/>
        <v>8</v>
      </c>
      <c r="G8" s="4">
        <f t="shared" si="4"/>
        <v>0</v>
      </c>
      <c r="H8" s="4">
        <f t="shared" si="5"/>
        <v>0</v>
      </c>
      <c r="I8" s="25" t="str">
        <f t="shared" si="6"/>
        <v/>
      </c>
      <c r="J8" s="26"/>
      <c r="K8" s="27"/>
      <c r="L8" s="4">
        <f t="shared" si="7"/>
        <v>1</v>
      </c>
      <c r="M8" s="4">
        <f t="shared" si="8"/>
        <v>4</v>
      </c>
      <c r="N8" s="4">
        <f t="shared" si="9"/>
        <v>0</v>
      </c>
      <c r="O8" s="4">
        <f t="shared" si="10"/>
        <v>0</v>
      </c>
      <c r="P8" s="25" t="str">
        <f t="shared" si="11"/>
        <v/>
      </c>
      <c r="Q8" s="27"/>
      <c r="S8" s="5"/>
      <c r="V8" t="str">
        <f t="shared" si="12"/>
        <v/>
      </c>
      <c r="W8" t="str">
        <f>IFERROR(VLOOKUP(CONCATENATE($U$1,$U$2,D8),'CALENDÁRIO (2)'!$E$5:$F$370,2,0),"")</f>
        <v>Segunda-Feira</v>
      </c>
      <c r="X8" t="str">
        <f>IFERROR(VLOOKUP(CONCATENATE($U$1,$U$2,D8),'FERIADO-PONTO'!$E$3:$F$42,2,0),"")</f>
        <v/>
      </c>
      <c r="Y8" s="5">
        <f>IFERROR(VLOOKUP(CONCATENATE(A8,B8,C8,$X$1),'CALENDÁRIO (2)'!$G$5:$H$370,2,0),"")</f>
        <v>0</v>
      </c>
    </row>
    <row r="9" spans="1:31" ht="15.75" thickBot="1" x14ac:dyDescent="0.3">
      <c r="A9" s="5">
        <f t="shared" si="0"/>
        <v>2020</v>
      </c>
      <c r="B9" s="5">
        <f t="shared" si="1"/>
        <v>5</v>
      </c>
      <c r="C9" s="5">
        <v>5</v>
      </c>
      <c r="D9" s="3">
        <f>IFERROR(VLOOKUP(CONCATENATE(A9,B9,C9),'CALENDÁRIO (2)'!$A$5:$D$370,4,0),"")</f>
        <v>5</v>
      </c>
      <c r="E9" s="4">
        <f t="shared" si="2"/>
        <v>0</v>
      </c>
      <c r="F9" s="4">
        <f t="shared" si="3"/>
        <v>8</v>
      </c>
      <c r="G9" s="4">
        <f t="shared" si="4"/>
        <v>0</v>
      </c>
      <c r="H9" s="4">
        <f t="shared" si="5"/>
        <v>0</v>
      </c>
      <c r="I9" s="25" t="str">
        <f t="shared" si="6"/>
        <v/>
      </c>
      <c r="J9" s="26"/>
      <c r="K9" s="27"/>
      <c r="L9" s="4">
        <f t="shared" si="7"/>
        <v>1</v>
      </c>
      <c r="M9" s="4">
        <f t="shared" si="8"/>
        <v>4</v>
      </c>
      <c r="N9" s="4">
        <f t="shared" si="9"/>
        <v>0</v>
      </c>
      <c r="O9" s="4">
        <f t="shared" si="10"/>
        <v>0</v>
      </c>
      <c r="P9" s="25" t="str">
        <f t="shared" si="11"/>
        <v/>
      </c>
      <c r="Q9" s="27"/>
      <c r="S9" s="5"/>
      <c r="V9" t="str">
        <f t="shared" si="12"/>
        <v/>
      </c>
      <c r="W9" t="str">
        <f>IFERROR(VLOOKUP(CONCATENATE($U$1,$U$2,D9),'CALENDÁRIO (2)'!$E$5:$F$370,2,0),"")</f>
        <v>Terça-Feira</v>
      </c>
      <c r="X9" t="str">
        <f>IFERROR(VLOOKUP(CONCATENATE($U$1,$U$2,D9),'FERIADO-PONTO'!$E$3:$F$42,2,0),"")</f>
        <v/>
      </c>
      <c r="Y9" s="5">
        <f>IFERROR(VLOOKUP(CONCATENATE(A9,B9,C9,$X$1),'CALENDÁRIO (2)'!$G$5:$H$370,2,0),"")</f>
        <v>0</v>
      </c>
    </row>
    <row r="10" spans="1:31" ht="15.75" customHeight="1" thickBot="1" x14ac:dyDescent="0.3">
      <c r="A10" s="5">
        <f t="shared" si="0"/>
        <v>2020</v>
      </c>
      <c r="B10" s="5">
        <f t="shared" si="1"/>
        <v>5</v>
      </c>
      <c r="C10" s="5">
        <v>6</v>
      </c>
      <c r="D10" s="3">
        <f>IFERROR(VLOOKUP(CONCATENATE(A10,B10,C10),'CALENDÁRIO (2)'!$A$5:$D$370,4,0),"")</f>
        <v>6</v>
      </c>
      <c r="E10" s="4">
        <f t="shared" si="2"/>
        <v>0</v>
      </c>
      <c r="F10" s="4">
        <f t="shared" si="3"/>
        <v>8</v>
      </c>
      <c r="G10" s="4">
        <f t="shared" si="4"/>
        <v>0</v>
      </c>
      <c r="H10" s="4">
        <f t="shared" si="5"/>
        <v>0</v>
      </c>
      <c r="I10" s="25" t="str">
        <f t="shared" si="6"/>
        <v/>
      </c>
      <c r="J10" s="26"/>
      <c r="K10" s="27"/>
      <c r="L10" s="4">
        <f t="shared" si="7"/>
        <v>1</v>
      </c>
      <c r="M10" s="4">
        <f t="shared" si="8"/>
        <v>4</v>
      </c>
      <c r="N10" s="4">
        <f t="shared" si="9"/>
        <v>0</v>
      </c>
      <c r="O10" s="4">
        <f t="shared" si="10"/>
        <v>0</v>
      </c>
      <c r="P10" s="25" t="str">
        <f t="shared" si="11"/>
        <v/>
      </c>
      <c r="Q10" s="27"/>
      <c r="S10" s="5"/>
      <c r="V10" t="str">
        <f t="shared" si="12"/>
        <v/>
      </c>
      <c r="W10" t="str">
        <f>IFERROR(VLOOKUP(CONCATENATE($U$1,$U$2,D10),'CALENDÁRIO (2)'!$E$5:$F$370,2,0),"")</f>
        <v>Quarta-Feira</v>
      </c>
      <c r="X10" t="str">
        <f>IFERROR(VLOOKUP(CONCATENATE($U$1,$U$2,D10),'FERIADO-PONTO'!$E$3:$F$42,2,0),"")</f>
        <v/>
      </c>
      <c r="Y10" s="5">
        <f>IFERROR(VLOOKUP(CONCATENATE(A10,B10,C10,$X$1),'CALENDÁRIO (2)'!$G$5:$H$370,2,0),"")</f>
        <v>0</v>
      </c>
    </row>
    <row r="11" spans="1:31" ht="15.75" customHeight="1" thickBot="1" x14ac:dyDescent="0.3">
      <c r="A11" s="5">
        <f t="shared" si="0"/>
        <v>2020</v>
      </c>
      <c r="B11" s="5">
        <f t="shared" si="1"/>
        <v>5</v>
      </c>
      <c r="C11" s="5">
        <v>7</v>
      </c>
      <c r="D11" s="3">
        <f>IFERROR(VLOOKUP(CONCATENATE(A11,B11,C11),'CALENDÁRIO (2)'!$A$5:$D$370,4,0),"")</f>
        <v>7</v>
      </c>
      <c r="E11" s="4">
        <f t="shared" si="2"/>
        <v>0</v>
      </c>
      <c r="F11" s="4">
        <f t="shared" si="3"/>
        <v>8</v>
      </c>
      <c r="G11" s="4">
        <f t="shared" si="4"/>
        <v>0</v>
      </c>
      <c r="H11" s="4">
        <f t="shared" si="5"/>
        <v>0</v>
      </c>
      <c r="I11" s="25" t="str">
        <f t="shared" si="6"/>
        <v/>
      </c>
      <c r="J11" s="26"/>
      <c r="K11" s="27"/>
      <c r="L11" s="4">
        <f t="shared" si="7"/>
        <v>1</v>
      </c>
      <c r="M11" s="4">
        <f t="shared" si="8"/>
        <v>4</v>
      </c>
      <c r="N11" s="4">
        <f t="shared" si="9"/>
        <v>0</v>
      </c>
      <c r="O11" s="4">
        <f t="shared" si="10"/>
        <v>0</v>
      </c>
      <c r="P11" s="25" t="str">
        <f t="shared" si="11"/>
        <v/>
      </c>
      <c r="Q11" s="27"/>
      <c r="S11" s="5"/>
      <c r="V11" t="str">
        <f t="shared" si="12"/>
        <v/>
      </c>
      <c r="W11" t="str">
        <f>IFERROR(VLOOKUP(CONCATENATE($U$1,$U$2,D11),'CALENDÁRIO (2)'!$E$5:$F$370,2,0),"")</f>
        <v>Quinta-Feira</v>
      </c>
      <c r="X11" t="str">
        <f>IFERROR(VLOOKUP(CONCATENATE($U$1,$U$2,D11),'FERIADO-PONTO'!$E$3:$F$42,2,0),"")</f>
        <v/>
      </c>
      <c r="Y11" s="5">
        <f>IFERROR(VLOOKUP(CONCATENATE(A11,B11,C11,$X$1),'CALENDÁRIO (2)'!$G$5:$H$370,2,0),"")</f>
        <v>0</v>
      </c>
    </row>
    <row r="12" spans="1:31" ht="15.75" thickBot="1" x14ac:dyDescent="0.3">
      <c r="A12" s="5">
        <f t="shared" si="0"/>
        <v>2020</v>
      </c>
      <c r="B12" s="5">
        <f t="shared" si="1"/>
        <v>5</v>
      </c>
      <c r="C12" s="5">
        <v>8</v>
      </c>
      <c r="D12" s="3">
        <f>IFERROR(VLOOKUP(CONCATENATE(A12,B12,C12),'CALENDÁRIO (2)'!$A$5:$D$370,4,0),"")</f>
        <v>8</v>
      </c>
      <c r="E12" s="4">
        <f t="shared" si="2"/>
        <v>0</v>
      </c>
      <c r="F12" s="4">
        <f t="shared" si="3"/>
        <v>8</v>
      </c>
      <c r="G12" s="4">
        <f t="shared" si="4"/>
        <v>0</v>
      </c>
      <c r="H12" s="4">
        <f t="shared" si="5"/>
        <v>0</v>
      </c>
      <c r="I12" s="25" t="str">
        <f t="shared" si="6"/>
        <v/>
      </c>
      <c r="J12" s="26"/>
      <c r="K12" s="27"/>
      <c r="L12" s="4">
        <f t="shared" si="7"/>
        <v>1</v>
      </c>
      <c r="M12" s="4">
        <f t="shared" si="8"/>
        <v>4</v>
      </c>
      <c r="N12" s="4">
        <f t="shared" si="9"/>
        <v>0</v>
      </c>
      <c r="O12" s="4">
        <f t="shared" si="10"/>
        <v>0</v>
      </c>
      <c r="P12" s="25" t="str">
        <f t="shared" si="11"/>
        <v/>
      </c>
      <c r="Q12" s="27"/>
      <c r="S12" s="5"/>
      <c r="V12" t="str">
        <f t="shared" si="12"/>
        <v/>
      </c>
      <c r="W12" t="str">
        <f>IFERROR(VLOOKUP(CONCATENATE($U$1,$U$2,D12),'CALENDÁRIO (2)'!$E$5:$F$370,2,0),"")</f>
        <v>Sexta-Feira</v>
      </c>
      <c r="X12" t="str">
        <f>IFERROR(VLOOKUP(CONCATENATE($U$1,$U$2,D12),'FERIADO-PONTO'!$E$3:$F$42,2,0),"")</f>
        <v/>
      </c>
      <c r="Y12" s="5">
        <f>IFERROR(VLOOKUP(CONCATENATE(A12,B12,C12,$X$1),'CALENDÁRIO (2)'!$G$5:$H$370,2,0),"")</f>
        <v>0</v>
      </c>
    </row>
    <row r="13" spans="1:31" ht="15.75" thickBot="1" x14ac:dyDescent="0.3">
      <c r="A13" s="5">
        <f t="shared" si="0"/>
        <v>2020</v>
      </c>
      <c r="B13" s="5">
        <f t="shared" si="1"/>
        <v>5</v>
      </c>
      <c r="C13" s="5">
        <v>9</v>
      </c>
      <c r="D13" s="3">
        <f>IFERROR(VLOOKUP(CONCATENATE(A13,B13,C13),'CALENDÁRIO (2)'!$A$5:$D$370,4,0),"")</f>
        <v>9</v>
      </c>
      <c r="E13" s="4" t="str">
        <f t="shared" si="2"/>
        <v/>
      </c>
      <c r="F13" s="4" t="str">
        <f t="shared" si="3"/>
        <v/>
      </c>
      <c r="G13" s="4" t="str">
        <f t="shared" si="4"/>
        <v/>
      </c>
      <c r="H13" s="4" t="str">
        <f t="shared" si="5"/>
        <v/>
      </c>
      <c r="I13" s="25" t="str">
        <f t="shared" si="6"/>
        <v>Sábado</v>
      </c>
      <c r="J13" s="26"/>
      <c r="K13" s="27"/>
      <c r="L13" s="4" t="str">
        <f t="shared" si="7"/>
        <v/>
      </c>
      <c r="M13" s="4" t="str">
        <f t="shared" si="8"/>
        <v/>
      </c>
      <c r="N13" s="4" t="str">
        <f t="shared" si="9"/>
        <v/>
      </c>
      <c r="O13" s="4" t="str">
        <f t="shared" si="10"/>
        <v/>
      </c>
      <c r="P13" s="25" t="str">
        <f t="shared" si="11"/>
        <v>Sábado</v>
      </c>
      <c r="Q13" s="27"/>
      <c r="S13" s="5"/>
      <c r="V13" t="str">
        <f t="shared" si="12"/>
        <v>Sábado</v>
      </c>
      <c r="W13" t="str">
        <f>IFERROR(VLOOKUP(CONCATENATE($U$1,$U$2,D13),'CALENDÁRIO (2)'!$E$5:$F$370,2,0),"")</f>
        <v>Sábado</v>
      </c>
      <c r="X13" t="str">
        <f>IFERROR(VLOOKUP(CONCATENATE($U$1,$U$2,D13),'FERIADO-PONTO'!$E$3:$F$42,2,0),"")</f>
        <v/>
      </c>
      <c r="Y13" s="5">
        <f>IFERROR(VLOOKUP(CONCATENATE(A13,B13,C13,$X$1),'CALENDÁRIO (2)'!$G$5:$H$370,2,0),"")</f>
        <v>0</v>
      </c>
    </row>
    <row r="14" spans="1:31" ht="15.75" thickBot="1" x14ac:dyDescent="0.3">
      <c r="A14" s="5">
        <f t="shared" si="0"/>
        <v>2020</v>
      </c>
      <c r="B14" s="5">
        <f t="shared" si="1"/>
        <v>5</v>
      </c>
      <c r="C14" s="5">
        <v>10</v>
      </c>
      <c r="D14" s="3">
        <f>IFERROR(VLOOKUP(CONCATENATE(A14,B14,C14),'CALENDÁRIO (2)'!$A$5:$D$370,4,0),"")</f>
        <v>10</v>
      </c>
      <c r="E14" s="4" t="str">
        <f t="shared" si="2"/>
        <v/>
      </c>
      <c r="F14" s="4" t="str">
        <f t="shared" si="3"/>
        <v/>
      </c>
      <c r="G14" s="4" t="str">
        <f t="shared" si="4"/>
        <v/>
      </c>
      <c r="H14" s="4" t="str">
        <f t="shared" si="5"/>
        <v/>
      </c>
      <c r="I14" s="25" t="str">
        <f t="shared" si="6"/>
        <v>Domingo</v>
      </c>
      <c r="J14" s="26"/>
      <c r="K14" s="27"/>
      <c r="L14" s="4" t="str">
        <f t="shared" si="7"/>
        <v/>
      </c>
      <c r="M14" s="4" t="str">
        <f t="shared" si="8"/>
        <v/>
      </c>
      <c r="N14" s="4" t="str">
        <f t="shared" si="9"/>
        <v/>
      </c>
      <c r="O14" s="4" t="str">
        <f t="shared" si="10"/>
        <v/>
      </c>
      <c r="P14" s="25" t="str">
        <f t="shared" si="11"/>
        <v>Domingo</v>
      </c>
      <c r="Q14" s="27"/>
      <c r="S14" s="5"/>
      <c r="V14" t="str">
        <f t="shared" si="12"/>
        <v>Domingo</v>
      </c>
      <c r="W14" t="str">
        <f>IFERROR(VLOOKUP(CONCATENATE($U$1,$U$2,D14),'CALENDÁRIO (2)'!$E$5:$F$370,2,0),"")</f>
        <v>Domingo</v>
      </c>
      <c r="X14" t="str">
        <f>IFERROR(VLOOKUP(CONCATENATE($U$1,$U$2,D14),'FERIADO-PONTO'!$E$3:$F$42,2,0),"")</f>
        <v/>
      </c>
      <c r="Y14" s="5">
        <f>IFERROR(VLOOKUP(CONCATENATE(A14,B14,C14,$X$1),'CALENDÁRIO (2)'!$G$5:$H$370,2,0),"")</f>
        <v>0</v>
      </c>
    </row>
    <row r="15" spans="1:31" ht="15.75" customHeight="1" thickBot="1" x14ac:dyDescent="0.3">
      <c r="A15" s="5">
        <f t="shared" si="0"/>
        <v>2020</v>
      </c>
      <c r="B15" s="5">
        <f t="shared" si="1"/>
        <v>5</v>
      </c>
      <c r="C15" s="5">
        <v>11</v>
      </c>
      <c r="D15" s="3">
        <f>IFERROR(VLOOKUP(CONCATENATE(A15,B15,C15),'CALENDÁRIO (2)'!$A$5:$D$370,4,0),"")</f>
        <v>11</v>
      </c>
      <c r="E15" s="4">
        <f t="shared" si="2"/>
        <v>0</v>
      </c>
      <c r="F15" s="4">
        <f t="shared" si="3"/>
        <v>8</v>
      </c>
      <c r="G15" s="4">
        <f t="shared" si="4"/>
        <v>0</v>
      </c>
      <c r="H15" s="4">
        <f t="shared" si="5"/>
        <v>0</v>
      </c>
      <c r="I15" s="25" t="str">
        <f t="shared" si="6"/>
        <v/>
      </c>
      <c r="J15" s="26"/>
      <c r="K15" s="27"/>
      <c r="L15" s="4">
        <f t="shared" si="7"/>
        <v>1</v>
      </c>
      <c r="M15" s="4">
        <f t="shared" si="8"/>
        <v>4</v>
      </c>
      <c r="N15" s="4">
        <f t="shared" si="9"/>
        <v>0</v>
      </c>
      <c r="O15" s="4">
        <f t="shared" si="10"/>
        <v>0</v>
      </c>
      <c r="P15" s="25" t="str">
        <f t="shared" si="11"/>
        <v/>
      </c>
      <c r="Q15" s="27"/>
      <c r="S15" s="5"/>
      <c r="V15" t="str">
        <f t="shared" si="12"/>
        <v/>
      </c>
      <c r="W15" t="str">
        <f>IFERROR(VLOOKUP(CONCATENATE($U$1,$U$2,D15),'CALENDÁRIO (2)'!$E$5:$F$370,2,0),"")</f>
        <v>Segunda-Feira</v>
      </c>
      <c r="X15" t="str">
        <f>IFERROR(VLOOKUP(CONCATENATE($U$1,$U$2,D15),'FERIADO-PONTO'!$E$3:$F$42,2,0),"")</f>
        <v/>
      </c>
      <c r="Y15" s="5">
        <f>IFERROR(VLOOKUP(CONCATENATE(A15,B15,C15,$X$1),'CALENDÁRIO (2)'!$G$5:$H$370,2,0),"")</f>
        <v>0</v>
      </c>
    </row>
    <row r="16" spans="1:31" ht="15.75" customHeight="1" thickBot="1" x14ac:dyDescent="0.3">
      <c r="A16" s="5">
        <f t="shared" si="0"/>
        <v>2020</v>
      </c>
      <c r="B16" s="5">
        <f t="shared" si="1"/>
        <v>5</v>
      </c>
      <c r="C16" s="5">
        <v>12</v>
      </c>
      <c r="D16" s="3">
        <f>IFERROR(VLOOKUP(CONCATENATE(A16,B16,C16),'CALENDÁRIO (2)'!$A$5:$D$370,4,0),"")</f>
        <v>12</v>
      </c>
      <c r="E16" s="4">
        <f t="shared" si="2"/>
        <v>0</v>
      </c>
      <c r="F16" s="4">
        <f t="shared" si="3"/>
        <v>8</v>
      </c>
      <c r="G16" s="4">
        <f t="shared" si="4"/>
        <v>0</v>
      </c>
      <c r="H16" s="4">
        <f t="shared" si="5"/>
        <v>0</v>
      </c>
      <c r="I16" s="25" t="str">
        <f t="shared" si="6"/>
        <v/>
      </c>
      <c r="J16" s="26"/>
      <c r="K16" s="27"/>
      <c r="L16" s="4">
        <f t="shared" si="7"/>
        <v>1</v>
      </c>
      <c r="M16" s="4">
        <f t="shared" si="8"/>
        <v>4</v>
      </c>
      <c r="N16" s="4">
        <f t="shared" si="9"/>
        <v>0</v>
      </c>
      <c r="O16" s="4">
        <f t="shared" si="10"/>
        <v>0</v>
      </c>
      <c r="P16" s="25" t="str">
        <f t="shared" si="11"/>
        <v/>
      </c>
      <c r="Q16" s="27"/>
      <c r="S16" s="5"/>
      <c r="V16" t="str">
        <f t="shared" si="12"/>
        <v/>
      </c>
      <c r="W16" t="str">
        <f>IFERROR(VLOOKUP(CONCATENATE($U$1,$U$2,D16),'CALENDÁRIO (2)'!$E$5:$F$370,2,0),"")</f>
        <v>Terça-Feira</v>
      </c>
      <c r="X16" t="str">
        <f>IFERROR(VLOOKUP(CONCATENATE($U$1,$U$2,D16),'FERIADO-PONTO'!$E$3:$F$42,2,0),"")</f>
        <v/>
      </c>
      <c r="Y16" s="5">
        <f>IFERROR(VLOOKUP(CONCATENATE(A16,B16,C16,$X$1),'CALENDÁRIO (2)'!$G$5:$H$370,2,0),"")</f>
        <v>0</v>
      </c>
    </row>
    <row r="17" spans="1:25" ht="15.75" customHeight="1" thickBot="1" x14ac:dyDescent="0.3">
      <c r="A17" s="5">
        <f t="shared" si="0"/>
        <v>2020</v>
      </c>
      <c r="B17" s="5">
        <f t="shared" si="1"/>
        <v>5</v>
      </c>
      <c r="C17" s="5">
        <v>13</v>
      </c>
      <c r="D17" s="3">
        <f>IFERROR(VLOOKUP(CONCATENATE(A17,B17,C17),'CALENDÁRIO (2)'!$A$5:$D$370,4,0),"")</f>
        <v>13</v>
      </c>
      <c r="E17" s="4">
        <f t="shared" si="2"/>
        <v>0</v>
      </c>
      <c r="F17" s="4">
        <f t="shared" si="3"/>
        <v>8</v>
      </c>
      <c r="G17" s="4">
        <f t="shared" si="4"/>
        <v>0</v>
      </c>
      <c r="H17" s="4">
        <f t="shared" si="5"/>
        <v>0</v>
      </c>
      <c r="I17" s="25" t="str">
        <f t="shared" si="6"/>
        <v/>
      </c>
      <c r="J17" s="26"/>
      <c r="K17" s="27"/>
      <c r="L17" s="4">
        <f t="shared" si="7"/>
        <v>1</v>
      </c>
      <c r="M17" s="4">
        <f t="shared" si="8"/>
        <v>4</v>
      </c>
      <c r="N17" s="4">
        <f t="shared" si="9"/>
        <v>0</v>
      </c>
      <c r="O17" s="4">
        <f t="shared" si="10"/>
        <v>0</v>
      </c>
      <c r="P17" s="25" t="str">
        <f t="shared" si="11"/>
        <v/>
      </c>
      <c r="Q17" s="27"/>
      <c r="S17" s="5"/>
      <c r="V17" t="str">
        <f t="shared" si="12"/>
        <v/>
      </c>
      <c r="W17" t="str">
        <f>IFERROR(VLOOKUP(CONCATENATE($U$1,$U$2,D17),'CALENDÁRIO (2)'!$E$5:$F$370,2,0),"")</f>
        <v>Quarta-Feira</v>
      </c>
      <c r="X17" t="str">
        <f>IFERROR(VLOOKUP(CONCATENATE($U$1,$U$2,D17),'FERIADO-PONTO'!$E$3:$F$42,2,0),"")</f>
        <v/>
      </c>
      <c r="Y17" s="5">
        <f>IFERROR(VLOOKUP(CONCATENATE(A17,B17,C17,$X$1),'CALENDÁRIO (2)'!$G$5:$H$370,2,0),"")</f>
        <v>0</v>
      </c>
    </row>
    <row r="18" spans="1:25" ht="15.75" customHeight="1" thickBot="1" x14ac:dyDescent="0.3">
      <c r="A18" s="5">
        <f t="shared" si="0"/>
        <v>2020</v>
      </c>
      <c r="B18" s="5">
        <f t="shared" si="1"/>
        <v>5</v>
      </c>
      <c r="C18" s="5">
        <v>14</v>
      </c>
      <c r="D18" s="3">
        <f>IFERROR(VLOOKUP(CONCATENATE(A18,B18,C18),'CALENDÁRIO (2)'!$A$5:$D$370,4,0),"")</f>
        <v>14</v>
      </c>
      <c r="E18" s="4">
        <f t="shared" si="2"/>
        <v>0</v>
      </c>
      <c r="F18" s="4">
        <f t="shared" si="3"/>
        <v>8</v>
      </c>
      <c r="G18" s="4">
        <f t="shared" si="4"/>
        <v>0</v>
      </c>
      <c r="H18" s="4">
        <f t="shared" si="5"/>
        <v>0</v>
      </c>
      <c r="I18" s="25" t="str">
        <f t="shared" si="6"/>
        <v/>
      </c>
      <c r="J18" s="26"/>
      <c r="K18" s="27"/>
      <c r="L18" s="4">
        <f t="shared" si="7"/>
        <v>1</v>
      </c>
      <c r="M18" s="4">
        <f t="shared" si="8"/>
        <v>4</v>
      </c>
      <c r="N18" s="4">
        <f t="shared" si="9"/>
        <v>0</v>
      </c>
      <c r="O18" s="4">
        <f t="shared" si="10"/>
        <v>0</v>
      </c>
      <c r="P18" s="25" t="str">
        <f t="shared" si="11"/>
        <v/>
      </c>
      <c r="Q18" s="27"/>
      <c r="S18" s="5"/>
      <c r="V18" t="str">
        <f t="shared" si="12"/>
        <v/>
      </c>
      <c r="W18" t="str">
        <f>IFERROR(VLOOKUP(CONCATENATE($U$1,$U$2,D18),'CALENDÁRIO (2)'!$E$5:$F$370,2,0),"")</f>
        <v>Quinta-Feira</v>
      </c>
      <c r="X18" t="str">
        <f>IFERROR(VLOOKUP(CONCATENATE($U$1,$U$2,D18),'FERIADO-PONTO'!$E$3:$F$42,2,0),"")</f>
        <v/>
      </c>
      <c r="Y18" s="5">
        <f>IFERROR(VLOOKUP(CONCATENATE(A18,B18,C18,$X$1),'CALENDÁRIO (2)'!$G$5:$H$370,2,0),"")</f>
        <v>0</v>
      </c>
    </row>
    <row r="19" spans="1:25" ht="15.75" thickBot="1" x14ac:dyDescent="0.3">
      <c r="A19" s="5">
        <f t="shared" si="0"/>
        <v>2020</v>
      </c>
      <c r="B19" s="5">
        <f t="shared" si="1"/>
        <v>5</v>
      </c>
      <c r="C19" s="5">
        <v>15</v>
      </c>
      <c r="D19" s="3">
        <f>IFERROR(VLOOKUP(CONCATENATE(A19,B19,C19),'CALENDÁRIO (2)'!$A$5:$D$370,4,0),"")</f>
        <v>15</v>
      </c>
      <c r="E19" s="4">
        <f t="shared" si="2"/>
        <v>0</v>
      </c>
      <c r="F19" s="4">
        <f t="shared" si="3"/>
        <v>8</v>
      </c>
      <c r="G19" s="4">
        <f t="shared" si="4"/>
        <v>0</v>
      </c>
      <c r="H19" s="4">
        <f t="shared" si="5"/>
        <v>0</v>
      </c>
      <c r="I19" s="25" t="str">
        <f t="shared" si="6"/>
        <v/>
      </c>
      <c r="J19" s="26"/>
      <c r="K19" s="27"/>
      <c r="L19" s="4">
        <f t="shared" si="7"/>
        <v>1</v>
      </c>
      <c r="M19" s="4">
        <f t="shared" si="8"/>
        <v>4</v>
      </c>
      <c r="N19" s="4">
        <f t="shared" si="9"/>
        <v>0</v>
      </c>
      <c r="O19" s="4">
        <f t="shared" si="10"/>
        <v>0</v>
      </c>
      <c r="P19" s="25" t="str">
        <f t="shared" si="11"/>
        <v/>
      </c>
      <c r="Q19" s="27"/>
      <c r="S19" s="5"/>
      <c r="V19" t="str">
        <f t="shared" si="12"/>
        <v/>
      </c>
      <c r="W19" t="str">
        <f>IFERROR(VLOOKUP(CONCATENATE($U$1,$U$2,D19),'CALENDÁRIO (2)'!$E$5:$F$370,2,0),"")</f>
        <v>Sexta-Feira</v>
      </c>
      <c r="X19" t="str">
        <f>IFERROR(VLOOKUP(CONCATENATE($U$1,$U$2,D19),'FERIADO-PONTO'!$E$3:$F$42,2,0),"")</f>
        <v/>
      </c>
      <c r="Y19" s="5">
        <f>IFERROR(VLOOKUP(CONCATENATE(A19,B19,C19,$X$1),'CALENDÁRIO (2)'!$G$5:$H$370,2,0),"")</f>
        <v>0</v>
      </c>
    </row>
    <row r="20" spans="1:25" ht="15.75" thickBot="1" x14ac:dyDescent="0.3">
      <c r="A20" s="5">
        <f t="shared" si="0"/>
        <v>2020</v>
      </c>
      <c r="B20" s="5">
        <f t="shared" si="1"/>
        <v>5</v>
      </c>
      <c r="C20" s="5">
        <v>16</v>
      </c>
      <c r="D20" s="3">
        <f>IFERROR(VLOOKUP(CONCATENATE(A20,B20,C20),'CALENDÁRIO (2)'!$A$5:$D$370,4,0),"")</f>
        <v>16</v>
      </c>
      <c r="E20" s="4" t="str">
        <f t="shared" si="2"/>
        <v/>
      </c>
      <c r="F20" s="4" t="str">
        <f t="shared" si="3"/>
        <v/>
      </c>
      <c r="G20" s="4" t="str">
        <f t="shared" si="4"/>
        <v/>
      </c>
      <c r="H20" s="4" t="str">
        <f t="shared" si="5"/>
        <v/>
      </c>
      <c r="I20" s="25" t="str">
        <f t="shared" si="6"/>
        <v>Sábado</v>
      </c>
      <c r="J20" s="26"/>
      <c r="K20" s="27"/>
      <c r="L20" s="4" t="str">
        <f t="shared" si="7"/>
        <v/>
      </c>
      <c r="M20" s="4" t="str">
        <f t="shared" si="8"/>
        <v/>
      </c>
      <c r="N20" s="4" t="str">
        <f t="shared" si="9"/>
        <v/>
      </c>
      <c r="O20" s="4" t="str">
        <f t="shared" si="10"/>
        <v/>
      </c>
      <c r="P20" s="25" t="str">
        <f t="shared" si="11"/>
        <v>Sábado</v>
      </c>
      <c r="Q20" s="27"/>
      <c r="S20" s="5"/>
      <c r="V20" t="str">
        <f t="shared" si="12"/>
        <v>Sábado</v>
      </c>
      <c r="W20" t="str">
        <f>IFERROR(VLOOKUP(CONCATENATE($U$1,$U$2,D20),'CALENDÁRIO (2)'!$E$5:$F$370,2,0),"")</f>
        <v>Sábado</v>
      </c>
      <c r="X20" t="str">
        <f>IFERROR(VLOOKUP(CONCATENATE($U$1,$U$2,D20),'FERIADO-PONTO'!$E$3:$F$42,2,0),"")</f>
        <v/>
      </c>
      <c r="Y20" s="5">
        <f>IFERROR(VLOOKUP(CONCATENATE(A20,B20,C20,$X$1),'CALENDÁRIO (2)'!$G$5:$H$370,2,0),"")</f>
        <v>0</v>
      </c>
    </row>
    <row r="21" spans="1:25" ht="15.75" thickBot="1" x14ac:dyDescent="0.3">
      <c r="A21" s="5">
        <f t="shared" si="0"/>
        <v>2020</v>
      </c>
      <c r="B21" s="5">
        <f t="shared" si="1"/>
        <v>5</v>
      </c>
      <c r="C21" s="5">
        <v>17</v>
      </c>
      <c r="D21" s="3">
        <f>IFERROR(VLOOKUP(CONCATENATE(A21,B21,C21),'CALENDÁRIO (2)'!$A$5:$D$370,4,0),"")</f>
        <v>17</v>
      </c>
      <c r="E21" s="4" t="str">
        <f t="shared" si="2"/>
        <v/>
      </c>
      <c r="F21" s="4" t="str">
        <f t="shared" si="3"/>
        <v/>
      </c>
      <c r="G21" s="4" t="str">
        <f t="shared" si="4"/>
        <v/>
      </c>
      <c r="H21" s="4" t="str">
        <f t="shared" si="5"/>
        <v/>
      </c>
      <c r="I21" s="25" t="str">
        <f t="shared" si="6"/>
        <v>Domingo</v>
      </c>
      <c r="J21" s="26"/>
      <c r="K21" s="27"/>
      <c r="L21" s="4" t="str">
        <f t="shared" si="7"/>
        <v/>
      </c>
      <c r="M21" s="4" t="str">
        <f t="shared" si="8"/>
        <v/>
      </c>
      <c r="N21" s="4" t="str">
        <f t="shared" si="9"/>
        <v/>
      </c>
      <c r="O21" s="4" t="str">
        <f t="shared" si="10"/>
        <v/>
      </c>
      <c r="P21" s="25" t="str">
        <f t="shared" si="11"/>
        <v>Domingo</v>
      </c>
      <c r="Q21" s="27"/>
      <c r="S21" s="5"/>
      <c r="V21" t="str">
        <f t="shared" si="12"/>
        <v>Domingo</v>
      </c>
      <c r="W21" t="str">
        <f>IFERROR(VLOOKUP(CONCATENATE($U$1,$U$2,D21),'CALENDÁRIO (2)'!$E$5:$F$370,2,0),"")</f>
        <v>Domingo</v>
      </c>
      <c r="X21" t="str">
        <f>IFERROR(VLOOKUP(CONCATENATE($U$1,$U$2,D21),'FERIADO-PONTO'!$E$3:$F$42,2,0),"")</f>
        <v/>
      </c>
      <c r="Y21" s="5">
        <f>IFERROR(VLOOKUP(CONCATENATE(A21,B21,C21,$X$1),'CALENDÁRIO (2)'!$G$5:$H$370,2,0),"")</f>
        <v>0</v>
      </c>
    </row>
    <row r="22" spans="1:25" ht="15.75" thickBot="1" x14ac:dyDescent="0.3">
      <c r="A22" s="5">
        <f t="shared" si="0"/>
        <v>2020</v>
      </c>
      <c r="B22" s="5">
        <f t="shared" si="1"/>
        <v>5</v>
      </c>
      <c r="C22" s="5">
        <v>18</v>
      </c>
      <c r="D22" s="3">
        <f>IFERROR(VLOOKUP(CONCATENATE(A22,B22,C22),'CALENDÁRIO (2)'!$A$5:$D$370,4,0),"")</f>
        <v>18</v>
      </c>
      <c r="E22" s="4">
        <f t="shared" si="2"/>
        <v>0</v>
      </c>
      <c r="F22" s="4">
        <f t="shared" si="3"/>
        <v>8</v>
      </c>
      <c r="G22" s="4">
        <f t="shared" si="4"/>
        <v>0</v>
      </c>
      <c r="H22" s="4">
        <f t="shared" si="5"/>
        <v>0</v>
      </c>
      <c r="I22" s="25" t="str">
        <f t="shared" si="6"/>
        <v/>
      </c>
      <c r="J22" s="26"/>
      <c r="K22" s="27"/>
      <c r="L22" s="4">
        <f t="shared" si="7"/>
        <v>1</v>
      </c>
      <c r="M22" s="4">
        <f t="shared" si="8"/>
        <v>4</v>
      </c>
      <c r="N22" s="4">
        <f t="shared" si="9"/>
        <v>0</v>
      </c>
      <c r="O22" s="4">
        <f t="shared" si="10"/>
        <v>0</v>
      </c>
      <c r="P22" s="25" t="str">
        <f t="shared" si="11"/>
        <v/>
      </c>
      <c r="Q22" s="27"/>
      <c r="S22" s="5"/>
      <c r="V22" t="str">
        <f t="shared" si="12"/>
        <v/>
      </c>
      <c r="W22" t="str">
        <f>IFERROR(VLOOKUP(CONCATENATE($U$1,$U$2,D22),'CALENDÁRIO (2)'!$E$5:$F$370,2,0),"")</f>
        <v>Segunda-Feira</v>
      </c>
      <c r="X22" t="str">
        <f>IFERROR(VLOOKUP(CONCATENATE($U$1,$U$2,D22),'FERIADO-PONTO'!$E$3:$F$42,2,0),"")</f>
        <v/>
      </c>
      <c r="Y22" s="5">
        <f>IFERROR(VLOOKUP(CONCATENATE(A22,B22,C22,$X$1),'CALENDÁRIO (2)'!$G$5:$H$370,2,0),"")</f>
        <v>0</v>
      </c>
    </row>
    <row r="23" spans="1:25" ht="15.75" thickBot="1" x14ac:dyDescent="0.3">
      <c r="A23" s="5">
        <f t="shared" si="0"/>
        <v>2020</v>
      </c>
      <c r="B23" s="5">
        <f t="shared" si="1"/>
        <v>5</v>
      </c>
      <c r="C23" s="5">
        <v>19</v>
      </c>
      <c r="D23" s="3">
        <f>IFERROR(VLOOKUP(CONCATENATE(A23,B23,C23),'CALENDÁRIO (2)'!$A$5:$D$370,4,0),"")</f>
        <v>19</v>
      </c>
      <c r="E23" s="4">
        <f t="shared" si="2"/>
        <v>0</v>
      </c>
      <c r="F23" s="4">
        <f t="shared" si="3"/>
        <v>8</v>
      </c>
      <c r="G23" s="4">
        <f t="shared" si="4"/>
        <v>0</v>
      </c>
      <c r="H23" s="4">
        <f t="shared" si="5"/>
        <v>0</v>
      </c>
      <c r="I23" s="25" t="str">
        <f t="shared" si="6"/>
        <v/>
      </c>
      <c r="J23" s="26"/>
      <c r="K23" s="27"/>
      <c r="L23" s="4">
        <f t="shared" si="7"/>
        <v>1</v>
      </c>
      <c r="M23" s="4">
        <f t="shared" si="8"/>
        <v>4</v>
      </c>
      <c r="N23" s="4">
        <f t="shared" si="9"/>
        <v>0</v>
      </c>
      <c r="O23" s="4">
        <f t="shared" si="10"/>
        <v>0</v>
      </c>
      <c r="P23" s="25" t="str">
        <f t="shared" si="11"/>
        <v/>
      </c>
      <c r="Q23" s="27"/>
      <c r="S23" s="5"/>
      <c r="V23" t="str">
        <f t="shared" si="12"/>
        <v/>
      </c>
      <c r="W23" t="str">
        <f>IFERROR(VLOOKUP(CONCATENATE($U$1,$U$2,D23),'CALENDÁRIO (2)'!$E$5:$F$370,2,0),"")</f>
        <v>Terça-Feira</v>
      </c>
      <c r="X23" t="str">
        <f>IFERROR(VLOOKUP(CONCATENATE($U$1,$U$2,D23),'FERIADO-PONTO'!$E$3:$F$42,2,0),"")</f>
        <v/>
      </c>
      <c r="Y23" s="5">
        <f>IFERROR(VLOOKUP(CONCATENATE(A23,B23,C23,$X$1),'CALENDÁRIO (2)'!$G$5:$H$370,2,0),"")</f>
        <v>0</v>
      </c>
    </row>
    <row r="24" spans="1:25" ht="15.75" customHeight="1" thickBot="1" x14ac:dyDescent="0.3">
      <c r="A24" s="5">
        <f t="shared" si="0"/>
        <v>2020</v>
      </c>
      <c r="B24" s="5">
        <f t="shared" si="1"/>
        <v>5</v>
      </c>
      <c r="C24" s="5">
        <v>20</v>
      </c>
      <c r="D24" s="3">
        <f>IFERROR(VLOOKUP(CONCATENATE(A24,B24,C24),'CALENDÁRIO (2)'!$A$5:$D$370,4,0),"")</f>
        <v>20</v>
      </c>
      <c r="E24" s="4">
        <f t="shared" si="2"/>
        <v>0</v>
      </c>
      <c r="F24" s="4">
        <f t="shared" si="3"/>
        <v>8</v>
      </c>
      <c r="G24" s="4">
        <f t="shared" si="4"/>
        <v>0</v>
      </c>
      <c r="H24" s="4">
        <f t="shared" si="5"/>
        <v>0</v>
      </c>
      <c r="I24" s="25" t="str">
        <f t="shared" si="6"/>
        <v/>
      </c>
      <c r="J24" s="26"/>
      <c r="K24" s="27"/>
      <c r="L24" s="4">
        <f t="shared" si="7"/>
        <v>1</v>
      </c>
      <c r="M24" s="4">
        <f t="shared" si="8"/>
        <v>4</v>
      </c>
      <c r="N24" s="4">
        <f t="shared" si="9"/>
        <v>0</v>
      </c>
      <c r="O24" s="4">
        <f t="shared" si="10"/>
        <v>0</v>
      </c>
      <c r="P24" s="25" t="str">
        <f t="shared" si="11"/>
        <v/>
      </c>
      <c r="Q24" s="27"/>
      <c r="S24" s="5"/>
      <c r="V24" t="str">
        <f t="shared" si="12"/>
        <v/>
      </c>
      <c r="W24" t="str">
        <f>IFERROR(VLOOKUP(CONCATENATE($U$1,$U$2,D24),'CALENDÁRIO (2)'!$E$5:$F$370,2,0),"")</f>
        <v>Quarta-Feira</v>
      </c>
      <c r="X24" t="str">
        <f>IFERROR(VLOOKUP(CONCATENATE($U$1,$U$2,D24),'FERIADO-PONTO'!$E$3:$F$42,2,0),"")</f>
        <v/>
      </c>
      <c r="Y24" s="5">
        <f>IFERROR(VLOOKUP(CONCATENATE(A24,B24,C24,$X$1),'CALENDÁRIO (2)'!$G$5:$H$370,2,0),"")</f>
        <v>0</v>
      </c>
    </row>
    <row r="25" spans="1:25" ht="15.75" customHeight="1" thickBot="1" x14ac:dyDescent="0.3">
      <c r="A25" s="5">
        <f t="shared" si="0"/>
        <v>2020</v>
      </c>
      <c r="B25" s="5">
        <f t="shared" si="1"/>
        <v>5</v>
      </c>
      <c r="C25" s="5">
        <v>21</v>
      </c>
      <c r="D25" s="3">
        <f>IFERROR(VLOOKUP(CONCATENATE(A25,B25,C25),'CALENDÁRIO (2)'!$A$5:$D$370,4,0),"")</f>
        <v>21</v>
      </c>
      <c r="E25" s="4">
        <f t="shared" si="2"/>
        <v>0</v>
      </c>
      <c r="F25" s="4">
        <f t="shared" si="3"/>
        <v>8</v>
      </c>
      <c r="G25" s="4">
        <f t="shared" si="4"/>
        <v>0</v>
      </c>
      <c r="H25" s="4">
        <f t="shared" si="5"/>
        <v>0</v>
      </c>
      <c r="I25" s="25" t="str">
        <f t="shared" si="6"/>
        <v/>
      </c>
      <c r="J25" s="26"/>
      <c r="K25" s="27"/>
      <c r="L25" s="4">
        <f t="shared" si="7"/>
        <v>1</v>
      </c>
      <c r="M25" s="4">
        <f t="shared" si="8"/>
        <v>4</v>
      </c>
      <c r="N25" s="4">
        <f t="shared" si="9"/>
        <v>0</v>
      </c>
      <c r="O25" s="4">
        <f t="shared" si="10"/>
        <v>0</v>
      </c>
      <c r="P25" s="25" t="str">
        <f t="shared" si="11"/>
        <v/>
      </c>
      <c r="Q25" s="27"/>
      <c r="S25" s="5"/>
      <c r="V25" t="str">
        <f t="shared" si="12"/>
        <v/>
      </c>
      <c r="W25" t="str">
        <f>IFERROR(VLOOKUP(CONCATENATE($U$1,$U$2,D25),'CALENDÁRIO (2)'!$E$5:$F$370,2,0),"")</f>
        <v>Quinta-Feira</v>
      </c>
      <c r="X25" t="str">
        <f>IFERROR(VLOOKUP(CONCATENATE($U$1,$U$2,D25),'FERIADO-PONTO'!$E$3:$F$42,2,0),"")</f>
        <v/>
      </c>
      <c r="Y25" s="5">
        <f>IFERROR(VLOOKUP(CONCATENATE(A25,B25,C25,$X$1),'CALENDÁRIO (2)'!$G$5:$H$370,2,0),"")</f>
        <v>0</v>
      </c>
    </row>
    <row r="26" spans="1:25" ht="15.75" thickBot="1" x14ac:dyDescent="0.3">
      <c r="A26" s="5">
        <f t="shared" si="0"/>
        <v>2020</v>
      </c>
      <c r="B26" s="5">
        <f t="shared" si="1"/>
        <v>5</v>
      </c>
      <c r="C26" s="5">
        <v>22</v>
      </c>
      <c r="D26" s="3">
        <f>IFERROR(VLOOKUP(CONCATENATE(A26,B26,C26),'CALENDÁRIO (2)'!$A$5:$D$370,4,0),"")</f>
        <v>22</v>
      </c>
      <c r="E26" s="4">
        <f t="shared" si="2"/>
        <v>0</v>
      </c>
      <c r="F26" s="4">
        <f t="shared" si="3"/>
        <v>8</v>
      </c>
      <c r="G26" s="4">
        <f t="shared" si="4"/>
        <v>0</v>
      </c>
      <c r="H26" s="4">
        <f t="shared" si="5"/>
        <v>0</v>
      </c>
      <c r="I26" s="25" t="str">
        <f t="shared" si="6"/>
        <v/>
      </c>
      <c r="J26" s="26"/>
      <c r="K26" s="27"/>
      <c r="L26" s="4">
        <f t="shared" si="7"/>
        <v>1</v>
      </c>
      <c r="M26" s="4">
        <f t="shared" si="8"/>
        <v>4</v>
      </c>
      <c r="N26" s="4">
        <f t="shared" si="9"/>
        <v>0</v>
      </c>
      <c r="O26" s="4">
        <f t="shared" si="10"/>
        <v>0</v>
      </c>
      <c r="P26" s="25" t="str">
        <f t="shared" si="11"/>
        <v/>
      </c>
      <c r="Q26" s="27"/>
      <c r="S26" s="5"/>
      <c r="V26" t="str">
        <f t="shared" si="12"/>
        <v/>
      </c>
      <c r="W26" t="str">
        <f>IFERROR(VLOOKUP(CONCATENATE($U$1,$U$2,D26),'CALENDÁRIO (2)'!$E$5:$F$370,2,0),"")</f>
        <v>Sexta-Feira</v>
      </c>
      <c r="X26" t="str">
        <f>IFERROR(VLOOKUP(CONCATENATE($U$1,$U$2,D26),'FERIADO-PONTO'!$E$3:$F$42,2,0),"")</f>
        <v/>
      </c>
      <c r="Y26" s="5">
        <f>IFERROR(VLOOKUP(CONCATENATE(A26,B26,C26,$X$1),'CALENDÁRIO (2)'!$G$5:$H$370,2,0),"")</f>
        <v>0</v>
      </c>
    </row>
    <row r="27" spans="1:25" ht="15.75" thickBot="1" x14ac:dyDescent="0.3">
      <c r="A27" s="5">
        <f t="shared" si="0"/>
        <v>2020</v>
      </c>
      <c r="B27" s="5">
        <f t="shared" si="1"/>
        <v>5</v>
      </c>
      <c r="C27" s="5">
        <v>23</v>
      </c>
      <c r="D27" s="3">
        <f>IFERROR(VLOOKUP(CONCATENATE(A27,B27,C27),'CALENDÁRIO (2)'!$A$5:$D$370,4,0),"")</f>
        <v>23</v>
      </c>
      <c r="E27" s="4" t="str">
        <f t="shared" si="2"/>
        <v/>
      </c>
      <c r="F27" s="4" t="str">
        <f t="shared" si="3"/>
        <v/>
      </c>
      <c r="G27" s="4" t="str">
        <f t="shared" si="4"/>
        <v/>
      </c>
      <c r="H27" s="4" t="str">
        <f t="shared" si="5"/>
        <v/>
      </c>
      <c r="I27" s="25" t="str">
        <f t="shared" si="6"/>
        <v>Sábado</v>
      </c>
      <c r="J27" s="26"/>
      <c r="K27" s="27"/>
      <c r="L27" s="4" t="str">
        <f t="shared" si="7"/>
        <v/>
      </c>
      <c r="M27" s="4" t="str">
        <f t="shared" si="8"/>
        <v/>
      </c>
      <c r="N27" s="4" t="str">
        <f t="shared" si="9"/>
        <v/>
      </c>
      <c r="O27" s="4" t="str">
        <f t="shared" si="10"/>
        <v/>
      </c>
      <c r="P27" s="25" t="str">
        <f t="shared" si="11"/>
        <v>Sábado</v>
      </c>
      <c r="Q27" s="27"/>
      <c r="S27" s="5"/>
      <c r="V27" t="str">
        <f t="shared" si="12"/>
        <v>Sábado</v>
      </c>
      <c r="W27" t="str">
        <f>IFERROR(VLOOKUP(CONCATENATE($U$1,$U$2,D27),'CALENDÁRIO (2)'!$E$5:$F$370,2,0),"")</f>
        <v>Sábado</v>
      </c>
      <c r="X27" t="str">
        <f>IFERROR(VLOOKUP(CONCATENATE($U$1,$U$2,D27),'FERIADO-PONTO'!$E$3:$F$42,2,0),"")</f>
        <v/>
      </c>
      <c r="Y27" s="5">
        <f>IFERROR(VLOOKUP(CONCATENATE(A27,B27,C27,$X$1),'CALENDÁRIO (2)'!$G$5:$H$370,2,0),"")</f>
        <v>0</v>
      </c>
    </row>
    <row r="28" spans="1:25" ht="15.75" thickBot="1" x14ac:dyDescent="0.3">
      <c r="A28" s="5">
        <f t="shared" si="0"/>
        <v>2020</v>
      </c>
      <c r="B28" s="5">
        <f t="shared" si="1"/>
        <v>5</v>
      </c>
      <c r="C28" s="5">
        <v>24</v>
      </c>
      <c r="D28" s="3">
        <f>IFERROR(VLOOKUP(CONCATENATE(A28,B28,C28),'CALENDÁRIO (2)'!$A$5:$D$370,4,0),"")</f>
        <v>24</v>
      </c>
      <c r="E28" s="4" t="str">
        <f t="shared" si="2"/>
        <v/>
      </c>
      <c r="F28" s="4" t="str">
        <f t="shared" si="3"/>
        <v/>
      </c>
      <c r="G28" s="4" t="str">
        <f t="shared" si="4"/>
        <v/>
      </c>
      <c r="H28" s="4" t="str">
        <f t="shared" si="5"/>
        <v/>
      </c>
      <c r="I28" s="25" t="str">
        <f t="shared" si="6"/>
        <v>Domingo</v>
      </c>
      <c r="J28" s="26"/>
      <c r="K28" s="27"/>
      <c r="L28" s="4" t="str">
        <f t="shared" si="7"/>
        <v/>
      </c>
      <c r="M28" s="4" t="str">
        <f t="shared" si="8"/>
        <v/>
      </c>
      <c r="N28" s="4" t="str">
        <f t="shared" si="9"/>
        <v/>
      </c>
      <c r="O28" s="4" t="str">
        <f t="shared" si="10"/>
        <v/>
      </c>
      <c r="P28" s="25" t="str">
        <f t="shared" si="11"/>
        <v>Domingo</v>
      </c>
      <c r="Q28" s="27"/>
      <c r="S28" s="5"/>
      <c r="V28" t="str">
        <f t="shared" si="12"/>
        <v>Domingo</v>
      </c>
      <c r="W28" t="str">
        <f>IFERROR(VLOOKUP(CONCATENATE($U$1,$U$2,D28),'CALENDÁRIO (2)'!$E$5:$F$370,2,0),"")</f>
        <v>Domingo</v>
      </c>
      <c r="X28" t="str">
        <f>IFERROR(VLOOKUP(CONCATENATE($U$1,$U$2,D28),'FERIADO-PONTO'!$E$3:$F$42,2,0),"")</f>
        <v/>
      </c>
      <c r="Y28" s="5">
        <f>IFERROR(VLOOKUP(CONCATENATE(A28,B28,C28,$X$1),'CALENDÁRIO (2)'!$G$5:$H$370,2,0),"")</f>
        <v>0</v>
      </c>
    </row>
    <row r="29" spans="1:25" ht="15.75" thickBot="1" x14ac:dyDescent="0.3">
      <c r="A29" s="5">
        <f t="shared" si="0"/>
        <v>2020</v>
      </c>
      <c r="B29" s="5">
        <f t="shared" si="1"/>
        <v>5</v>
      </c>
      <c r="C29" s="5">
        <v>25</v>
      </c>
      <c r="D29" s="3">
        <f>IFERROR(VLOOKUP(CONCATENATE(A29,B29,C29),'CALENDÁRIO (2)'!$A$5:$D$370,4,0),"")</f>
        <v>25</v>
      </c>
      <c r="E29" s="4">
        <f t="shared" si="2"/>
        <v>0</v>
      </c>
      <c r="F29" s="4">
        <f t="shared" si="3"/>
        <v>8</v>
      </c>
      <c r="G29" s="4">
        <f t="shared" si="4"/>
        <v>0</v>
      </c>
      <c r="H29" s="4">
        <f t="shared" si="5"/>
        <v>0</v>
      </c>
      <c r="I29" s="25" t="str">
        <f t="shared" si="6"/>
        <v/>
      </c>
      <c r="J29" s="26"/>
      <c r="K29" s="27"/>
      <c r="L29" s="4">
        <f t="shared" si="7"/>
        <v>1</v>
      </c>
      <c r="M29" s="4">
        <f t="shared" si="8"/>
        <v>4</v>
      </c>
      <c r="N29" s="4">
        <f t="shared" si="9"/>
        <v>0</v>
      </c>
      <c r="O29" s="4">
        <f t="shared" si="10"/>
        <v>0</v>
      </c>
      <c r="P29" s="25" t="str">
        <f t="shared" si="11"/>
        <v/>
      </c>
      <c r="Q29" s="27"/>
      <c r="S29" s="5"/>
      <c r="V29" t="str">
        <f t="shared" si="12"/>
        <v/>
      </c>
      <c r="W29" t="str">
        <f>IFERROR(VLOOKUP(CONCATENATE($U$1,$U$2,D29),'CALENDÁRIO (2)'!$E$5:$F$370,2,0),"")</f>
        <v>Segunda-Feira</v>
      </c>
      <c r="X29" t="str">
        <f>IFERROR(VLOOKUP(CONCATENATE($U$1,$U$2,D29),'FERIADO-PONTO'!$E$3:$F$42,2,0),"")</f>
        <v/>
      </c>
      <c r="Y29" s="5">
        <f>IFERROR(VLOOKUP(CONCATENATE(A29,B29,C29,$X$1),'CALENDÁRIO (2)'!$G$5:$H$370,2,0),"")</f>
        <v>0</v>
      </c>
    </row>
    <row r="30" spans="1:25" ht="15.75" thickBot="1" x14ac:dyDescent="0.3">
      <c r="A30" s="5">
        <f t="shared" si="0"/>
        <v>2020</v>
      </c>
      <c r="B30" s="5">
        <f t="shared" si="1"/>
        <v>5</v>
      </c>
      <c r="C30" s="5">
        <v>26</v>
      </c>
      <c r="D30" s="3">
        <f>IFERROR(VLOOKUP(CONCATENATE(A30,B30,C30),'CALENDÁRIO (2)'!$A$5:$D$370,4,0),"")</f>
        <v>26</v>
      </c>
      <c r="E30" s="4">
        <f t="shared" si="2"/>
        <v>0</v>
      </c>
      <c r="F30" s="4">
        <f t="shared" si="3"/>
        <v>8</v>
      </c>
      <c r="G30" s="4">
        <f t="shared" si="4"/>
        <v>0</v>
      </c>
      <c r="H30" s="4">
        <f t="shared" si="5"/>
        <v>0</v>
      </c>
      <c r="I30" s="25" t="str">
        <f t="shared" si="6"/>
        <v/>
      </c>
      <c r="J30" s="26"/>
      <c r="K30" s="27"/>
      <c r="L30" s="4">
        <f t="shared" si="7"/>
        <v>1</v>
      </c>
      <c r="M30" s="4">
        <f t="shared" si="8"/>
        <v>4</v>
      </c>
      <c r="N30" s="4">
        <f t="shared" si="9"/>
        <v>0</v>
      </c>
      <c r="O30" s="4">
        <f t="shared" si="10"/>
        <v>0</v>
      </c>
      <c r="P30" s="25" t="str">
        <f t="shared" si="11"/>
        <v/>
      </c>
      <c r="Q30" s="27"/>
      <c r="S30" s="5"/>
      <c r="V30" t="str">
        <f t="shared" si="12"/>
        <v/>
      </c>
      <c r="W30" t="str">
        <f>IFERROR(VLOOKUP(CONCATENATE($U$1,$U$2,D30),'CALENDÁRIO (2)'!$E$5:$F$370,2,0),"")</f>
        <v>Terça-Feira</v>
      </c>
      <c r="X30" t="str">
        <f>IFERROR(VLOOKUP(CONCATENATE($U$1,$U$2,D30),'FERIADO-PONTO'!$E$3:$F$42,2,0),"")</f>
        <v/>
      </c>
      <c r="Y30" s="5">
        <f>IFERROR(VLOOKUP(CONCATENATE(A30,B30,C30,$X$1),'CALENDÁRIO (2)'!$G$5:$H$370,2,0),"")</f>
        <v>0</v>
      </c>
    </row>
    <row r="31" spans="1:25" ht="15.75" customHeight="1" thickBot="1" x14ac:dyDescent="0.3">
      <c r="A31" s="5">
        <f t="shared" si="0"/>
        <v>2020</v>
      </c>
      <c r="B31" s="5">
        <f t="shared" si="1"/>
        <v>5</v>
      </c>
      <c r="C31" s="5">
        <v>27</v>
      </c>
      <c r="D31" s="3">
        <f>IFERROR(VLOOKUP(CONCATENATE(A31,B31,C31),'CALENDÁRIO (2)'!$A$5:$D$370,4,0),"")</f>
        <v>27</v>
      </c>
      <c r="E31" s="4">
        <f t="shared" si="2"/>
        <v>0</v>
      </c>
      <c r="F31" s="4">
        <f t="shared" si="3"/>
        <v>8</v>
      </c>
      <c r="G31" s="4">
        <f t="shared" si="4"/>
        <v>0</v>
      </c>
      <c r="H31" s="4">
        <f t="shared" si="5"/>
        <v>0</v>
      </c>
      <c r="I31" s="25" t="str">
        <f t="shared" si="6"/>
        <v/>
      </c>
      <c r="J31" s="26"/>
      <c r="K31" s="27"/>
      <c r="L31" s="4">
        <f t="shared" si="7"/>
        <v>1</v>
      </c>
      <c r="M31" s="4">
        <f t="shared" si="8"/>
        <v>4</v>
      </c>
      <c r="N31" s="4">
        <f t="shared" si="9"/>
        <v>0</v>
      </c>
      <c r="O31" s="4">
        <f t="shared" si="10"/>
        <v>0</v>
      </c>
      <c r="P31" s="25" t="str">
        <f t="shared" si="11"/>
        <v/>
      </c>
      <c r="Q31" s="27"/>
      <c r="S31" s="5"/>
      <c r="V31" t="str">
        <f t="shared" si="12"/>
        <v/>
      </c>
      <c r="W31" t="str">
        <f>IFERROR(VLOOKUP(CONCATENATE($U$1,$U$2,D31),'CALENDÁRIO (2)'!$E$5:$F$370,2,0),"")</f>
        <v>Quarta-Feira</v>
      </c>
      <c r="X31" t="str">
        <f>IFERROR(VLOOKUP(CONCATENATE($U$1,$U$2,D31),'FERIADO-PONTO'!$E$3:$F$42,2,0),"")</f>
        <v/>
      </c>
      <c r="Y31" s="5">
        <f>IFERROR(VLOOKUP(CONCATENATE(A31,B31,C31,$X$1),'CALENDÁRIO (2)'!$G$5:$H$370,2,0),"")</f>
        <v>0</v>
      </c>
    </row>
    <row r="32" spans="1:25" ht="15.75" customHeight="1" thickBot="1" x14ac:dyDescent="0.3">
      <c r="A32" s="5">
        <f t="shared" si="0"/>
        <v>2020</v>
      </c>
      <c r="B32" s="5">
        <f t="shared" si="1"/>
        <v>5</v>
      </c>
      <c r="C32" s="5">
        <v>28</v>
      </c>
      <c r="D32" s="3">
        <f>IFERROR(VLOOKUP(CONCATENATE(A32,B32,C32),'CALENDÁRIO (2)'!$A$5:$D$370,4,0),"")</f>
        <v>28</v>
      </c>
      <c r="E32" s="4">
        <f t="shared" si="2"/>
        <v>0</v>
      </c>
      <c r="F32" s="4">
        <f t="shared" si="3"/>
        <v>8</v>
      </c>
      <c r="G32" s="4">
        <f t="shared" si="4"/>
        <v>0</v>
      </c>
      <c r="H32" s="4">
        <f t="shared" si="5"/>
        <v>0</v>
      </c>
      <c r="I32" s="25" t="str">
        <f t="shared" si="6"/>
        <v/>
      </c>
      <c r="J32" s="26"/>
      <c r="K32" s="27"/>
      <c r="L32" s="4">
        <f t="shared" si="7"/>
        <v>1</v>
      </c>
      <c r="M32" s="4">
        <f t="shared" si="8"/>
        <v>4</v>
      </c>
      <c r="N32" s="4">
        <f t="shared" si="9"/>
        <v>0</v>
      </c>
      <c r="O32" s="4">
        <f t="shared" si="10"/>
        <v>0</v>
      </c>
      <c r="P32" s="25" t="str">
        <f t="shared" si="11"/>
        <v/>
      </c>
      <c r="Q32" s="27"/>
      <c r="S32" s="5"/>
      <c r="V32" t="str">
        <f t="shared" si="12"/>
        <v/>
      </c>
      <c r="W32" t="str">
        <f>IFERROR(VLOOKUP(CONCATENATE($U$1,$U$2,D32),'CALENDÁRIO (2)'!$E$5:$F$370,2,0),"")</f>
        <v>Quinta-Feira</v>
      </c>
      <c r="X32" t="str">
        <f>IFERROR(VLOOKUP(CONCATENATE($U$1,$U$2,D32),'FERIADO-PONTO'!$E$3:$F$42,2,0),"")</f>
        <v/>
      </c>
      <c r="Y32" s="5">
        <f>IFERROR(VLOOKUP(CONCATENATE(A32,B32,C32,$X$1),'CALENDÁRIO (2)'!$G$5:$H$370,2,0),"")</f>
        <v>0</v>
      </c>
    </row>
    <row r="33" spans="1:25" ht="15.75" thickBot="1" x14ac:dyDescent="0.3">
      <c r="A33" s="5">
        <f t="shared" si="0"/>
        <v>2020</v>
      </c>
      <c r="B33" s="5">
        <f t="shared" si="1"/>
        <v>5</v>
      </c>
      <c r="C33" s="5">
        <v>29</v>
      </c>
      <c r="D33" s="3">
        <f>IFERROR(VLOOKUP(CONCATENATE(A33,B33,C33),'CALENDÁRIO (2)'!$A$5:$D$370,4,0),"")</f>
        <v>29</v>
      </c>
      <c r="E33" s="4">
        <f t="shared" si="2"/>
        <v>0</v>
      </c>
      <c r="F33" s="4">
        <f t="shared" si="3"/>
        <v>8</v>
      </c>
      <c r="G33" s="4">
        <f t="shared" si="4"/>
        <v>0</v>
      </c>
      <c r="H33" s="4">
        <f t="shared" si="5"/>
        <v>0</v>
      </c>
      <c r="I33" s="25" t="str">
        <f t="shared" si="6"/>
        <v/>
      </c>
      <c r="J33" s="26"/>
      <c r="K33" s="27"/>
      <c r="L33" s="4">
        <f t="shared" si="7"/>
        <v>1</v>
      </c>
      <c r="M33" s="4">
        <f t="shared" si="8"/>
        <v>4</v>
      </c>
      <c r="N33" s="4">
        <f t="shared" si="9"/>
        <v>0</v>
      </c>
      <c r="O33" s="4">
        <f t="shared" si="10"/>
        <v>0</v>
      </c>
      <c r="P33" s="25" t="str">
        <f t="shared" si="11"/>
        <v/>
      </c>
      <c r="Q33" s="27"/>
      <c r="S33" s="5"/>
      <c r="V33" t="str">
        <f t="shared" si="12"/>
        <v/>
      </c>
      <c r="W33" t="str">
        <f>IFERROR(VLOOKUP(CONCATENATE($U$1,$U$2,D33),'CALENDÁRIO (2)'!$E$5:$F$370,2,0),"")</f>
        <v>Sexta-Feira</v>
      </c>
      <c r="X33" t="str">
        <f>IFERROR(VLOOKUP(CONCATENATE($U$1,$U$2,D33),'FERIADO-PONTO'!$E$3:$F$42,2,0),"")</f>
        <v/>
      </c>
      <c r="Y33" s="5">
        <f>IFERROR(VLOOKUP(CONCATENATE(A33,B33,C33,$X$1),'CALENDÁRIO (2)'!$G$5:$H$370,2,0),"")</f>
        <v>0</v>
      </c>
    </row>
    <row r="34" spans="1:25" ht="15.75" thickBot="1" x14ac:dyDescent="0.3">
      <c r="A34" s="5">
        <f t="shared" si="0"/>
        <v>2020</v>
      </c>
      <c r="B34" s="5">
        <f t="shared" si="1"/>
        <v>5</v>
      </c>
      <c r="C34" s="5">
        <v>30</v>
      </c>
      <c r="D34" s="3">
        <f>IFERROR(VLOOKUP(CONCATENATE(A34,B34,C34),'CALENDÁRIO (2)'!$A$5:$D$370,4,0),"")</f>
        <v>30</v>
      </c>
      <c r="E34" s="4" t="str">
        <f t="shared" si="2"/>
        <v/>
      </c>
      <c r="F34" s="4" t="str">
        <f t="shared" si="3"/>
        <v/>
      </c>
      <c r="G34" s="4" t="str">
        <f t="shared" si="4"/>
        <v/>
      </c>
      <c r="H34" s="4" t="str">
        <f t="shared" si="5"/>
        <v/>
      </c>
      <c r="I34" s="25" t="str">
        <f t="shared" si="6"/>
        <v>Sábado</v>
      </c>
      <c r="J34" s="26"/>
      <c r="K34" s="27"/>
      <c r="L34" s="4" t="str">
        <f t="shared" si="7"/>
        <v/>
      </c>
      <c r="M34" s="4" t="str">
        <f t="shared" si="8"/>
        <v/>
      </c>
      <c r="N34" s="4" t="str">
        <f t="shared" si="9"/>
        <v/>
      </c>
      <c r="O34" s="4" t="str">
        <f t="shared" si="10"/>
        <v/>
      </c>
      <c r="P34" s="25" t="str">
        <f t="shared" si="11"/>
        <v>Sábado</v>
      </c>
      <c r="Q34" s="27"/>
      <c r="S34" s="5"/>
      <c r="V34" t="str">
        <f t="shared" si="12"/>
        <v>Sábado</v>
      </c>
      <c r="W34" t="str">
        <f>IFERROR(VLOOKUP(CONCATENATE($U$1,$U$2,D34),'CALENDÁRIO (2)'!$E$5:$F$370,2,0),"")</f>
        <v>Sábado</v>
      </c>
      <c r="X34" t="str">
        <f>IFERROR(VLOOKUP(CONCATENATE($U$1,$U$2,D34),'FERIADO-PONTO'!$E$3:$F$42,2,0),"")</f>
        <v/>
      </c>
      <c r="Y34" s="5">
        <f>IFERROR(VLOOKUP(CONCATENATE(A34,B34,C34,$X$1),'CALENDÁRIO (2)'!$G$5:$H$370,2,0),"")</f>
        <v>0</v>
      </c>
    </row>
    <row r="35" spans="1:25" ht="15.75" thickBot="1" x14ac:dyDescent="0.3">
      <c r="A35" s="5">
        <f t="shared" si="0"/>
        <v>2020</v>
      </c>
      <c r="B35" s="5">
        <f t="shared" si="1"/>
        <v>5</v>
      </c>
      <c r="C35" s="5">
        <v>31</v>
      </c>
      <c r="D35" s="3">
        <f>IFERROR(VLOOKUP(CONCATENATE(A35,B35,C35),'CALENDÁRIO (2)'!$A$5:$D$370,4,0),"")</f>
        <v>31</v>
      </c>
      <c r="E35" s="4" t="str">
        <f t="shared" si="2"/>
        <v/>
      </c>
      <c r="F35" s="4" t="str">
        <f t="shared" si="3"/>
        <v/>
      </c>
      <c r="G35" s="4" t="str">
        <f t="shared" si="4"/>
        <v/>
      </c>
      <c r="H35" s="4" t="str">
        <f t="shared" si="5"/>
        <v/>
      </c>
      <c r="I35" s="25" t="str">
        <f t="shared" si="6"/>
        <v>Domingo</v>
      </c>
      <c r="J35" s="26"/>
      <c r="K35" s="27"/>
      <c r="L35" s="4" t="str">
        <f t="shared" si="7"/>
        <v/>
      </c>
      <c r="M35" s="4" t="str">
        <f t="shared" si="8"/>
        <v/>
      </c>
      <c r="N35" s="4" t="str">
        <f t="shared" si="9"/>
        <v/>
      </c>
      <c r="O35" s="4" t="str">
        <f t="shared" si="10"/>
        <v/>
      </c>
      <c r="P35" s="25" t="str">
        <f t="shared" si="11"/>
        <v>Domingo</v>
      </c>
      <c r="Q35" s="27"/>
      <c r="S35" s="5"/>
      <c r="V35" t="str">
        <f t="shared" si="12"/>
        <v>Domingo</v>
      </c>
      <c r="W35" t="str">
        <f>IFERROR(VLOOKUP(CONCATENATE($U$1,$U$2,D35),'CALENDÁRIO (2)'!$E$5:$F$370,2,0),"")</f>
        <v>Domingo</v>
      </c>
      <c r="X35" t="str">
        <f>IFERROR(VLOOKUP(CONCATENATE($U$1,$U$2,D35),'FERIADO-PONTO'!$E$3:$F$42,2,0),"")</f>
        <v/>
      </c>
      <c r="Y35" s="5">
        <f>IFERROR(VLOOKUP(CONCATENATE(A35,B35,C35,$X$1),'CALENDÁRIO (2)'!$G$5:$H$370,2,0),"")</f>
        <v>0</v>
      </c>
    </row>
  </sheetData>
  <mergeCells count="70">
    <mergeCell ref="I35:K35"/>
    <mergeCell ref="P35:Q35"/>
    <mergeCell ref="P28:Q28"/>
    <mergeCell ref="I29:K29"/>
    <mergeCell ref="P29:Q29"/>
    <mergeCell ref="I31:K31"/>
    <mergeCell ref="I27:K27"/>
    <mergeCell ref="P27:Q27"/>
    <mergeCell ref="I28:K28"/>
    <mergeCell ref="D2:Q2"/>
    <mergeCell ref="D1:Q1"/>
    <mergeCell ref="I23:K23"/>
    <mergeCell ref="P23:Q23"/>
    <mergeCell ref="I24:K24"/>
    <mergeCell ref="P24:Q24"/>
    <mergeCell ref="I25:K25"/>
    <mergeCell ref="P25:Q25"/>
    <mergeCell ref="I26:K26"/>
    <mergeCell ref="P26:Q26"/>
    <mergeCell ref="I33:K33"/>
    <mergeCell ref="P33:Q33"/>
    <mergeCell ref="I34:K34"/>
    <mergeCell ref="P34:Q34"/>
    <mergeCell ref="I30:K30"/>
    <mergeCell ref="P30:Q30"/>
    <mergeCell ref="P31:Q31"/>
    <mergeCell ref="I32:K32"/>
    <mergeCell ref="P32:Q32"/>
    <mergeCell ref="I20:K20"/>
    <mergeCell ref="P20:Q20"/>
    <mergeCell ref="I21:K21"/>
    <mergeCell ref="P21:Q21"/>
    <mergeCell ref="I22:K22"/>
    <mergeCell ref="P22:Q22"/>
    <mergeCell ref="I17:K17"/>
    <mergeCell ref="P17:Q17"/>
    <mergeCell ref="I18:K18"/>
    <mergeCell ref="P18:Q18"/>
    <mergeCell ref="I19:K19"/>
    <mergeCell ref="P19:Q19"/>
    <mergeCell ref="I14:K14"/>
    <mergeCell ref="P14:Q14"/>
    <mergeCell ref="I15:K15"/>
    <mergeCell ref="P15:Q15"/>
    <mergeCell ref="I16:K16"/>
    <mergeCell ref="P16:Q16"/>
    <mergeCell ref="I11:K11"/>
    <mergeCell ref="P11:Q11"/>
    <mergeCell ref="I12:K12"/>
    <mergeCell ref="P12:Q12"/>
    <mergeCell ref="I13:K13"/>
    <mergeCell ref="P13:Q13"/>
    <mergeCell ref="I8:K8"/>
    <mergeCell ref="P8:Q8"/>
    <mergeCell ref="I9:K9"/>
    <mergeCell ref="P9:Q9"/>
    <mergeCell ref="I10:K10"/>
    <mergeCell ref="P10:Q10"/>
    <mergeCell ref="I5:K5"/>
    <mergeCell ref="P5:Q5"/>
    <mergeCell ref="I6:K6"/>
    <mergeCell ref="P6:Q6"/>
    <mergeCell ref="I7:K7"/>
    <mergeCell ref="P7:Q7"/>
    <mergeCell ref="D3:J3"/>
    <mergeCell ref="E4:H4"/>
    <mergeCell ref="I4:K4"/>
    <mergeCell ref="L4:O4"/>
    <mergeCell ref="P4:Q4"/>
    <mergeCell ref="L3:O3"/>
  </mergeCells>
  <dataValidations count="2">
    <dataValidation type="list" allowBlank="1" showInputMessage="1" showErrorMessage="1" sqref="U2:V2" xr:uid="{00000000-0002-0000-0000-000000000000}">
      <formula1>"1,2,3,4,5,6,7,8,9,10,11,12"</formula1>
    </dataValidation>
    <dataValidation type="list" allowBlank="1" showInputMessage="1" showErrorMessage="1" sqref="AE7" xr:uid="{56E4465B-51BD-4AB0-AE95-93D9F564E607}">
      <formula1>$AE$4:$AE$5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paperSize="9"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3FCB-1A49-404E-9538-BD61988B892F}">
  <dimension ref="A2:M370"/>
  <sheetViews>
    <sheetView topLeftCell="A358" workbookViewId="0">
      <selection activeCell="T160" sqref="T160"/>
    </sheetView>
  </sheetViews>
  <sheetFormatPr defaultRowHeight="15" x14ac:dyDescent="0.25"/>
  <cols>
    <col min="1" max="1" width="9" bestFit="1" customWidth="1"/>
    <col min="3" max="3" width="9.42578125" bestFit="1" customWidth="1"/>
    <col min="4" max="4" width="8.7109375" bestFit="1" customWidth="1"/>
    <col min="5" max="5" width="8.7109375" customWidth="1"/>
    <col min="6" max="6" width="17" bestFit="1" customWidth="1"/>
    <col min="7" max="7" width="14.42578125" bestFit="1" customWidth="1"/>
    <col min="9" max="9" width="9.140625" customWidth="1"/>
    <col min="10" max="10" width="5" hidden="1" customWidth="1"/>
    <col min="11" max="11" width="3" hidden="1" customWidth="1"/>
    <col min="12" max="12" width="9.140625" hidden="1" customWidth="1"/>
    <col min="13" max="13" width="9.28515625" hidden="1" customWidth="1"/>
  </cols>
  <sheetData>
    <row r="2" spans="1:13" x14ac:dyDescent="0.25">
      <c r="F2" s="7" t="s">
        <v>7</v>
      </c>
      <c r="G2" s="7">
        <f>FREQUÊNCIA!U1</f>
        <v>2020</v>
      </c>
    </row>
    <row r="3" spans="1:13" x14ac:dyDescent="0.25">
      <c r="F3" s="8"/>
      <c r="G3" s="8"/>
    </row>
    <row r="4" spans="1:13" x14ac:dyDescent="0.25">
      <c r="B4" s="9" t="s">
        <v>7</v>
      </c>
      <c r="C4" s="9" t="s">
        <v>9</v>
      </c>
      <c r="D4" s="9" t="s">
        <v>10</v>
      </c>
      <c r="E4" s="14"/>
      <c r="F4" s="10" t="s">
        <v>11</v>
      </c>
      <c r="H4" s="12" t="s">
        <v>17</v>
      </c>
      <c r="J4" s="29" t="s">
        <v>8</v>
      </c>
      <c r="K4" s="30"/>
      <c r="M4" s="7" t="s">
        <v>8</v>
      </c>
    </row>
    <row r="5" spans="1:13" x14ac:dyDescent="0.25">
      <c r="A5" s="5" t="str">
        <f>CONCATENATE(B5,C5,D5)</f>
        <v>202011</v>
      </c>
      <c r="B5" s="5">
        <f>$G$2</f>
        <v>2020</v>
      </c>
      <c r="C5" s="5">
        <v>1</v>
      </c>
      <c r="D5" s="5">
        <v>1</v>
      </c>
      <c r="E5" s="5" t="str">
        <f>CONCATENATE(B5,C5,D5)</f>
        <v>202011</v>
      </c>
      <c r="F5" t="str">
        <f>PROPER(TEXT(DATE($G$2,C5,D5),"DDDD"))</f>
        <v>Quarta-Feira</v>
      </c>
      <c r="G5" t="str">
        <f>CONCATENATE(B5,C5,D5,$H$4)</f>
        <v>202011Férias</v>
      </c>
      <c r="J5" s="5">
        <v>2008</v>
      </c>
      <c r="K5" s="5">
        <v>29</v>
      </c>
      <c r="M5" s="5">
        <v>2000</v>
      </c>
    </row>
    <row r="6" spans="1:13" x14ac:dyDescent="0.25">
      <c r="A6" s="5" t="str">
        <f t="shared" ref="A6:A69" si="0">CONCATENATE(B6,C6,D6)</f>
        <v>202012</v>
      </c>
      <c r="B6" s="5">
        <f t="shared" ref="B6:B69" si="1">$G$2</f>
        <v>2020</v>
      </c>
      <c r="C6" s="5">
        <v>1</v>
      </c>
      <c r="D6" s="5">
        <v>2</v>
      </c>
      <c r="E6" s="5" t="str">
        <f t="shared" ref="E6:E69" si="2">CONCATENATE(B6,C6,D6)</f>
        <v>202012</v>
      </c>
      <c r="F6" t="str">
        <f t="shared" ref="F6:F35" si="3">PROPER(TEXT(DATE($G$2,C6,D6),"DDDD"))</f>
        <v>Quinta-Feira</v>
      </c>
      <c r="G6" t="str">
        <f t="shared" ref="G6:G69" si="4">CONCATENATE(B6,C6,D6,$H$4)</f>
        <v>202012Férias</v>
      </c>
      <c r="J6" s="5">
        <v>2012</v>
      </c>
      <c r="K6" s="5">
        <v>29</v>
      </c>
      <c r="M6" s="5">
        <v>2001</v>
      </c>
    </row>
    <row r="7" spans="1:13" x14ac:dyDescent="0.25">
      <c r="A7" s="5" t="str">
        <f t="shared" si="0"/>
        <v>202013</v>
      </c>
      <c r="B7" s="5">
        <f t="shared" si="1"/>
        <v>2020</v>
      </c>
      <c r="C7" s="5">
        <v>1</v>
      </c>
      <c r="D7" s="5">
        <v>3</v>
      </c>
      <c r="E7" s="5" t="str">
        <f t="shared" si="2"/>
        <v>202013</v>
      </c>
      <c r="F7" t="str">
        <f t="shared" si="3"/>
        <v>Sexta-Feira</v>
      </c>
      <c r="G7" t="str">
        <f t="shared" si="4"/>
        <v>202013Férias</v>
      </c>
      <c r="J7" s="5">
        <v>2016</v>
      </c>
      <c r="K7" s="5">
        <v>29</v>
      </c>
      <c r="M7" s="5">
        <v>2002</v>
      </c>
    </row>
    <row r="8" spans="1:13" x14ac:dyDescent="0.25">
      <c r="A8" s="5" t="str">
        <f t="shared" si="0"/>
        <v>202014</v>
      </c>
      <c r="B8" s="5">
        <f t="shared" si="1"/>
        <v>2020</v>
      </c>
      <c r="C8" s="5">
        <v>1</v>
      </c>
      <c r="D8" s="5">
        <v>4</v>
      </c>
      <c r="E8" s="5" t="str">
        <f t="shared" si="2"/>
        <v>202014</v>
      </c>
      <c r="F8" t="str">
        <f t="shared" si="3"/>
        <v>Sábado</v>
      </c>
      <c r="G8" t="str">
        <f t="shared" si="4"/>
        <v>202014Férias</v>
      </c>
      <c r="J8" s="5">
        <v>2020</v>
      </c>
      <c r="K8" s="5">
        <v>29</v>
      </c>
      <c r="M8" s="5">
        <v>2003</v>
      </c>
    </row>
    <row r="9" spans="1:13" x14ac:dyDescent="0.25">
      <c r="A9" s="5" t="str">
        <f t="shared" si="0"/>
        <v>202015</v>
      </c>
      <c r="B9" s="5">
        <f t="shared" si="1"/>
        <v>2020</v>
      </c>
      <c r="C9" s="5">
        <v>1</v>
      </c>
      <c r="D9" s="5">
        <v>5</v>
      </c>
      <c r="E9" s="5" t="str">
        <f t="shared" si="2"/>
        <v>202015</v>
      </c>
      <c r="F9" t="str">
        <f t="shared" si="3"/>
        <v>Domingo</v>
      </c>
      <c r="G9" t="str">
        <f t="shared" si="4"/>
        <v>202015Férias</v>
      </c>
      <c r="J9" s="5">
        <v>2024</v>
      </c>
      <c r="K9" s="5">
        <v>29</v>
      </c>
      <c r="M9" s="5">
        <v>2004</v>
      </c>
    </row>
    <row r="10" spans="1:13" x14ac:dyDescent="0.25">
      <c r="A10" s="5" t="str">
        <f t="shared" si="0"/>
        <v>202016</v>
      </c>
      <c r="B10" s="5">
        <f t="shared" si="1"/>
        <v>2020</v>
      </c>
      <c r="C10" s="5">
        <v>1</v>
      </c>
      <c r="D10" s="5">
        <v>6</v>
      </c>
      <c r="E10" s="5" t="str">
        <f t="shared" si="2"/>
        <v>202016</v>
      </c>
      <c r="F10" t="str">
        <f t="shared" si="3"/>
        <v>Segunda-Feira</v>
      </c>
      <c r="G10" t="str">
        <f t="shared" si="4"/>
        <v>202016Férias</v>
      </c>
      <c r="J10" s="5">
        <v>2028</v>
      </c>
      <c r="K10" s="5">
        <v>29</v>
      </c>
      <c r="M10" s="5">
        <v>2005</v>
      </c>
    </row>
    <row r="11" spans="1:13" x14ac:dyDescent="0.25">
      <c r="A11" s="5" t="str">
        <f t="shared" si="0"/>
        <v>202017</v>
      </c>
      <c r="B11" s="5">
        <f t="shared" si="1"/>
        <v>2020</v>
      </c>
      <c r="C11" s="5">
        <v>1</v>
      </c>
      <c r="D11" s="5">
        <v>7</v>
      </c>
      <c r="E11" s="5" t="str">
        <f t="shared" si="2"/>
        <v>202017</v>
      </c>
      <c r="F11" t="str">
        <f t="shared" si="3"/>
        <v>Terça-Feira</v>
      </c>
      <c r="G11" t="str">
        <f t="shared" si="4"/>
        <v>202017Férias</v>
      </c>
      <c r="J11" s="5">
        <v>2032</v>
      </c>
      <c r="K11" s="5">
        <v>29</v>
      </c>
      <c r="M11" s="5">
        <v>2006</v>
      </c>
    </row>
    <row r="12" spans="1:13" x14ac:dyDescent="0.25">
      <c r="A12" s="5" t="str">
        <f t="shared" si="0"/>
        <v>202018</v>
      </c>
      <c r="B12" s="5">
        <f t="shared" si="1"/>
        <v>2020</v>
      </c>
      <c r="C12" s="5">
        <v>1</v>
      </c>
      <c r="D12" s="5">
        <v>8</v>
      </c>
      <c r="E12" s="5" t="str">
        <f t="shared" si="2"/>
        <v>202018</v>
      </c>
      <c r="F12" t="str">
        <f t="shared" si="3"/>
        <v>Quarta-Feira</v>
      </c>
      <c r="G12" t="str">
        <f t="shared" si="4"/>
        <v>202018Férias</v>
      </c>
      <c r="J12" s="5">
        <v>2036</v>
      </c>
      <c r="K12" s="5">
        <v>29</v>
      </c>
      <c r="M12" s="5">
        <v>2007</v>
      </c>
    </row>
    <row r="13" spans="1:13" x14ac:dyDescent="0.25">
      <c r="A13" s="5" t="str">
        <f t="shared" si="0"/>
        <v>202019</v>
      </c>
      <c r="B13" s="5">
        <f t="shared" si="1"/>
        <v>2020</v>
      </c>
      <c r="C13" s="5">
        <v>1</v>
      </c>
      <c r="D13" s="5">
        <v>9</v>
      </c>
      <c r="E13" s="5" t="str">
        <f t="shared" si="2"/>
        <v>202019</v>
      </c>
      <c r="F13" t="str">
        <f t="shared" si="3"/>
        <v>Quinta-Feira</v>
      </c>
      <c r="G13" t="str">
        <f t="shared" si="4"/>
        <v>202019Férias</v>
      </c>
      <c r="J13" s="5">
        <v>2040</v>
      </c>
      <c r="K13" s="5">
        <v>29</v>
      </c>
      <c r="M13" s="5">
        <v>2008</v>
      </c>
    </row>
    <row r="14" spans="1:13" x14ac:dyDescent="0.25">
      <c r="A14" s="5" t="str">
        <f t="shared" si="0"/>
        <v>2020110</v>
      </c>
      <c r="B14" s="5">
        <f t="shared" si="1"/>
        <v>2020</v>
      </c>
      <c r="C14" s="5">
        <v>1</v>
      </c>
      <c r="D14" s="5">
        <v>10</v>
      </c>
      <c r="E14" s="5" t="str">
        <f t="shared" si="2"/>
        <v>2020110</v>
      </c>
      <c r="F14" t="str">
        <f t="shared" si="3"/>
        <v>Sexta-Feira</v>
      </c>
      <c r="G14" t="str">
        <f t="shared" si="4"/>
        <v>2020110Férias</v>
      </c>
      <c r="M14" s="5">
        <v>2009</v>
      </c>
    </row>
    <row r="15" spans="1:13" x14ac:dyDescent="0.25">
      <c r="A15" s="5" t="str">
        <f t="shared" si="0"/>
        <v>2020111</v>
      </c>
      <c r="B15" s="5">
        <f t="shared" si="1"/>
        <v>2020</v>
      </c>
      <c r="C15" s="5">
        <v>1</v>
      </c>
      <c r="D15" s="5">
        <v>11</v>
      </c>
      <c r="E15" s="5" t="str">
        <f t="shared" si="2"/>
        <v>2020111</v>
      </c>
      <c r="F15" t="str">
        <f t="shared" si="3"/>
        <v>Sábado</v>
      </c>
      <c r="G15" t="str">
        <f t="shared" si="4"/>
        <v>2020111Férias</v>
      </c>
      <c r="M15" s="5">
        <v>2010</v>
      </c>
    </row>
    <row r="16" spans="1:13" x14ac:dyDescent="0.25">
      <c r="A16" s="5" t="str">
        <f t="shared" si="0"/>
        <v>2020112</v>
      </c>
      <c r="B16" s="5">
        <f t="shared" si="1"/>
        <v>2020</v>
      </c>
      <c r="C16" s="5">
        <v>1</v>
      </c>
      <c r="D16" s="5">
        <v>12</v>
      </c>
      <c r="E16" s="5" t="str">
        <f t="shared" si="2"/>
        <v>2020112</v>
      </c>
      <c r="F16" t="str">
        <f t="shared" si="3"/>
        <v>Domingo</v>
      </c>
      <c r="G16" t="str">
        <f t="shared" si="4"/>
        <v>2020112Férias</v>
      </c>
      <c r="M16" s="5">
        <v>2011</v>
      </c>
    </row>
    <row r="17" spans="1:13" x14ac:dyDescent="0.25">
      <c r="A17" s="5" t="str">
        <f t="shared" si="0"/>
        <v>2020113</v>
      </c>
      <c r="B17" s="5">
        <f t="shared" si="1"/>
        <v>2020</v>
      </c>
      <c r="C17" s="5">
        <v>1</v>
      </c>
      <c r="D17" s="5">
        <v>13</v>
      </c>
      <c r="E17" s="5" t="str">
        <f t="shared" si="2"/>
        <v>2020113</v>
      </c>
      <c r="F17" t="str">
        <f t="shared" si="3"/>
        <v>Segunda-Feira</v>
      </c>
      <c r="G17" t="str">
        <f t="shared" si="4"/>
        <v>2020113Férias</v>
      </c>
      <c r="M17" s="5">
        <v>2012</v>
      </c>
    </row>
    <row r="18" spans="1:13" x14ac:dyDescent="0.25">
      <c r="A18" s="5" t="str">
        <f t="shared" si="0"/>
        <v>2020114</v>
      </c>
      <c r="B18" s="5">
        <f t="shared" si="1"/>
        <v>2020</v>
      </c>
      <c r="C18" s="5">
        <v>1</v>
      </c>
      <c r="D18" s="5">
        <v>14</v>
      </c>
      <c r="E18" s="5" t="str">
        <f t="shared" si="2"/>
        <v>2020114</v>
      </c>
      <c r="F18" t="str">
        <f t="shared" si="3"/>
        <v>Terça-Feira</v>
      </c>
      <c r="G18" t="str">
        <f t="shared" si="4"/>
        <v>2020114Férias</v>
      </c>
      <c r="M18" s="5">
        <v>2013</v>
      </c>
    </row>
    <row r="19" spans="1:13" x14ac:dyDescent="0.25">
      <c r="A19" s="5" t="str">
        <f t="shared" si="0"/>
        <v>2020115</v>
      </c>
      <c r="B19" s="5">
        <f t="shared" si="1"/>
        <v>2020</v>
      </c>
      <c r="C19" s="5">
        <v>1</v>
      </c>
      <c r="D19" s="5">
        <v>15</v>
      </c>
      <c r="E19" s="5" t="str">
        <f t="shared" si="2"/>
        <v>2020115</v>
      </c>
      <c r="F19" t="str">
        <f t="shared" si="3"/>
        <v>Quarta-Feira</v>
      </c>
      <c r="G19" t="str">
        <f t="shared" si="4"/>
        <v>2020115Férias</v>
      </c>
      <c r="M19" s="5">
        <v>2014</v>
      </c>
    </row>
    <row r="20" spans="1:13" x14ac:dyDescent="0.25">
      <c r="A20" s="5" t="str">
        <f t="shared" si="0"/>
        <v>2020116</v>
      </c>
      <c r="B20" s="5">
        <f t="shared" si="1"/>
        <v>2020</v>
      </c>
      <c r="C20" s="5">
        <v>1</v>
      </c>
      <c r="D20" s="5">
        <v>16</v>
      </c>
      <c r="E20" s="5" t="str">
        <f t="shared" si="2"/>
        <v>2020116</v>
      </c>
      <c r="F20" t="str">
        <f t="shared" si="3"/>
        <v>Quinta-Feira</v>
      </c>
      <c r="G20" t="str">
        <f t="shared" si="4"/>
        <v>2020116Férias</v>
      </c>
      <c r="M20" s="5">
        <v>2015</v>
      </c>
    </row>
    <row r="21" spans="1:13" x14ac:dyDescent="0.25">
      <c r="A21" s="5" t="str">
        <f t="shared" si="0"/>
        <v>2020117</v>
      </c>
      <c r="B21" s="5">
        <f t="shared" si="1"/>
        <v>2020</v>
      </c>
      <c r="C21" s="5">
        <v>1</v>
      </c>
      <c r="D21" s="5">
        <v>17</v>
      </c>
      <c r="E21" s="5" t="str">
        <f t="shared" si="2"/>
        <v>2020117</v>
      </c>
      <c r="F21" t="str">
        <f t="shared" si="3"/>
        <v>Sexta-Feira</v>
      </c>
      <c r="G21" t="str">
        <f t="shared" si="4"/>
        <v>2020117Férias</v>
      </c>
      <c r="M21" s="5">
        <v>2016</v>
      </c>
    </row>
    <row r="22" spans="1:13" x14ac:dyDescent="0.25">
      <c r="A22" s="5" t="str">
        <f t="shared" si="0"/>
        <v>2020118</v>
      </c>
      <c r="B22" s="5">
        <f t="shared" si="1"/>
        <v>2020</v>
      </c>
      <c r="C22" s="5">
        <v>1</v>
      </c>
      <c r="D22" s="5">
        <v>18</v>
      </c>
      <c r="E22" s="5" t="str">
        <f t="shared" si="2"/>
        <v>2020118</v>
      </c>
      <c r="F22" t="str">
        <f t="shared" si="3"/>
        <v>Sábado</v>
      </c>
      <c r="G22" t="str">
        <f t="shared" si="4"/>
        <v>2020118Férias</v>
      </c>
      <c r="M22" s="5">
        <v>2017</v>
      </c>
    </row>
    <row r="23" spans="1:13" x14ac:dyDescent="0.25">
      <c r="A23" s="5" t="str">
        <f t="shared" si="0"/>
        <v>2020119</v>
      </c>
      <c r="B23" s="5">
        <f t="shared" si="1"/>
        <v>2020</v>
      </c>
      <c r="C23" s="5">
        <v>1</v>
      </c>
      <c r="D23" s="5">
        <v>19</v>
      </c>
      <c r="E23" s="5" t="str">
        <f t="shared" si="2"/>
        <v>2020119</v>
      </c>
      <c r="F23" t="str">
        <f t="shared" si="3"/>
        <v>Domingo</v>
      </c>
      <c r="G23" t="str">
        <f t="shared" si="4"/>
        <v>2020119Férias</v>
      </c>
      <c r="M23" s="5">
        <v>2018</v>
      </c>
    </row>
    <row r="24" spans="1:13" x14ac:dyDescent="0.25">
      <c r="A24" s="5" t="str">
        <f t="shared" si="0"/>
        <v>2020120</v>
      </c>
      <c r="B24" s="5">
        <f t="shared" si="1"/>
        <v>2020</v>
      </c>
      <c r="C24" s="5">
        <v>1</v>
      </c>
      <c r="D24" s="5">
        <v>20</v>
      </c>
      <c r="E24" s="5" t="str">
        <f t="shared" si="2"/>
        <v>2020120</v>
      </c>
      <c r="F24" t="str">
        <f t="shared" si="3"/>
        <v>Segunda-Feira</v>
      </c>
      <c r="G24" t="str">
        <f t="shared" si="4"/>
        <v>2020120Férias</v>
      </c>
      <c r="M24" s="5">
        <v>2019</v>
      </c>
    </row>
    <row r="25" spans="1:13" x14ac:dyDescent="0.25">
      <c r="A25" s="5" t="str">
        <f t="shared" si="0"/>
        <v>2020121</v>
      </c>
      <c r="B25" s="5">
        <f t="shared" si="1"/>
        <v>2020</v>
      </c>
      <c r="C25" s="5">
        <v>1</v>
      </c>
      <c r="D25" s="5">
        <v>21</v>
      </c>
      <c r="E25" s="5" t="str">
        <f t="shared" si="2"/>
        <v>2020121</v>
      </c>
      <c r="F25" t="str">
        <f t="shared" si="3"/>
        <v>Terça-Feira</v>
      </c>
      <c r="G25" t="str">
        <f t="shared" si="4"/>
        <v>2020121Férias</v>
      </c>
      <c r="M25" s="5">
        <v>2020</v>
      </c>
    </row>
    <row r="26" spans="1:13" x14ac:dyDescent="0.25">
      <c r="A26" s="5" t="str">
        <f t="shared" si="0"/>
        <v>2020122</v>
      </c>
      <c r="B26" s="5">
        <f t="shared" si="1"/>
        <v>2020</v>
      </c>
      <c r="C26" s="5">
        <v>1</v>
      </c>
      <c r="D26" s="5">
        <v>22</v>
      </c>
      <c r="E26" s="5" t="str">
        <f t="shared" si="2"/>
        <v>2020122</v>
      </c>
      <c r="F26" t="str">
        <f t="shared" si="3"/>
        <v>Quarta-Feira</v>
      </c>
      <c r="G26" t="str">
        <f t="shared" si="4"/>
        <v>2020122Férias</v>
      </c>
      <c r="M26" s="5">
        <v>2021</v>
      </c>
    </row>
    <row r="27" spans="1:13" x14ac:dyDescent="0.25">
      <c r="A27" s="5" t="str">
        <f t="shared" si="0"/>
        <v>2020123</v>
      </c>
      <c r="B27" s="5">
        <f t="shared" si="1"/>
        <v>2020</v>
      </c>
      <c r="C27" s="5">
        <v>1</v>
      </c>
      <c r="D27" s="5">
        <v>23</v>
      </c>
      <c r="E27" s="5" t="str">
        <f t="shared" si="2"/>
        <v>2020123</v>
      </c>
      <c r="F27" t="str">
        <f t="shared" si="3"/>
        <v>Quinta-Feira</v>
      </c>
      <c r="G27" t="str">
        <f t="shared" si="4"/>
        <v>2020123Férias</v>
      </c>
      <c r="M27" s="5">
        <v>2022</v>
      </c>
    </row>
    <row r="28" spans="1:13" x14ac:dyDescent="0.25">
      <c r="A28" s="5" t="str">
        <f t="shared" si="0"/>
        <v>2020124</v>
      </c>
      <c r="B28" s="5">
        <f t="shared" si="1"/>
        <v>2020</v>
      </c>
      <c r="C28" s="5">
        <v>1</v>
      </c>
      <c r="D28" s="5">
        <v>24</v>
      </c>
      <c r="E28" s="5" t="str">
        <f t="shared" si="2"/>
        <v>2020124</v>
      </c>
      <c r="F28" t="str">
        <f t="shared" si="3"/>
        <v>Sexta-Feira</v>
      </c>
      <c r="G28" t="str">
        <f t="shared" si="4"/>
        <v>2020124Férias</v>
      </c>
      <c r="M28" s="5">
        <v>2023</v>
      </c>
    </row>
    <row r="29" spans="1:13" x14ac:dyDescent="0.25">
      <c r="A29" s="5" t="str">
        <f t="shared" si="0"/>
        <v>2020125</v>
      </c>
      <c r="B29" s="5">
        <f t="shared" si="1"/>
        <v>2020</v>
      </c>
      <c r="C29" s="5">
        <v>1</v>
      </c>
      <c r="D29" s="5">
        <v>25</v>
      </c>
      <c r="E29" s="5" t="str">
        <f t="shared" si="2"/>
        <v>2020125</v>
      </c>
      <c r="F29" t="str">
        <f t="shared" si="3"/>
        <v>Sábado</v>
      </c>
      <c r="G29" t="str">
        <f t="shared" si="4"/>
        <v>2020125Férias</v>
      </c>
      <c r="M29" s="5">
        <v>2024</v>
      </c>
    </row>
    <row r="30" spans="1:13" x14ac:dyDescent="0.25">
      <c r="A30" s="5" t="str">
        <f t="shared" si="0"/>
        <v>2020126</v>
      </c>
      <c r="B30" s="5">
        <f t="shared" si="1"/>
        <v>2020</v>
      </c>
      <c r="C30" s="5">
        <v>1</v>
      </c>
      <c r="D30" s="5">
        <v>26</v>
      </c>
      <c r="E30" s="5" t="str">
        <f t="shared" si="2"/>
        <v>2020126</v>
      </c>
      <c r="F30" t="str">
        <f t="shared" si="3"/>
        <v>Domingo</v>
      </c>
      <c r="G30" t="str">
        <f t="shared" si="4"/>
        <v>2020126Férias</v>
      </c>
      <c r="M30" s="5">
        <v>2025</v>
      </c>
    </row>
    <row r="31" spans="1:13" x14ac:dyDescent="0.25">
      <c r="A31" s="5" t="str">
        <f t="shared" si="0"/>
        <v>2020127</v>
      </c>
      <c r="B31" s="5">
        <f t="shared" si="1"/>
        <v>2020</v>
      </c>
      <c r="C31" s="5">
        <v>1</v>
      </c>
      <c r="D31" s="5">
        <v>27</v>
      </c>
      <c r="E31" s="5" t="str">
        <f t="shared" si="2"/>
        <v>2020127</v>
      </c>
      <c r="F31" t="str">
        <f t="shared" si="3"/>
        <v>Segunda-Feira</v>
      </c>
      <c r="G31" t="str">
        <f t="shared" si="4"/>
        <v>2020127Férias</v>
      </c>
      <c r="M31" s="5">
        <v>2026</v>
      </c>
    </row>
    <row r="32" spans="1:13" x14ac:dyDescent="0.25">
      <c r="A32" s="5" t="str">
        <f t="shared" si="0"/>
        <v>2020128</v>
      </c>
      <c r="B32" s="5">
        <f t="shared" si="1"/>
        <v>2020</v>
      </c>
      <c r="C32" s="5">
        <v>1</v>
      </c>
      <c r="D32" s="5">
        <v>28</v>
      </c>
      <c r="E32" s="5" t="str">
        <f t="shared" si="2"/>
        <v>2020128</v>
      </c>
      <c r="F32" t="str">
        <f t="shared" si="3"/>
        <v>Terça-Feira</v>
      </c>
      <c r="G32" t="str">
        <f t="shared" si="4"/>
        <v>2020128Férias</v>
      </c>
      <c r="M32" s="5">
        <v>2027</v>
      </c>
    </row>
    <row r="33" spans="1:13" x14ac:dyDescent="0.25">
      <c r="A33" s="5" t="str">
        <f t="shared" si="0"/>
        <v>2020129</v>
      </c>
      <c r="B33" s="5">
        <f t="shared" si="1"/>
        <v>2020</v>
      </c>
      <c r="C33" s="5">
        <v>1</v>
      </c>
      <c r="D33" s="5">
        <v>29</v>
      </c>
      <c r="E33" s="5" t="str">
        <f t="shared" si="2"/>
        <v>2020129</v>
      </c>
      <c r="F33" t="str">
        <f t="shared" si="3"/>
        <v>Quarta-Feira</v>
      </c>
      <c r="G33" t="str">
        <f t="shared" si="4"/>
        <v>2020129Férias</v>
      </c>
      <c r="M33" s="5">
        <v>2028</v>
      </c>
    </row>
    <row r="34" spans="1:13" x14ac:dyDescent="0.25">
      <c r="A34" s="5" t="str">
        <f t="shared" si="0"/>
        <v>2020130</v>
      </c>
      <c r="B34" s="5">
        <f t="shared" si="1"/>
        <v>2020</v>
      </c>
      <c r="C34" s="5">
        <v>1</v>
      </c>
      <c r="D34" s="5">
        <v>30</v>
      </c>
      <c r="E34" s="5" t="str">
        <f t="shared" si="2"/>
        <v>2020130</v>
      </c>
      <c r="F34" t="str">
        <f t="shared" si="3"/>
        <v>Quinta-Feira</v>
      </c>
      <c r="G34" t="str">
        <f t="shared" si="4"/>
        <v>2020130Férias</v>
      </c>
      <c r="M34" s="5">
        <v>2029</v>
      </c>
    </row>
    <row r="35" spans="1:13" x14ac:dyDescent="0.25">
      <c r="A35" s="5" t="str">
        <f t="shared" si="0"/>
        <v>2020131</v>
      </c>
      <c r="B35" s="5">
        <f t="shared" si="1"/>
        <v>2020</v>
      </c>
      <c r="C35" s="5">
        <v>1</v>
      </c>
      <c r="D35" s="5">
        <v>31</v>
      </c>
      <c r="E35" s="5" t="str">
        <f t="shared" si="2"/>
        <v>2020131</v>
      </c>
      <c r="F35" t="str">
        <f t="shared" si="3"/>
        <v>Sexta-Feira</v>
      </c>
      <c r="G35" t="str">
        <f t="shared" si="4"/>
        <v>2020131Férias</v>
      </c>
      <c r="M35" s="5">
        <v>2030</v>
      </c>
    </row>
    <row r="36" spans="1:13" x14ac:dyDescent="0.25">
      <c r="A36" s="5" t="str">
        <f t="shared" si="0"/>
        <v>202021</v>
      </c>
      <c r="B36" s="5">
        <f t="shared" si="1"/>
        <v>2020</v>
      </c>
      <c r="C36" s="5">
        <v>2</v>
      </c>
      <c r="D36" s="5">
        <v>1</v>
      </c>
      <c r="E36" s="5" t="str">
        <f t="shared" si="2"/>
        <v>202021</v>
      </c>
      <c r="F36" t="str">
        <f t="shared" ref="F36:F63" si="5">PROPER(TEXT(DATE($G$2,C36,D36),"DDDD"))</f>
        <v>Sábado</v>
      </c>
      <c r="G36" t="str">
        <f t="shared" si="4"/>
        <v>202021Férias</v>
      </c>
    </row>
    <row r="37" spans="1:13" x14ac:dyDescent="0.25">
      <c r="A37" s="5" t="str">
        <f t="shared" si="0"/>
        <v>202022</v>
      </c>
      <c r="B37" s="5">
        <f t="shared" si="1"/>
        <v>2020</v>
      </c>
      <c r="C37" s="5">
        <v>2</v>
      </c>
      <c r="D37" s="5">
        <v>2</v>
      </c>
      <c r="E37" s="5" t="str">
        <f t="shared" si="2"/>
        <v>202022</v>
      </c>
      <c r="F37" t="str">
        <f t="shared" si="5"/>
        <v>Domingo</v>
      </c>
      <c r="G37" t="str">
        <f t="shared" si="4"/>
        <v>202022Férias</v>
      </c>
    </row>
    <row r="38" spans="1:13" x14ac:dyDescent="0.25">
      <c r="A38" s="5" t="str">
        <f t="shared" si="0"/>
        <v>202023</v>
      </c>
      <c r="B38" s="5">
        <f t="shared" si="1"/>
        <v>2020</v>
      </c>
      <c r="C38" s="5">
        <v>2</v>
      </c>
      <c r="D38" s="5">
        <v>3</v>
      </c>
      <c r="E38" s="5" t="str">
        <f t="shared" si="2"/>
        <v>202023</v>
      </c>
      <c r="F38" t="str">
        <f t="shared" si="5"/>
        <v>Segunda-Feira</v>
      </c>
      <c r="G38" t="str">
        <f t="shared" si="4"/>
        <v>202023Férias</v>
      </c>
    </row>
    <row r="39" spans="1:13" x14ac:dyDescent="0.25">
      <c r="A39" s="5" t="str">
        <f t="shared" si="0"/>
        <v>202024</v>
      </c>
      <c r="B39" s="5">
        <f t="shared" si="1"/>
        <v>2020</v>
      </c>
      <c r="C39" s="5">
        <v>2</v>
      </c>
      <c r="D39" s="5">
        <v>4</v>
      </c>
      <c r="E39" s="5" t="str">
        <f t="shared" si="2"/>
        <v>202024</v>
      </c>
      <c r="F39" t="str">
        <f t="shared" si="5"/>
        <v>Terça-Feira</v>
      </c>
      <c r="G39" t="str">
        <f t="shared" si="4"/>
        <v>202024Férias</v>
      </c>
    </row>
    <row r="40" spans="1:13" x14ac:dyDescent="0.25">
      <c r="A40" s="5" t="str">
        <f t="shared" si="0"/>
        <v>202025</v>
      </c>
      <c r="B40" s="5">
        <f t="shared" si="1"/>
        <v>2020</v>
      </c>
      <c r="C40" s="5">
        <v>2</v>
      </c>
      <c r="D40" s="5">
        <v>5</v>
      </c>
      <c r="E40" s="5" t="str">
        <f t="shared" si="2"/>
        <v>202025</v>
      </c>
      <c r="F40" t="str">
        <f t="shared" si="5"/>
        <v>Quarta-Feira</v>
      </c>
      <c r="G40" t="str">
        <f t="shared" si="4"/>
        <v>202025Férias</v>
      </c>
    </row>
    <row r="41" spans="1:13" x14ac:dyDescent="0.25">
      <c r="A41" s="5" t="str">
        <f t="shared" si="0"/>
        <v>202026</v>
      </c>
      <c r="B41" s="5">
        <f t="shared" si="1"/>
        <v>2020</v>
      </c>
      <c r="C41" s="5">
        <v>2</v>
      </c>
      <c r="D41" s="5">
        <v>6</v>
      </c>
      <c r="E41" s="5" t="str">
        <f t="shared" si="2"/>
        <v>202026</v>
      </c>
      <c r="F41" t="str">
        <f t="shared" si="5"/>
        <v>Quinta-Feira</v>
      </c>
      <c r="G41" t="str">
        <f t="shared" si="4"/>
        <v>202026Férias</v>
      </c>
    </row>
    <row r="42" spans="1:13" x14ac:dyDescent="0.25">
      <c r="A42" s="5" t="str">
        <f t="shared" si="0"/>
        <v>202027</v>
      </c>
      <c r="B42" s="5">
        <f t="shared" si="1"/>
        <v>2020</v>
      </c>
      <c r="C42" s="5">
        <v>2</v>
      </c>
      <c r="D42" s="5">
        <v>7</v>
      </c>
      <c r="E42" s="5" t="str">
        <f t="shared" si="2"/>
        <v>202027</v>
      </c>
      <c r="F42" t="str">
        <f t="shared" si="5"/>
        <v>Sexta-Feira</v>
      </c>
      <c r="G42" t="str">
        <f t="shared" si="4"/>
        <v>202027Férias</v>
      </c>
    </row>
    <row r="43" spans="1:13" x14ac:dyDescent="0.25">
      <c r="A43" s="5" t="str">
        <f t="shared" si="0"/>
        <v>202028</v>
      </c>
      <c r="B43" s="5">
        <f t="shared" si="1"/>
        <v>2020</v>
      </c>
      <c r="C43" s="5">
        <v>2</v>
      </c>
      <c r="D43" s="5">
        <v>8</v>
      </c>
      <c r="E43" s="5" t="str">
        <f t="shared" si="2"/>
        <v>202028</v>
      </c>
      <c r="F43" t="str">
        <f t="shared" si="5"/>
        <v>Sábado</v>
      </c>
      <c r="G43" t="str">
        <f t="shared" si="4"/>
        <v>202028Férias</v>
      </c>
    </row>
    <row r="44" spans="1:13" x14ac:dyDescent="0.25">
      <c r="A44" s="5" t="str">
        <f t="shared" si="0"/>
        <v>202029</v>
      </c>
      <c r="B44" s="5">
        <f t="shared" si="1"/>
        <v>2020</v>
      </c>
      <c r="C44" s="5">
        <v>2</v>
      </c>
      <c r="D44" s="5">
        <v>9</v>
      </c>
      <c r="E44" s="5" t="str">
        <f t="shared" si="2"/>
        <v>202029</v>
      </c>
      <c r="F44" t="str">
        <f t="shared" si="5"/>
        <v>Domingo</v>
      </c>
      <c r="G44" t="str">
        <f t="shared" si="4"/>
        <v>202029Férias</v>
      </c>
    </row>
    <row r="45" spans="1:13" x14ac:dyDescent="0.25">
      <c r="A45" s="5" t="str">
        <f t="shared" si="0"/>
        <v>2020210</v>
      </c>
      <c r="B45" s="5">
        <f t="shared" si="1"/>
        <v>2020</v>
      </c>
      <c r="C45" s="5">
        <v>2</v>
      </c>
      <c r="D45" s="5">
        <v>10</v>
      </c>
      <c r="E45" s="5" t="str">
        <f t="shared" si="2"/>
        <v>2020210</v>
      </c>
      <c r="F45" t="str">
        <f t="shared" si="5"/>
        <v>Segunda-Feira</v>
      </c>
      <c r="G45" t="str">
        <f t="shared" si="4"/>
        <v>2020210Férias</v>
      </c>
    </row>
    <row r="46" spans="1:13" x14ac:dyDescent="0.25">
      <c r="A46" s="5" t="str">
        <f t="shared" si="0"/>
        <v>2020211</v>
      </c>
      <c r="B46" s="5">
        <f t="shared" si="1"/>
        <v>2020</v>
      </c>
      <c r="C46" s="5">
        <v>2</v>
      </c>
      <c r="D46" s="5">
        <v>11</v>
      </c>
      <c r="E46" s="5" t="str">
        <f t="shared" si="2"/>
        <v>2020211</v>
      </c>
      <c r="F46" t="str">
        <f t="shared" si="5"/>
        <v>Terça-Feira</v>
      </c>
      <c r="G46" t="str">
        <f t="shared" si="4"/>
        <v>2020211Férias</v>
      </c>
    </row>
    <row r="47" spans="1:13" x14ac:dyDescent="0.25">
      <c r="A47" s="5" t="str">
        <f t="shared" si="0"/>
        <v>2020212</v>
      </c>
      <c r="B47" s="5">
        <f t="shared" si="1"/>
        <v>2020</v>
      </c>
      <c r="C47" s="5">
        <v>2</v>
      </c>
      <c r="D47" s="5">
        <v>12</v>
      </c>
      <c r="E47" s="5" t="str">
        <f t="shared" si="2"/>
        <v>2020212</v>
      </c>
      <c r="F47" t="str">
        <f t="shared" si="5"/>
        <v>Quarta-Feira</v>
      </c>
      <c r="G47" t="str">
        <f t="shared" si="4"/>
        <v>2020212Férias</v>
      </c>
    </row>
    <row r="48" spans="1:13" x14ac:dyDescent="0.25">
      <c r="A48" s="5" t="str">
        <f t="shared" si="0"/>
        <v>2020213</v>
      </c>
      <c r="B48" s="5">
        <f t="shared" si="1"/>
        <v>2020</v>
      </c>
      <c r="C48" s="5">
        <v>2</v>
      </c>
      <c r="D48" s="5">
        <v>13</v>
      </c>
      <c r="E48" s="5" t="str">
        <f t="shared" si="2"/>
        <v>2020213</v>
      </c>
      <c r="F48" t="str">
        <f t="shared" si="5"/>
        <v>Quinta-Feira</v>
      </c>
      <c r="G48" t="str">
        <f t="shared" si="4"/>
        <v>2020213Férias</v>
      </c>
    </row>
    <row r="49" spans="1:7" x14ac:dyDescent="0.25">
      <c r="A49" s="5" t="str">
        <f t="shared" si="0"/>
        <v>2020214</v>
      </c>
      <c r="B49" s="5">
        <f t="shared" si="1"/>
        <v>2020</v>
      </c>
      <c r="C49" s="5">
        <v>2</v>
      </c>
      <c r="D49" s="5">
        <v>14</v>
      </c>
      <c r="E49" s="5" t="str">
        <f t="shared" si="2"/>
        <v>2020214</v>
      </c>
      <c r="F49" t="str">
        <f t="shared" si="5"/>
        <v>Sexta-Feira</v>
      </c>
      <c r="G49" t="str">
        <f t="shared" si="4"/>
        <v>2020214Férias</v>
      </c>
    </row>
    <row r="50" spans="1:7" x14ac:dyDescent="0.25">
      <c r="A50" s="5" t="str">
        <f t="shared" si="0"/>
        <v>2020215</v>
      </c>
      <c r="B50" s="5">
        <f t="shared" si="1"/>
        <v>2020</v>
      </c>
      <c r="C50" s="5">
        <v>2</v>
      </c>
      <c r="D50" s="5">
        <v>15</v>
      </c>
      <c r="E50" s="5" t="str">
        <f t="shared" si="2"/>
        <v>2020215</v>
      </c>
      <c r="F50" t="str">
        <f t="shared" si="5"/>
        <v>Sábado</v>
      </c>
      <c r="G50" t="str">
        <f t="shared" si="4"/>
        <v>2020215Férias</v>
      </c>
    </row>
    <row r="51" spans="1:7" x14ac:dyDescent="0.25">
      <c r="A51" s="5" t="str">
        <f t="shared" si="0"/>
        <v>2020216</v>
      </c>
      <c r="B51" s="5">
        <f t="shared" si="1"/>
        <v>2020</v>
      </c>
      <c r="C51" s="5">
        <v>2</v>
      </c>
      <c r="D51" s="5">
        <v>16</v>
      </c>
      <c r="E51" s="5" t="str">
        <f t="shared" si="2"/>
        <v>2020216</v>
      </c>
      <c r="F51" t="str">
        <f t="shared" si="5"/>
        <v>Domingo</v>
      </c>
      <c r="G51" t="str">
        <f t="shared" si="4"/>
        <v>2020216Férias</v>
      </c>
    </row>
    <row r="52" spans="1:7" x14ac:dyDescent="0.25">
      <c r="A52" s="5" t="str">
        <f t="shared" si="0"/>
        <v>2020217</v>
      </c>
      <c r="B52" s="5">
        <f t="shared" si="1"/>
        <v>2020</v>
      </c>
      <c r="C52" s="5">
        <v>2</v>
      </c>
      <c r="D52" s="5">
        <v>17</v>
      </c>
      <c r="E52" s="5" t="str">
        <f t="shared" si="2"/>
        <v>2020217</v>
      </c>
      <c r="F52" t="str">
        <f t="shared" si="5"/>
        <v>Segunda-Feira</v>
      </c>
      <c r="G52" t="str">
        <f t="shared" si="4"/>
        <v>2020217Férias</v>
      </c>
    </row>
    <row r="53" spans="1:7" x14ac:dyDescent="0.25">
      <c r="A53" s="5" t="str">
        <f t="shared" si="0"/>
        <v>2020218</v>
      </c>
      <c r="B53" s="5">
        <f t="shared" si="1"/>
        <v>2020</v>
      </c>
      <c r="C53" s="5">
        <v>2</v>
      </c>
      <c r="D53" s="5">
        <v>18</v>
      </c>
      <c r="E53" s="5" t="str">
        <f t="shared" si="2"/>
        <v>2020218</v>
      </c>
      <c r="F53" t="str">
        <f t="shared" si="5"/>
        <v>Terça-Feira</v>
      </c>
      <c r="G53" t="str">
        <f t="shared" si="4"/>
        <v>2020218Férias</v>
      </c>
    </row>
    <row r="54" spans="1:7" x14ac:dyDescent="0.25">
      <c r="A54" s="5" t="str">
        <f t="shared" si="0"/>
        <v>2020219</v>
      </c>
      <c r="B54" s="5">
        <f t="shared" si="1"/>
        <v>2020</v>
      </c>
      <c r="C54" s="5">
        <v>2</v>
      </c>
      <c r="D54" s="5">
        <v>19</v>
      </c>
      <c r="E54" s="5" t="str">
        <f t="shared" si="2"/>
        <v>2020219</v>
      </c>
      <c r="F54" t="str">
        <f t="shared" si="5"/>
        <v>Quarta-Feira</v>
      </c>
      <c r="G54" t="str">
        <f t="shared" si="4"/>
        <v>2020219Férias</v>
      </c>
    </row>
    <row r="55" spans="1:7" x14ac:dyDescent="0.25">
      <c r="A55" s="5" t="str">
        <f t="shared" si="0"/>
        <v>2020220</v>
      </c>
      <c r="B55" s="5">
        <f t="shared" si="1"/>
        <v>2020</v>
      </c>
      <c r="C55" s="5">
        <v>2</v>
      </c>
      <c r="D55" s="5">
        <v>20</v>
      </c>
      <c r="E55" s="5" t="str">
        <f t="shared" si="2"/>
        <v>2020220</v>
      </c>
      <c r="F55" t="str">
        <f t="shared" si="5"/>
        <v>Quinta-Feira</v>
      </c>
      <c r="G55" t="str">
        <f t="shared" si="4"/>
        <v>2020220Férias</v>
      </c>
    </row>
    <row r="56" spans="1:7" x14ac:dyDescent="0.25">
      <c r="A56" s="5" t="str">
        <f t="shared" si="0"/>
        <v>2020221</v>
      </c>
      <c r="B56" s="5">
        <f t="shared" si="1"/>
        <v>2020</v>
      </c>
      <c r="C56" s="5">
        <v>2</v>
      </c>
      <c r="D56" s="5">
        <v>21</v>
      </c>
      <c r="E56" s="5" t="str">
        <f t="shared" si="2"/>
        <v>2020221</v>
      </c>
      <c r="F56" t="str">
        <f t="shared" si="5"/>
        <v>Sexta-Feira</v>
      </c>
      <c r="G56" t="str">
        <f t="shared" si="4"/>
        <v>2020221Férias</v>
      </c>
    </row>
    <row r="57" spans="1:7" x14ac:dyDescent="0.25">
      <c r="A57" s="5" t="str">
        <f t="shared" si="0"/>
        <v>2020222</v>
      </c>
      <c r="B57" s="5">
        <f t="shared" si="1"/>
        <v>2020</v>
      </c>
      <c r="C57" s="5">
        <v>2</v>
      </c>
      <c r="D57" s="5">
        <v>22</v>
      </c>
      <c r="E57" s="5" t="str">
        <f t="shared" si="2"/>
        <v>2020222</v>
      </c>
      <c r="F57" t="str">
        <f t="shared" si="5"/>
        <v>Sábado</v>
      </c>
      <c r="G57" t="str">
        <f t="shared" si="4"/>
        <v>2020222Férias</v>
      </c>
    </row>
    <row r="58" spans="1:7" x14ac:dyDescent="0.25">
      <c r="A58" s="5" t="str">
        <f t="shared" si="0"/>
        <v>2020223</v>
      </c>
      <c r="B58" s="5">
        <f t="shared" si="1"/>
        <v>2020</v>
      </c>
      <c r="C58" s="5">
        <v>2</v>
      </c>
      <c r="D58" s="5">
        <v>23</v>
      </c>
      <c r="E58" s="5" t="str">
        <f t="shared" si="2"/>
        <v>2020223</v>
      </c>
      <c r="F58" t="str">
        <f t="shared" si="5"/>
        <v>Domingo</v>
      </c>
      <c r="G58" t="str">
        <f t="shared" si="4"/>
        <v>2020223Férias</v>
      </c>
    </row>
    <row r="59" spans="1:7" x14ac:dyDescent="0.25">
      <c r="A59" s="5" t="str">
        <f t="shared" si="0"/>
        <v>2020224</v>
      </c>
      <c r="B59" s="5">
        <f t="shared" si="1"/>
        <v>2020</v>
      </c>
      <c r="C59" s="5">
        <v>2</v>
      </c>
      <c r="D59" s="5">
        <v>24</v>
      </c>
      <c r="E59" s="5" t="str">
        <f t="shared" si="2"/>
        <v>2020224</v>
      </c>
      <c r="F59" t="str">
        <f t="shared" si="5"/>
        <v>Segunda-Feira</v>
      </c>
      <c r="G59" t="str">
        <f t="shared" si="4"/>
        <v>2020224Férias</v>
      </c>
    </row>
    <row r="60" spans="1:7" x14ac:dyDescent="0.25">
      <c r="A60" s="5" t="str">
        <f t="shared" si="0"/>
        <v>2020225</v>
      </c>
      <c r="B60" s="5">
        <f t="shared" si="1"/>
        <v>2020</v>
      </c>
      <c r="C60" s="5">
        <v>2</v>
      </c>
      <c r="D60" s="5">
        <v>25</v>
      </c>
      <c r="E60" s="5" t="str">
        <f t="shared" si="2"/>
        <v>2020225</v>
      </c>
      <c r="F60" t="str">
        <f t="shared" si="5"/>
        <v>Terça-Feira</v>
      </c>
      <c r="G60" t="str">
        <f t="shared" si="4"/>
        <v>2020225Férias</v>
      </c>
    </row>
    <row r="61" spans="1:7" x14ac:dyDescent="0.25">
      <c r="A61" s="5" t="str">
        <f t="shared" si="0"/>
        <v>2020226</v>
      </c>
      <c r="B61" s="5">
        <f t="shared" si="1"/>
        <v>2020</v>
      </c>
      <c r="C61" s="5">
        <v>2</v>
      </c>
      <c r="D61" s="5">
        <v>26</v>
      </c>
      <c r="E61" s="5" t="str">
        <f t="shared" si="2"/>
        <v>2020226</v>
      </c>
      <c r="F61" t="str">
        <f t="shared" si="5"/>
        <v>Quarta-Feira</v>
      </c>
      <c r="G61" t="str">
        <f t="shared" si="4"/>
        <v>2020226Férias</v>
      </c>
    </row>
    <row r="62" spans="1:7" x14ac:dyDescent="0.25">
      <c r="A62" s="5" t="str">
        <f t="shared" si="0"/>
        <v>2020227</v>
      </c>
      <c r="B62" s="5">
        <f t="shared" si="1"/>
        <v>2020</v>
      </c>
      <c r="C62" s="5">
        <v>2</v>
      </c>
      <c r="D62" s="5">
        <v>27</v>
      </c>
      <c r="E62" s="5" t="str">
        <f t="shared" si="2"/>
        <v>2020227</v>
      </c>
      <c r="F62" t="str">
        <f t="shared" si="5"/>
        <v>Quinta-Feira</v>
      </c>
      <c r="G62" t="str">
        <f t="shared" si="4"/>
        <v>2020227Férias</v>
      </c>
    </row>
    <row r="63" spans="1:7" x14ac:dyDescent="0.25">
      <c r="A63" s="5" t="str">
        <f t="shared" si="0"/>
        <v>2020228</v>
      </c>
      <c r="B63" s="5">
        <f t="shared" si="1"/>
        <v>2020</v>
      </c>
      <c r="C63" s="5">
        <v>2</v>
      </c>
      <c r="D63" s="5">
        <v>28</v>
      </c>
      <c r="E63" s="5" t="str">
        <f t="shared" si="2"/>
        <v>2020228</v>
      </c>
      <c r="F63" t="str">
        <f t="shared" si="5"/>
        <v>Sexta-Feira</v>
      </c>
      <c r="G63" t="str">
        <f t="shared" si="4"/>
        <v>2020228Férias</v>
      </c>
    </row>
    <row r="64" spans="1:7" x14ac:dyDescent="0.25">
      <c r="A64" s="5" t="str">
        <f t="shared" si="0"/>
        <v>2020229</v>
      </c>
      <c r="B64" s="5">
        <f t="shared" si="1"/>
        <v>2020</v>
      </c>
      <c r="C64" s="5">
        <v>2</v>
      </c>
      <c r="D64" s="5">
        <f>IFERROR(VLOOKUP(G2,$J$5:$K$13,2,0),"")</f>
        <v>29</v>
      </c>
      <c r="E64" s="5" t="str">
        <f t="shared" si="2"/>
        <v>2020229</v>
      </c>
      <c r="F64" t="str">
        <f>IF(D64&lt;&gt;"",PROPER(TEXT(DATE($G$2,C64,D64),"DDDD")),"")</f>
        <v>Sábado</v>
      </c>
      <c r="G64" t="str">
        <f t="shared" si="4"/>
        <v>2020229Férias</v>
      </c>
    </row>
    <row r="65" spans="1:7" x14ac:dyDescent="0.25">
      <c r="A65" s="5" t="str">
        <f t="shared" si="0"/>
        <v>202031</v>
      </c>
      <c r="B65" s="5">
        <f t="shared" si="1"/>
        <v>2020</v>
      </c>
      <c r="C65" s="5">
        <v>3</v>
      </c>
      <c r="D65" s="5">
        <v>1</v>
      </c>
      <c r="E65" s="5" t="str">
        <f t="shared" si="2"/>
        <v>202031</v>
      </c>
      <c r="F65" t="str">
        <f t="shared" ref="F65:F98" si="6">PROPER(TEXT(DATE($G$2,C65,D65),"DDDD"))</f>
        <v>Domingo</v>
      </c>
      <c r="G65" t="str">
        <f t="shared" si="4"/>
        <v>202031Férias</v>
      </c>
    </row>
    <row r="66" spans="1:7" x14ac:dyDescent="0.25">
      <c r="A66" s="5" t="str">
        <f t="shared" si="0"/>
        <v>202032</v>
      </c>
      <c r="B66" s="5">
        <f t="shared" si="1"/>
        <v>2020</v>
      </c>
      <c r="C66" s="5">
        <v>3</v>
      </c>
      <c r="D66" s="5">
        <v>2</v>
      </c>
      <c r="E66" s="5" t="str">
        <f t="shared" si="2"/>
        <v>202032</v>
      </c>
      <c r="F66" t="str">
        <f t="shared" si="6"/>
        <v>Segunda-Feira</v>
      </c>
      <c r="G66" t="str">
        <f t="shared" si="4"/>
        <v>202032Férias</v>
      </c>
    </row>
    <row r="67" spans="1:7" x14ac:dyDescent="0.25">
      <c r="A67" s="5" t="str">
        <f t="shared" si="0"/>
        <v>202033</v>
      </c>
      <c r="B67" s="5">
        <f t="shared" si="1"/>
        <v>2020</v>
      </c>
      <c r="C67" s="5">
        <v>3</v>
      </c>
      <c r="D67" s="5">
        <v>3</v>
      </c>
      <c r="E67" s="5" t="str">
        <f t="shared" si="2"/>
        <v>202033</v>
      </c>
      <c r="F67" t="str">
        <f t="shared" si="6"/>
        <v>Terça-Feira</v>
      </c>
      <c r="G67" t="str">
        <f t="shared" si="4"/>
        <v>202033Férias</v>
      </c>
    </row>
    <row r="68" spans="1:7" x14ac:dyDescent="0.25">
      <c r="A68" s="5" t="str">
        <f t="shared" si="0"/>
        <v>202034</v>
      </c>
      <c r="B68" s="5">
        <f t="shared" si="1"/>
        <v>2020</v>
      </c>
      <c r="C68" s="5">
        <v>3</v>
      </c>
      <c r="D68" s="5">
        <v>4</v>
      </c>
      <c r="E68" s="5" t="str">
        <f t="shared" si="2"/>
        <v>202034</v>
      </c>
      <c r="F68" t="str">
        <f t="shared" si="6"/>
        <v>Quarta-Feira</v>
      </c>
      <c r="G68" t="str">
        <f t="shared" si="4"/>
        <v>202034Férias</v>
      </c>
    </row>
    <row r="69" spans="1:7" x14ac:dyDescent="0.25">
      <c r="A69" s="5" t="str">
        <f t="shared" si="0"/>
        <v>202035</v>
      </c>
      <c r="B69" s="5">
        <f t="shared" si="1"/>
        <v>2020</v>
      </c>
      <c r="C69" s="5">
        <v>3</v>
      </c>
      <c r="D69" s="5">
        <v>5</v>
      </c>
      <c r="E69" s="5" t="str">
        <f t="shared" si="2"/>
        <v>202035</v>
      </c>
      <c r="F69" t="str">
        <f t="shared" si="6"/>
        <v>Quinta-Feira</v>
      </c>
      <c r="G69" t="str">
        <f t="shared" si="4"/>
        <v>202035Férias</v>
      </c>
    </row>
    <row r="70" spans="1:7" x14ac:dyDescent="0.25">
      <c r="A70" s="5" t="str">
        <f t="shared" ref="A70:A133" si="7">CONCATENATE(B70,C70,D70)</f>
        <v>202036</v>
      </c>
      <c r="B70" s="5">
        <f t="shared" ref="B70:B133" si="8">$G$2</f>
        <v>2020</v>
      </c>
      <c r="C70" s="5">
        <v>3</v>
      </c>
      <c r="D70" s="5">
        <v>6</v>
      </c>
      <c r="E70" s="5" t="str">
        <f t="shared" ref="E70:E133" si="9">CONCATENATE(B70,C70,D70)</f>
        <v>202036</v>
      </c>
      <c r="F70" t="str">
        <f t="shared" si="6"/>
        <v>Sexta-Feira</v>
      </c>
      <c r="G70" t="str">
        <f t="shared" ref="G70:G133" si="10">CONCATENATE(B70,C70,D70,$H$4)</f>
        <v>202036Férias</v>
      </c>
    </row>
    <row r="71" spans="1:7" x14ac:dyDescent="0.25">
      <c r="A71" s="5" t="str">
        <f t="shared" si="7"/>
        <v>202037</v>
      </c>
      <c r="B71" s="5">
        <f t="shared" si="8"/>
        <v>2020</v>
      </c>
      <c r="C71" s="5">
        <v>3</v>
      </c>
      <c r="D71" s="5">
        <v>7</v>
      </c>
      <c r="E71" s="5" t="str">
        <f t="shared" si="9"/>
        <v>202037</v>
      </c>
      <c r="F71" t="str">
        <f t="shared" si="6"/>
        <v>Sábado</v>
      </c>
      <c r="G71" t="str">
        <f t="shared" si="10"/>
        <v>202037Férias</v>
      </c>
    </row>
    <row r="72" spans="1:7" x14ac:dyDescent="0.25">
      <c r="A72" s="5" t="str">
        <f t="shared" si="7"/>
        <v>202038</v>
      </c>
      <c r="B72" s="5">
        <f t="shared" si="8"/>
        <v>2020</v>
      </c>
      <c r="C72" s="5">
        <v>3</v>
      </c>
      <c r="D72" s="5">
        <v>8</v>
      </c>
      <c r="E72" s="5" t="str">
        <f t="shared" si="9"/>
        <v>202038</v>
      </c>
      <c r="F72" t="str">
        <f t="shared" si="6"/>
        <v>Domingo</v>
      </c>
      <c r="G72" t="str">
        <f t="shared" si="10"/>
        <v>202038Férias</v>
      </c>
    </row>
    <row r="73" spans="1:7" x14ac:dyDescent="0.25">
      <c r="A73" s="5" t="str">
        <f t="shared" si="7"/>
        <v>202039</v>
      </c>
      <c r="B73" s="5">
        <f t="shared" si="8"/>
        <v>2020</v>
      </c>
      <c r="C73" s="5">
        <v>3</v>
      </c>
      <c r="D73" s="5">
        <v>9</v>
      </c>
      <c r="E73" s="5" t="str">
        <f t="shared" si="9"/>
        <v>202039</v>
      </c>
      <c r="F73" t="str">
        <f t="shared" si="6"/>
        <v>Segunda-Feira</v>
      </c>
      <c r="G73" t="str">
        <f t="shared" si="10"/>
        <v>202039Férias</v>
      </c>
    </row>
    <row r="74" spans="1:7" x14ac:dyDescent="0.25">
      <c r="A74" s="5" t="str">
        <f t="shared" si="7"/>
        <v>2020310</v>
      </c>
      <c r="B74" s="5">
        <f t="shared" si="8"/>
        <v>2020</v>
      </c>
      <c r="C74" s="5">
        <v>3</v>
      </c>
      <c r="D74" s="5">
        <v>10</v>
      </c>
      <c r="E74" s="5" t="str">
        <f t="shared" si="9"/>
        <v>2020310</v>
      </c>
      <c r="F74" t="str">
        <f t="shared" si="6"/>
        <v>Terça-Feira</v>
      </c>
      <c r="G74" t="str">
        <f t="shared" si="10"/>
        <v>2020310Férias</v>
      </c>
    </row>
    <row r="75" spans="1:7" x14ac:dyDescent="0.25">
      <c r="A75" s="5" t="str">
        <f t="shared" si="7"/>
        <v>2020311</v>
      </c>
      <c r="B75" s="5">
        <f t="shared" si="8"/>
        <v>2020</v>
      </c>
      <c r="C75" s="5">
        <v>3</v>
      </c>
      <c r="D75" s="5">
        <v>11</v>
      </c>
      <c r="E75" s="5" t="str">
        <f t="shared" si="9"/>
        <v>2020311</v>
      </c>
      <c r="F75" t="str">
        <f t="shared" si="6"/>
        <v>Quarta-Feira</v>
      </c>
      <c r="G75" t="str">
        <f t="shared" si="10"/>
        <v>2020311Férias</v>
      </c>
    </row>
    <row r="76" spans="1:7" x14ac:dyDescent="0.25">
      <c r="A76" s="5" t="str">
        <f t="shared" si="7"/>
        <v>2020312</v>
      </c>
      <c r="B76" s="5">
        <f t="shared" si="8"/>
        <v>2020</v>
      </c>
      <c r="C76" s="5">
        <v>3</v>
      </c>
      <c r="D76" s="5">
        <v>12</v>
      </c>
      <c r="E76" s="5" t="str">
        <f t="shared" si="9"/>
        <v>2020312</v>
      </c>
      <c r="F76" t="str">
        <f t="shared" si="6"/>
        <v>Quinta-Feira</v>
      </c>
      <c r="G76" t="str">
        <f t="shared" si="10"/>
        <v>2020312Férias</v>
      </c>
    </row>
    <row r="77" spans="1:7" x14ac:dyDescent="0.25">
      <c r="A77" s="5" t="str">
        <f t="shared" si="7"/>
        <v>2020313</v>
      </c>
      <c r="B77" s="5">
        <f t="shared" si="8"/>
        <v>2020</v>
      </c>
      <c r="C77" s="5">
        <v>3</v>
      </c>
      <c r="D77" s="5">
        <v>13</v>
      </c>
      <c r="E77" s="5" t="str">
        <f t="shared" si="9"/>
        <v>2020313</v>
      </c>
      <c r="F77" t="str">
        <f t="shared" si="6"/>
        <v>Sexta-Feira</v>
      </c>
      <c r="G77" t="str">
        <f t="shared" si="10"/>
        <v>2020313Férias</v>
      </c>
    </row>
    <row r="78" spans="1:7" x14ac:dyDescent="0.25">
      <c r="A78" s="5" t="str">
        <f t="shared" si="7"/>
        <v>2020314</v>
      </c>
      <c r="B78" s="5">
        <f t="shared" si="8"/>
        <v>2020</v>
      </c>
      <c r="C78" s="5">
        <v>3</v>
      </c>
      <c r="D78" s="5">
        <v>14</v>
      </c>
      <c r="E78" s="5" t="str">
        <f t="shared" si="9"/>
        <v>2020314</v>
      </c>
      <c r="F78" t="str">
        <f t="shared" si="6"/>
        <v>Sábado</v>
      </c>
      <c r="G78" t="str">
        <f t="shared" si="10"/>
        <v>2020314Férias</v>
      </c>
    </row>
    <row r="79" spans="1:7" x14ac:dyDescent="0.25">
      <c r="A79" s="5" t="str">
        <f t="shared" si="7"/>
        <v>2020315</v>
      </c>
      <c r="B79" s="5">
        <f t="shared" si="8"/>
        <v>2020</v>
      </c>
      <c r="C79" s="5">
        <v>3</v>
      </c>
      <c r="D79" s="5">
        <v>15</v>
      </c>
      <c r="E79" s="5" t="str">
        <f t="shared" si="9"/>
        <v>2020315</v>
      </c>
      <c r="F79" t="str">
        <f t="shared" si="6"/>
        <v>Domingo</v>
      </c>
      <c r="G79" t="str">
        <f t="shared" si="10"/>
        <v>2020315Férias</v>
      </c>
    </row>
    <row r="80" spans="1:7" x14ac:dyDescent="0.25">
      <c r="A80" s="5" t="str">
        <f t="shared" si="7"/>
        <v>2020316</v>
      </c>
      <c r="B80" s="5">
        <f t="shared" si="8"/>
        <v>2020</v>
      </c>
      <c r="C80" s="5">
        <v>3</v>
      </c>
      <c r="D80" s="5">
        <v>16</v>
      </c>
      <c r="E80" s="5" t="str">
        <f t="shared" si="9"/>
        <v>2020316</v>
      </c>
      <c r="F80" t="str">
        <f t="shared" si="6"/>
        <v>Segunda-Feira</v>
      </c>
      <c r="G80" t="str">
        <f t="shared" si="10"/>
        <v>2020316Férias</v>
      </c>
    </row>
    <row r="81" spans="1:7" x14ac:dyDescent="0.25">
      <c r="A81" s="5" t="str">
        <f t="shared" si="7"/>
        <v>2020317</v>
      </c>
      <c r="B81" s="5">
        <f t="shared" si="8"/>
        <v>2020</v>
      </c>
      <c r="C81" s="5">
        <v>3</v>
      </c>
      <c r="D81" s="5">
        <v>17</v>
      </c>
      <c r="E81" s="5" t="str">
        <f t="shared" si="9"/>
        <v>2020317</v>
      </c>
      <c r="F81" t="str">
        <f t="shared" si="6"/>
        <v>Terça-Feira</v>
      </c>
      <c r="G81" t="str">
        <f t="shared" si="10"/>
        <v>2020317Férias</v>
      </c>
    </row>
    <row r="82" spans="1:7" x14ac:dyDescent="0.25">
      <c r="A82" s="5" t="str">
        <f t="shared" si="7"/>
        <v>2020318</v>
      </c>
      <c r="B82" s="5">
        <f t="shared" si="8"/>
        <v>2020</v>
      </c>
      <c r="C82" s="5">
        <v>3</v>
      </c>
      <c r="D82" s="5">
        <v>18</v>
      </c>
      <c r="E82" s="5" t="str">
        <f t="shared" si="9"/>
        <v>2020318</v>
      </c>
      <c r="F82" t="str">
        <f t="shared" si="6"/>
        <v>Quarta-Feira</v>
      </c>
      <c r="G82" t="str">
        <f t="shared" si="10"/>
        <v>2020318Férias</v>
      </c>
    </row>
    <row r="83" spans="1:7" x14ac:dyDescent="0.25">
      <c r="A83" s="5" t="str">
        <f t="shared" si="7"/>
        <v>2020319</v>
      </c>
      <c r="B83" s="5">
        <f t="shared" si="8"/>
        <v>2020</v>
      </c>
      <c r="C83" s="5">
        <v>3</v>
      </c>
      <c r="D83" s="5">
        <v>19</v>
      </c>
      <c r="E83" s="5" t="str">
        <f t="shared" si="9"/>
        <v>2020319</v>
      </c>
      <c r="F83" t="str">
        <f t="shared" si="6"/>
        <v>Quinta-Feira</v>
      </c>
      <c r="G83" t="str">
        <f t="shared" si="10"/>
        <v>2020319Férias</v>
      </c>
    </row>
    <row r="84" spans="1:7" x14ac:dyDescent="0.25">
      <c r="A84" s="5" t="str">
        <f t="shared" si="7"/>
        <v>2020320</v>
      </c>
      <c r="B84" s="5">
        <f t="shared" si="8"/>
        <v>2020</v>
      </c>
      <c r="C84" s="5">
        <v>3</v>
      </c>
      <c r="D84" s="5">
        <v>20</v>
      </c>
      <c r="E84" s="5" t="str">
        <f t="shared" si="9"/>
        <v>2020320</v>
      </c>
      <c r="F84" t="str">
        <f t="shared" si="6"/>
        <v>Sexta-Feira</v>
      </c>
      <c r="G84" t="str">
        <f t="shared" si="10"/>
        <v>2020320Férias</v>
      </c>
    </row>
    <row r="85" spans="1:7" x14ac:dyDescent="0.25">
      <c r="A85" s="5" t="str">
        <f t="shared" si="7"/>
        <v>2020321</v>
      </c>
      <c r="B85" s="5">
        <f t="shared" si="8"/>
        <v>2020</v>
      </c>
      <c r="C85" s="5">
        <v>3</v>
      </c>
      <c r="D85" s="5">
        <v>21</v>
      </c>
      <c r="E85" s="5" t="str">
        <f t="shared" si="9"/>
        <v>2020321</v>
      </c>
      <c r="F85" t="str">
        <f t="shared" si="6"/>
        <v>Sábado</v>
      </c>
      <c r="G85" t="str">
        <f t="shared" si="10"/>
        <v>2020321Férias</v>
      </c>
    </row>
    <row r="86" spans="1:7" x14ac:dyDescent="0.25">
      <c r="A86" s="5" t="str">
        <f t="shared" si="7"/>
        <v>2020322</v>
      </c>
      <c r="B86" s="5">
        <f t="shared" si="8"/>
        <v>2020</v>
      </c>
      <c r="C86" s="5">
        <v>3</v>
      </c>
      <c r="D86" s="5">
        <v>22</v>
      </c>
      <c r="E86" s="5" t="str">
        <f t="shared" si="9"/>
        <v>2020322</v>
      </c>
      <c r="F86" t="str">
        <f t="shared" si="6"/>
        <v>Domingo</v>
      </c>
      <c r="G86" t="str">
        <f t="shared" si="10"/>
        <v>2020322Férias</v>
      </c>
    </row>
    <row r="87" spans="1:7" x14ac:dyDescent="0.25">
      <c r="A87" s="5" t="str">
        <f t="shared" si="7"/>
        <v>2020323</v>
      </c>
      <c r="B87" s="5">
        <f t="shared" si="8"/>
        <v>2020</v>
      </c>
      <c r="C87" s="5">
        <v>3</v>
      </c>
      <c r="D87" s="5">
        <v>23</v>
      </c>
      <c r="E87" s="5" t="str">
        <f t="shared" si="9"/>
        <v>2020323</v>
      </c>
      <c r="F87" t="str">
        <f t="shared" si="6"/>
        <v>Segunda-Feira</v>
      </c>
      <c r="G87" t="str">
        <f t="shared" si="10"/>
        <v>2020323Férias</v>
      </c>
    </row>
    <row r="88" spans="1:7" x14ac:dyDescent="0.25">
      <c r="A88" s="5" t="str">
        <f t="shared" si="7"/>
        <v>2020324</v>
      </c>
      <c r="B88" s="5">
        <f t="shared" si="8"/>
        <v>2020</v>
      </c>
      <c r="C88" s="5">
        <v>3</v>
      </c>
      <c r="D88" s="5">
        <v>24</v>
      </c>
      <c r="E88" s="5" t="str">
        <f t="shared" si="9"/>
        <v>2020324</v>
      </c>
      <c r="F88" t="str">
        <f t="shared" si="6"/>
        <v>Terça-Feira</v>
      </c>
      <c r="G88" t="str">
        <f t="shared" si="10"/>
        <v>2020324Férias</v>
      </c>
    </row>
    <row r="89" spans="1:7" x14ac:dyDescent="0.25">
      <c r="A89" s="5" t="str">
        <f t="shared" si="7"/>
        <v>2020325</v>
      </c>
      <c r="B89" s="5">
        <f t="shared" si="8"/>
        <v>2020</v>
      </c>
      <c r="C89" s="5">
        <v>3</v>
      </c>
      <c r="D89" s="5">
        <v>25</v>
      </c>
      <c r="E89" s="5" t="str">
        <f t="shared" si="9"/>
        <v>2020325</v>
      </c>
      <c r="F89" t="str">
        <f t="shared" si="6"/>
        <v>Quarta-Feira</v>
      </c>
      <c r="G89" t="str">
        <f t="shared" si="10"/>
        <v>2020325Férias</v>
      </c>
    </row>
    <row r="90" spans="1:7" x14ac:dyDescent="0.25">
      <c r="A90" s="5" t="str">
        <f t="shared" si="7"/>
        <v>2020326</v>
      </c>
      <c r="B90" s="5">
        <f t="shared" si="8"/>
        <v>2020</v>
      </c>
      <c r="C90" s="5">
        <v>3</v>
      </c>
      <c r="D90" s="5">
        <v>26</v>
      </c>
      <c r="E90" s="5" t="str">
        <f t="shared" si="9"/>
        <v>2020326</v>
      </c>
      <c r="F90" t="str">
        <f t="shared" si="6"/>
        <v>Quinta-Feira</v>
      </c>
      <c r="G90" t="str">
        <f t="shared" si="10"/>
        <v>2020326Férias</v>
      </c>
    </row>
    <row r="91" spans="1:7" x14ac:dyDescent="0.25">
      <c r="A91" s="5" t="str">
        <f t="shared" si="7"/>
        <v>2020327</v>
      </c>
      <c r="B91" s="5">
        <f t="shared" si="8"/>
        <v>2020</v>
      </c>
      <c r="C91" s="5">
        <v>3</v>
      </c>
      <c r="D91" s="5">
        <v>27</v>
      </c>
      <c r="E91" s="5" t="str">
        <f t="shared" si="9"/>
        <v>2020327</v>
      </c>
      <c r="F91" t="str">
        <f t="shared" si="6"/>
        <v>Sexta-Feira</v>
      </c>
      <c r="G91" t="str">
        <f t="shared" si="10"/>
        <v>2020327Férias</v>
      </c>
    </row>
    <row r="92" spans="1:7" x14ac:dyDescent="0.25">
      <c r="A92" s="5" t="str">
        <f t="shared" si="7"/>
        <v>2020328</v>
      </c>
      <c r="B92" s="5">
        <f t="shared" si="8"/>
        <v>2020</v>
      </c>
      <c r="C92" s="5">
        <v>3</v>
      </c>
      <c r="D92" s="5">
        <v>28</v>
      </c>
      <c r="E92" s="5" t="str">
        <f t="shared" si="9"/>
        <v>2020328</v>
      </c>
      <c r="F92" t="str">
        <f t="shared" si="6"/>
        <v>Sábado</v>
      </c>
      <c r="G92" t="str">
        <f t="shared" si="10"/>
        <v>2020328Férias</v>
      </c>
    </row>
    <row r="93" spans="1:7" x14ac:dyDescent="0.25">
      <c r="A93" s="5" t="str">
        <f t="shared" si="7"/>
        <v>2020329</v>
      </c>
      <c r="B93" s="5">
        <f t="shared" si="8"/>
        <v>2020</v>
      </c>
      <c r="C93" s="5">
        <v>3</v>
      </c>
      <c r="D93" s="5">
        <v>29</v>
      </c>
      <c r="E93" s="5" t="str">
        <f t="shared" si="9"/>
        <v>2020329</v>
      </c>
      <c r="F93" t="str">
        <f t="shared" si="6"/>
        <v>Domingo</v>
      </c>
      <c r="G93" t="str">
        <f t="shared" si="10"/>
        <v>2020329Férias</v>
      </c>
    </row>
    <row r="94" spans="1:7" x14ac:dyDescent="0.25">
      <c r="A94" s="5" t="str">
        <f t="shared" si="7"/>
        <v>2020330</v>
      </c>
      <c r="B94" s="5">
        <f t="shared" si="8"/>
        <v>2020</v>
      </c>
      <c r="C94" s="5">
        <v>3</v>
      </c>
      <c r="D94" s="5">
        <v>30</v>
      </c>
      <c r="E94" s="5" t="str">
        <f t="shared" si="9"/>
        <v>2020330</v>
      </c>
      <c r="F94" t="str">
        <f t="shared" si="6"/>
        <v>Segunda-Feira</v>
      </c>
      <c r="G94" t="str">
        <f t="shared" si="10"/>
        <v>2020330Férias</v>
      </c>
    </row>
    <row r="95" spans="1:7" x14ac:dyDescent="0.25">
      <c r="A95" s="5" t="str">
        <f t="shared" si="7"/>
        <v>2020331</v>
      </c>
      <c r="B95" s="5">
        <f t="shared" si="8"/>
        <v>2020</v>
      </c>
      <c r="C95" s="5">
        <v>3</v>
      </c>
      <c r="D95" s="5">
        <v>31</v>
      </c>
      <c r="E95" s="5" t="str">
        <f t="shared" si="9"/>
        <v>2020331</v>
      </c>
      <c r="F95" t="str">
        <f t="shared" si="6"/>
        <v>Terça-Feira</v>
      </c>
      <c r="G95" t="str">
        <f t="shared" si="10"/>
        <v>2020331Férias</v>
      </c>
    </row>
    <row r="96" spans="1:7" x14ac:dyDescent="0.25">
      <c r="A96" s="5" t="str">
        <f t="shared" si="7"/>
        <v>202041</v>
      </c>
      <c r="B96" s="5">
        <f t="shared" si="8"/>
        <v>2020</v>
      </c>
      <c r="C96" s="5">
        <v>4</v>
      </c>
      <c r="D96" s="5">
        <v>1</v>
      </c>
      <c r="E96" s="5" t="str">
        <f t="shared" si="9"/>
        <v>202041</v>
      </c>
      <c r="F96" t="str">
        <f t="shared" si="6"/>
        <v>Quarta-Feira</v>
      </c>
      <c r="G96" t="str">
        <f t="shared" si="10"/>
        <v>202041Férias</v>
      </c>
    </row>
    <row r="97" spans="1:7" x14ac:dyDescent="0.25">
      <c r="A97" s="5" t="str">
        <f t="shared" si="7"/>
        <v>202042</v>
      </c>
      <c r="B97" s="5">
        <f t="shared" si="8"/>
        <v>2020</v>
      </c>
      <c r="C97" s="5">
        <v>4</v>
      </c>
      <c r="D97" s="5">
        <v>2</v>
      </c>
      <c r="E97" s="5" t="str">
        <f t="shared" si="9"/>
        <v>202042</v>
      </c>
      <c r="F97" t="str">
        <f t="shared" si="6"/>
        <v>Quinta-Feira</v>
      </c>
      <c r="G97" t="str">
        <f t="shared" si="10"/>
        <v>202042Férias</v>
      </c>
    </row>
    <row r="98" spans="1:7" x14ac:dyDescent="0.25">
      <c r="A98" s="5" t="str">
        <f t="shared" si="7"/>
        <v>202043</v>
      </c>
      <c r="B98" s="5">
        <f t="shared" si="8"/>
        <v>2020</v>
      </c>
      <c r="C98" s="5">
        <v>4</v>
      </c>
      <c r="D98" s="5">
        <v>3</v>
      </c>
      <c r="E98" s="5" t="str">
        <f t="shared" si="9"/>
        <v>202043</v>
      </c>
      <c r="F98" t="str">
        <f t="shared" si="6"/>
        <v>Sexta-Feira</v>
      </c>
      <c r="G98" t="str">
        <f t="shared" si="10"/>
        <v>202043Férias</v>
      </c>
    </row>
    <row r="99" spans="1:7" x14ac:dyDescent="0.25">
      <c r="A99" s="5" t="str">
        <f t="shared" si="7"/>
        <v>202044</v>
      </c>
      <c r="B99" s="5">
        <f t="shared" si="8"/>
        <v>2020</v>
      </c>
      <c r="C99" s="5">
        <v>4</v>
      </c>
      <c r="D99" s="5">
        <v>4</v>
      </c>
      <c r="E99" s="5" t="str">
        <f t="shared" si="9"/>
        <v>202044</v>
      </c>
      <c r="F99" t="str">
        <f t="shared" ref="F99:F125" si="11">PROPER(TEXT(DATE($G$2,C99,D99),"DDDD"))</f>
        <v>Sábado</v>
      </c>
      <c r="G99" t="str">
        <f t="shared" si="10"/>
        <v>202044Férias</v>
      </c>
    </row>
    <row r="100" spans="1:7" x14ac:dyDescent="0.25">
      <c r="A100" s="5" t="str">
        <f t="shared" si="7"/>
        <v>202045</v>
      </c>
      <c r="B100" s="5">
        <f t="shared" si="8"/>
        <v>2020</v>
      </c>
      <c r="C100" s="5">
        <v>4</v>
      </c>
      <c r="D100" s="5">
        <v>5</v>
      </c>
      <c r="E100" s="5" t="str">
        <f t="shared" si="9"/>
        <v>202045</v>
      </c>
      <c r="F100" t="str">
        <f t="shared" si="11"/>
        <v>Domingo</v>
      </c>
      <c r="G100" t="str">
        <f t="shared" si="10"/>
        <v>202045Férias</v>
      </c>
    </row>
    <row r="101" spans="1:7" x14ac:dyDescent="0.25">
      <c r="A101" s="5" t="str">
        <f t="shared" si="7"/>
        <v>202046</v>
      </c>
      <c r="B101" s="5">
        <f t="shared" si="8"/>
        <v>2020</v>
      </c>
      <c r="C101" s="5">
        <v>4</v>
      </c>
      <c r="D101" s="5">
        <v>6</v>
      </c>
      <c r="E101" s="5" t="str">
        <f t="shared" si="9"/>
        <v>202046</v>
      </c>
      <c r="F101" t="str">
        <f t="shared" si="11"/>
        <v>Segunda-Feira</v>
      </c>
      <c r="G101" t="str">
        <f t="shared" si="10"/>
        <v>202046Férias</v>
      </c>
    </row>
    <row r="102" spans="1:7" x14ac:dyDescent="0.25">
      <c r="A102" s="5" t="str">
        <f t="shared" si="7"/>
        <v>202047</v>
      </c>
      <c r="B102" s="5">
        <f t="shared" si="8"/>
        <v>2020</v>
      </c>
      <c r="C102" s="5">
        <v>4</v>
      </c>
      <c r="D102" s="5">
        <v>7</v>
      </c>
      <c r="E102" s="5" t="str">
        <f t="shared" si="9"/>
        <v>202047</v>
      </c>
      <c r="F102" t="str">
        <f t="shared" si="11"/>
        <v>Terça-Feira</v>
      </c>
      <c r="G102" t="str">
        <f t="shared" si="10"/>
        <v>202047Férias</v>
      </c>
    </row>
    <row r="103" spans="1:7" x14ac:dyDescent="0.25">
      <c r="A103" s="5" t="str">
        <f t="shared" si="7"/>
        <v>202048</v>
      </c>
      <c r="B103" s="5">
        <f t="shared" si="8"/>
        <v>2020</v>
      </c>
      <c r="C103" s="5">
        <v>4</v>
      </c>
      <c r="D103" s="5">
        <v>8</v>
      </c>
      <c r="E103" s="5" t="str">
        <f t="shared" si="9"/>
        <v>202048</v>
      </c>
      <c r="F103" t="str">
        <f t="shared" si="11"/>
        <v>Quarta-Feira</v>
      </c>
      <c r="G103" t="str">
        <f t="shared" si="10"/>
        <v>202048Férias</v>
      </c>
    </row>
    <row r="104" spans="1:7" x14ac:dyDescent="0.25">
      <c r="A104" s="5" t="str">
        <f t="shared" si="7"/>
        <v>202049</v>
      </c>
      <c r="B104" s="5">
        <f t="shared" si="8"/>
        <v>2020</v>
      </c>
      <c r="C104" s="5">
        <v>4</v>
      </c>
      <c r="D104" s="5">
        <v>9</v>
      </c>
      <c r="E104" s="5" t="str">
        <f t="shared" si="9"/>
        <v>202049</v>
      </c>
      <c r="F104" t="str">
        <f t="shared" si="11"/>
        <v>Quinta-Feira</v>
      </c>
      <c r="G104" t="str">
        <f t="shared" si="10"/>
        <v>202049Férias</v>
      </c>
    </row>
    <row r="105" spans="1:7" x14ac:dyDescent="0.25">
      <c r="A105" s="5" t="str">
        <f t="shared" si="7"/>
        <v>2020410</v>
      </c>
      <c r="B105" s="5">
        <f t="shared" si="8"/>
        <v>2020</v>
      </c>
      <c r="C105" s="5">
        <v>4</v>
      </c>
      <c r="D105" s="5">
        <v>10</v>
      </c>
      <c r="E105" s="5" t="str">
        <f t="shared" si="9"/>
        <v>2020410</v>
      </c>
      <c r="F105" t="str">
        <f t="shared" si="11"/>
        <v>Sexta-Feira</v>
      </c>
      <c r="G105" t="str">
        <f t="shared" si="10"/>
        <v>2020410Férias</v>
      </c>
    </row>
    <row r="106" spans="1:7" x14ac:dyDescent="0.25">
      <c r="A106" s="5" t="str">
        <f t="shared" si="7"/>
        <v>2020411</v>
      </c>
      <c r="B106" s="5">
        <f t="shared" si="8"/>
        <v>2020</v>
      </c>
      <c r="C106" s="5">
        <v>4</v>
      </c>
      <c r="D106" s="5">
        <v>11</v>
      </c>
      <c r="E106" s="5" t="str">
        <f t="shared" si="9"/>
        <v>2020411</v>
      </c>
      <c r="F106" t="str">
        <f t="shared" si="11"/>
        <v>Sábado</v>
      </c>
      <c r="G106" t="str">
        <f t="shared" si="10"/>
        <v>2020411Férias</v>
      </c>
    </row>
    <row r="107" spans="1:7" x14ac:dyDescent="0.25">
      <c r="A107" s="5" t="str">
        <f t="shared" si="7"/>
        <v>2020412</v>
      </c>
      <c r="B107" s="5">
        <f t="shared" si="8"/>
        <v>2020</v>
      </c>
      <c r="C107" s="5">
        <v>4</v>
      </c>
      <c r="D107" s="5">
        <v>12</v>
      </c>
      <c r="E107" s="5" t="str">
        <f t="shared" si="9"/>
        <v>2020412</v>
      </c>
      <c r="F107" t="str">
        <f t="shared" si="11"/>
        <v>Domingo</v>
      </c>
      <c r="G107" t="str">
        <f t="shared" si="10"/>
        <v>2020412Férias</v>
      </c>
    </row>
    <row r="108" spans="1:7" x14ac:dyDescent="0.25">
      <c r="A108" s="5" t="str">
        <f t="shared" si="7"/>
        <v>2020413</v>
      </c>
      <c r="B108" s="5">
        <f t="shared" si="8"/>
        <v>2020</v>
      </c>
      <c r="C108" s="5">
        <v>4</v>
      </c>
      <c r="D108" s="5">
        <v>13</v>
      </c>
      <c r="E108" s="5" t="str">
        <f t="shared" si="9"/>
        <v>2020413</v>
      </c>
      <c r="F108" t="str">
        <f t="shared" si="11"/>
        <v>Segunda-Feira</v>
      </c>
      <c r="G108" t="str">
        <f t="shared" si="10"/>
        <v>2020413Férias</v>
      </c>
    </row>
    <row r="109" spans="1:7" x14ac:dyDescent="0.25">
      <c r="A109" s="5" t="str">
        <f t="shared" si="7"/>
        <v>2020414</v>
      </c>
      <c r="B109" s="5">
        <f t="shared" si="8"/>
        <v>2020</v>
      </c>
      <c r="C109" s="5">
        <v>4</v>
      </c>
      <c r="D109" s="5">
        <v>14</v>
      </c>
      <c r="E109" s="5" t="str">
        <f t="shared" si="9"/>
        <v>2020414</v>
      </c>
      <c r="F109" t="str">
        <f t="shared" si="11"/>
        <v>Terça-Feira</v>
      </c>
      <c r="G109" t="str">
        <f t="shared" si="10"/>
        <v>2020414Férias</v>
      </c>
    </row>
    <row r="110" spans="1:7" x14ac:dyDescent="0.25">
      <c r="A110" s="5" t="str">
        <f t="shared" si="7"/>
        <v>2020415</v>
      </c>
      <c r="B110" s="5">
        <f t="shared" si="8"/>
        <v>2020</v>
      </c>
      <c r="C110" s="5">
        <v>4</v>
      </c>
      <c r="D110" s="5">
        <v>15</v>
      </c>
      <c r="E110" s="5" t="str">
        <f t="shared" si="9"/>
        <v>2020415</v>
      </c>
      <c r="F110" t="str">
        <f t="shared" si="11"/>
        <v>Quarta-Feira</v>
      </c>
      <c r="G110" t="str">
        <f t="shared" si="10"/>
        <v>2020415Férias</v>
      </c>
    </row>
    <row r="111" spans="1:7" x14ac:dyDescent="0.25">
      <c r="A111" s="5" t="str">
        <f t="shared" si="7"/>
        <v>2020416</v>
      </c>
      <c r="B111" s="5">
        <f t="shared" si="8"/>
        <v>2020</v>
      </c>
      <c r="C111" s="5">
        <v>4</v>
      </c>
      <c r="D111" s="5">
        <v>16</v>
      </c>
      <c r="E111" s="5" t="str">
        <f t="shared" si="9"/>
        <v>2020416</v>
      </c>
      <c r="F111" t="str">
        <f t="shared" si="11"/>
        <v>Quinta-Feira</v>
      </c>
      <c r="G111" t="str">
        <f t="shared" si="10"/>
        <v>2020416Férias</v>
      </c>
    </row>
    <row r="112" spans="1:7" x14ac:dyDescent="0.25">
      <c r="A112" s="5" t="str">
        <f t="shared" si="7"/>
        <v>2020417</v>
      </c>
      <c r="B112" s="5">
        <f t="shared" si="8"/>
        <v>2020</v>
      </c>
      <c r="C112" s="5">
        <v>4</v>
      </c>
      <c r="D112" s="5">
        <v>17</v>
      </c>
      <c r="E112" s="5" t="str">
        <f t="shared" si="9"/>
        <v>2020417</v>
      </c>
      <c r="F112" t="str">
        <f t="shared" si="11"/>
        <v>Sexta-Feira</v>
      </c>
      <c r="G112" t="str">
        <f t="shared" si="10"/>
        <v>2020417Férias</v>
      </c>
    </row>
    <row r="113" spans="1:7" x14ac:dyDescent="0.25">
      <c r="A113" s="5" t="str">
        <f t="shared" si="7"/>
        <v>2020418</v>
      </c>
      <c r="B113" s="5">
        <f t="shared" si="8"/>
        <v>2020</v>
      </c>
      <c r="C113" s="5">
        <v>4</v>
      </c>
      <c r="D113" s="5">
        <v>18</v>
      </c>
      <c r="E113" s="5" t="str">
        <f t="shared" si="9"/>
        <v>2020418</v>
      </c>
      <c r="F113" t="str">
        <f t="shared" si="11"/>
        <v>Sábado</v>
      </c>
      <c r="G113" t="str">
        <f t="shared" si="10"/>
        <v>2020418Férias</v>
      </c>
    </row>
    <row r="114" spans="1:7" x14ac:dyDescent="0.25">
      <c r="A114" s="5" t="str">
        <f t="shared" si="7"/>
        <v>2020419</v>
      </c>
      <c r="B114" s="5">
        <f t="shared" si="8"/>
        <v>2020</v>
      </c>
      <c r="C114" s="5">
        <v>4</v>
      </c>
      <c r="D114" s="5">
        <v>19</v>
      </c>
      <c r="E114" s="5" t="str">
        <f t="shared" si="9"/>
        <v>2020419</v>
      </c>
      <c r="F114" t="str">
        <f t="shared" si="11"/>
        <v>Domingo</v>
      </c>
      <c r="G114" t="str">
        <f t="shared" si="10"/>
        <v>2020419Férias</v>
      </c>
    </row>
    <row r="115" spans="1:7" x14ac:dyDescent="0.25">
      <c r="A115" s="5" t="str">
        <f t="shared" si="7"/>
        <v>2020420</v>
      </c>
      <c r="B115" s="5">
        <f t="shared" si="8"/>
        <v>2020</v>
      </c>
      <c r="C115" s="5">
        <v>4</v>
      </c>
      <c r="D115" s="5">
        <v>20</v>
      </c>
      <c r="E115" s="5" t="str">
        <f t="shared" si="9"/>
        <v>2020420</v>
      </c>
      <c r="F115" t="str">
        <f t="shared" si="11"/>
        <v>Segunda-Feira</v>
      </c>
      <c r="G115" t="str">
        <f t="shared" si="10"/>
        <v>2020420Férias</v>
      </c>
    </row>
    <row r="116" spans="1:7" x14ac:dyDescent="0.25">
      <c r="A116" s="5" t="str">
        <f t="shared" si="7"/>
        <v>2020421</v>
      </c>
      <c r="B116" s="5">
        <f t="shared" si="8"/>
        <v>2020</v>
      </c>
      <c r="C116" s="5">
        <v>4</v>
      </c>
      <c r="D116" s="5">
        <v>21</v>
      </c>
      <c r="E116" s="5" t="str">
        <f t="shared" si="9"/>
        <v>2020421</v>
      </c>
      <c r="F116" t="str">
        <f t="shared" si="11"/>
        <v>Terça-Feira</v>
      </c>
      <c r="G116" t="str">
        <f t="shared" si="10"/>
        <v>2020421Férias</v>
      </c>
    </row>
    <row r="117" spans="1:7" x14ac:dyDescent="0.25">
      <c r="A117" s="5" t="str">
        <f t="shared" si="7"/>
        <v>2020422</v>
      </c>
      <c r="B117" s="5">
        <f t="shared" si="8"/>
        <v>2020</v>
      </c>
      <c r="C117" s="5">
        <v>4</v>
      </c>
      <c r="D117" s="5">
        <v>22</v>
      </c>
      <c r="E117" s="5" t="str">
        <f t="shared" si="9"/>
        <v>2020422</v>
      </c>
      <c r="F117" t="str">
        <f t="shared" si="11"/>
        <v>Quarta-Feira</v>
      </c>
      <c r="G117" t="str">
        <f t="shared" si="10"/>
        <v>2020422Férias</v>
      </c>
    </row>
    <row r="118" spans="1:7" x14ac:dyDescent="0.25">
      <c r="A118" s="5" t="str">
        <f t="shared" si="7"/>
        <v>2020423</v>
      </c>
      <c r="B118" s="5">
        <f t="shared" si="8"/>
        <v>2020</v>
      </c>
      <c r="C118" s="5">
        <v>4</v>
      </c>
      <c r="D118" s="5">
        <v>23</v>
      </c>
      <c r="E118" s="5" t="str">
        <f t="shared" si="9"/>
        <v>2020423</v>
      </c>
      <c r="F118" t="str">
        <f t="shared" si="11"/>
        <v>Quinta-Feira</v>
      </c>
      <c r="G118" t="str">
        <f t="shared" si="10"/>
        <v>2020423Férias</v>
      </c>
    </row>
    <row r="119" spans="1:7" x14ac:dyDescent="0.25">
      <c r="A119" s="5" t="str">
        <f t="shared" si="7"/>
        <v>2020424</v>
      </c>
      <c r="B119" s="5">
        <f t="shared" si="8"/>
        <v>2020</v>
      </c>
      <c r="C119" s="5">
        <v>4</v>
      </c>
      <c r="D119" s="5">
        <v>24</v>
      </c>
      <c r="E119" s="5" t="str">
        <f t="shared" si="9"/>
        <v>2020424</v>
      </c>
      <c r="F119" t="str">
        <f t="shared" si="11"/>
        <v>Sexta-Feira</v>
      </c>
      <c r="G119" t="str">
        <f t="shared" si="10"/>
        <v>2020424Férias</v>
      </c>
    </row>
    <row r="120" spans="1:7" x14ac:dyDescent="0.25">
      <c r="A120" s="5" t="str">
        <f t="shared" si="7"/>
        <v>2020425</v>
      </c>
      <c r="B120" s="5">
        <f t="shared" si="8"/>
        <v>2020</v>
      </c>
      <c r="C120" s="5">
        <v>4</v>
      </c>
      <c r="D120" s="5">
        <v>25</v>
      </c>
      <c r="E120" s="5" t="str">
        <f t="shared" si="9"/>
        <v>2020425</v>
      </c>
      <c r="F120" t="str">
        <f t="shared" si="11"/>
        <v>Sábado</v>
      </c>
      <c r="G120" t="str">
        <f t="shared" si="10"/>
        <v>2020425Férias</v>
      </c>
    </row>
    <row r="121" spans="1:7" x14ac:dyDescent="0.25">
      <c r="A121" s="5" t="str">
        <f t="shared" si="7"/>
        <v>2020426</v>
      </c>
      <c r="B121" s="5">
        <f t="shared" si="8"/>
        <v>2020</v>
      </c>
      <c r="C121" s="5">
        <v>4</v>
      </c>
      <c r="D121" s="5">
        <v>26</v>
      </c>
      <c r="E121" s="5" t="str">
        <f t="shared" si="9"/>
        <v>2020426</v>
      </c>
      <c r="F121" t="str">
        <f t="shared" si="11"/>
        <v>Domingo</v>
      </c>
      <c r="G121" t="str">
        <f t="shared" si="10"/>
        <v>2020426Férias</v>
      </c>
    </row>
    <row r="122" spans="1:7" x14ac:dyDescent="0.25">
      <c r="A122" s="5" t="str">
        <f t="shared" si="7"/>
        <v>2020427</v>
      </c>
      <c r="B122" s="5">
        <f t="shared" si="8"/>
        <v>2020</v>
      </c>
      <c r="C122" s="5">
        <v>4</v>
      </c>
      <c r="D122" s="5">
        <v>27</v>
      </c>
      <c r="E122" s="5" t="str">
        <f t="shared" si="9"/>
        <v>2020427</v>
      </c>
      <c r="F122" t="str">
        <f t="shared" si="11"/>
        <v>Segunda-Feira</v>
      </c>
      <c r="G122" t="str">
        <f t="shared" si="10"/>
        <v>2020427Férias</v>
      </c>
    </row>
    <row r="123" spans="1:7" x14ac:dyDescent="0.25">
      <c r="A123" s="5" t="str">
        <f t="shared" si="7"/>
        <v>2020428</v>
      </c>
      <c r="B123" s="5">
        <f t="shared" si="8"/>
        <v>2020</v>
      </c>
      <c r="C123" s="5">
        <v>4</v>
      </c>
      <c r="D123" s="5">
        <v>28</v>
      </c>
      <c r="E123" s="5" t="str">
        <f t="shared" si="9"/>
        <v>2020428</v>
      </c>
      <c r="F123" t="str">
        <f t="shared" si="11"/>
        <v>Terça-Feira</v>
      </c>
      <c r="G123" t="str">
        <f t="shared" si="10"/>
        <v>2020428Férias</v>
      </c>
    </row>
    <row r="124" spans="1:7" x14ac:dyDescent="0.25">
      <c r="A124" s="5" t="str">
        <f t="shared" si="7"/>
        <v>2020429</v>
      </c>
      <c r="B124" s="5">
        <f t="shared" si="8"/>
        <v>2020</v>
      </c>
      <c r="C124" s="5">
        <v>4</v>
      </c>
      <c r="D124" s="5">
        <v>29</v>
      </c>
      <c r="E124" s="5" t="str">
        <f t="shared" si="9"/>
        <v>2020429</v>
      </c>
      <c r="F124" t="str">
        <f t="shared" si="11"/>
        <v>Quarta-Feira</v>
      </c>
      <c r="G124" t="str">
        <f t="shared" si="10"/>
        <v>2020429Férias</v>
      </c>
    </row>
    <row r="125" spans="1:7" x14ac:dyDescent="0.25">
      <c r="A125" s="5" t="str">
        <f t="shared" si="7"/>
        <v>2020430</v>
      </c>
      <c r="B125" s="5">
        <f t="shared" si="8"/>
        <v>2020</v>
      </c>
      <c r="C125" s="5">
        <v>4</v>
      </c>
      <c r="D125" s="5">
        <v>30</v>
      </c>
      <c r="E125" s="5" t="str">
        <f t="shared" si="9"/>
        <v>2020430</v>
      </c>
      <c r="F125" t="str">
        <f t="shared" si="11"/>
        <v>Quinta-Feira</v>
      </c>
      <c r="G125" t="str">
        <f t="shared" si="10"/>
        <v>2020430Férias</v>
      </c>
    </row>
    <row r="126" spans="1:7" x14ac:dyDescent="0.25">
      <c r="A126" s="5" t="str">
        <f t="shared" si="7"/>
        <v>202051</v>
      </c>
      <c r="B126" s="5">
        <f t="shared" si="8"/>
        <v>2020</v>
      </c>
      <c r="C126" s="5">
        <v>5</v>
      </c>
      <c r="D126" s="5">
        <v>1</v>
      </c>
      <c r="E126" s="5" t="str">
        <f t="shared" si="9"/>
        <v>202051</v>
      </c>
      <c r="F126" t="str">
        <f t="shared" ref="F126:F157" si="12">PROPER(TEXT(DATE($G$2,C126,D126),"DDDD"))</f>
        <v>Sexta-Feira</v>
      </c>
      <c r="G126" t="str">
        <f t="shared" si="10"/>
        <v>202051Férias</v>
      </c>
    </row>
    <row r="127" spans="1:7" x14ac:dyDescent="0.25">
      <c r="A127" s="5" t="str">
        <f t="shared" si="7"/>
        <v>202052</v>
      </c>
      <c r="B127" s="5">
        <f t="shared" si="8"/>
        <v>2020</v>
      </c>
      <c r="C127" s="5">
        <v>5</v>
      </c>
      <c r="D127" s="5">
        <v>2</v>
      </c>
      <c r="E127" s="5" t="str">
        <f t="shared" si="9"/>
        <v>202052</v>
      </c>
      <c r="F127" t="str">
        <f t="shared" si="12"/>
        <v>Sábado</v>
      </c>
      <c r="G127" t="str">
        <f t="shared" si="10"/>
        <v>202052Férias</v>
      </c>
    </row>
    <row r="128" spans="1:7" x14ac:dyDescent="0.25">
      <c r="A128" s="5" t="str">
        <f t="shared" si="7"/>
        <v>202053</v>
      </c>
      <c r="B128" s="5">
        <f t="shared" si="8"/>
        <v>2020</v>
      </c>
      <c r="C128" s="5">
        <v>5</v>
      </c>
      <c r="D128" s="5">
        <v>3</v>
      </c>
      <c r="E128" s="5" t="str">
        <f t="shared" si="9"/>
        <v>202053</v>
      </c>
      <c r="F128" t="str">
        <f t="shared" si="12"/>
        <v>Domingo</v>
      </c>
      <c r="G128" t="str">
        <f t="shared" si="10"/>
        <v>202053Férias</v>
      </c>
    </row>
    <row r="129" spans="1:7" x14ac:dyDescent="0.25">
      <c r="A129" s="5" t="str">
        <f t="shared" si="7"/>
        <v>202054</v>
      </c>
      <c r="B129" s="5">
        <f t="shared" si="8"/>
        <v>2020</v>
      </c>
      <c r="C129" s="5">
        <v>5</v>
      </c>
      <c r="D129" s="5">
        <v>4</v>
      </c>
      <c r="E129" s="5" t="str">
        <f t="shared" si="9"/>
        <v>202054</v>
      </c>
      <c r="F129" t="str">
        <f t="shared" si="12"/>
        <v>Segunda-Feira</v>
      </c>
      <c r="G129" t="str">
        <f t="shared" si="10"/>
        <v>202054Férias</v>
      </c>
    </row>
    <row r="130" spans="1:7" x14ac:dyDescent="0.25">
      <c r="A130" s="5" t="str">
        <f t="shared" si="7"/>
        <v>202055</v>
      </c>
      <c r="B130" s="5">
        <f t="shared" si="8"/>
        <v>2020</v>
      </c>
      <c r="C130" s="5">
        <v>5</v>
      </c>
      <c r="D130" s="5">
        <v>5</v>
      </c>
      <c r="E130" s="5" t="str">
        <f t="shared" si="9"/>
        <v>202055</v>
      </c>
      <c r="F130" t="str">
        <f t="shared" si="12"/>
        <v>Terça-Feira</v>
      </c>
      <c r="G130" t="str">
        <f t="shared" si="10"/>
        <v>202055Férias</v>
      </c>
    </row>
    <row r="131" spans="1:7" x14ac:dyDescent="0.25">
      <c r="A131" s="5" t="str">
        <f t="shared" si="7"/>
        <v>202056</v>
      </c>
      <c r="B131" s="5">
        <f t="shared" si="8"/>
        <v>2020</v>
      </c>
      <c r="C131" s="5">
        <v>5</v>
      </c>
      <c r="D131" s="5">
        <v>6</v>
      </c>
      <c r="E131" s="5" t="str">
        <f t="shared" si="9"/>
        <v>202056</v>
      </c>
      <c r="F131" t="str">
        <f t="shared" si="12"/>
        <v>Quarta-Feira</v>
      </c>
      <c r="G131" t="str">
        <f t="shared" si="10"/>
        <v>202056Férias</v>
      </c>
    </row>
    <row r="132" spans="1:7" x14ac:dyDescent="0.25">
      <c r="A132" s="5" t="str">
        <f t="shared" si="7"/>
        <v>202057</v>
      </c>
      <c r="B132" s="5">
        <f t="shared" si="8"/>
        <v>2020</v>
      </c>
      <c r="C132" s="5">
        <v>5</v>
      </c>
      <c r="D132" s="5">
        <v>7</v>
      </c>
      <c r="E132" s="5" t="str">
        <f t="shared" si="9"/>
        <v>202057</v>
      </c>
      <c r="F132" t="str">
        <f t="shared" si="12"/>
        <v>Quinta-Feira</v>
      </c>
      <c r="G132" t="str">
        <f t="shared" si="10"/>
        <v>202057Férias</v>
      </c>
    </row>
    <row r="133" spans="1:7" x14ac:dyDescent="0.25">
      <c r="A133" s="5" t="str">
        <f t="shared" si="7"/>
        <v>202058</v>
      </c>
      <c r="B133" s="5">
        <f t="shared" si="8"/>
        <v>2020</v>
      </c>
      <c r="C133" s="5">
        <v>5</v>
      </c>
      <c r="D133" s="5">
        <v>8</v>
      </c>
      <c r="E133" s="5" t="str">
        <f t="shared" si="9"/>
        <v>202058</v>
      </c>
      <c r="F133" t="str">
        <f t="shared" si="12"/>
        <v>Sexta-Feira</v>
      </c>
      <c r="G133" t="str">
        <f t="shared" si="10"/>
        <v>202058Férias</v>
      </c>
    </row>
    <row r="134" spans="1:7" x14ac:dyDescent="0.25">
      <c r="A134" s="5" t="str">
        <f t="shared" ref="A134:A197" si="13">CONCATENATE(B134,C134,D134)</f>
        <v>202059</v>
      </c>
      <c r="B134" s="5">
        <f t="shared" ref="B134:B197" si="14">$G$2</f>
        <v>2020</v>
      </c>
      <c r="C134" s="5">
        <v>5</v>
      </c>
      <c r="D134" s="5">
        <v>9</v>
      </c>
      <c r="E134" s="5" t="str">
        <f t="shared" ref="E134:E197" si="15">CONCATENATE(B134,C134,D134)</f>
        <v>202059</v>
      </c>
      <c r="F134" t="str">
        <f t="shared" si="12"/>
        <v>Sábado</v>
      </c>
      <c r="G134" t="str">
        <f t="shared" ref="G134:G197" si="16">CONCATENATE(B134,C134,D134,$H$4)</f>
        <v>202059Férias</v>
      </c>
    </row>
    <row r="135" spans="1:7" x14ac:dyDescent="0.25">
      <c r="A135" s="5" t="str">
        <f t="shared" si="13"/>
        <v>2020510</v>
      </c>
      <c r="B135" s="5">
        <f t="shared" si="14"/>
        <v>2020</v>
      </c>
      <c r="C135" s="5">
        <v>5</v>
      </c>
      <c r="D135" s="5">
        <v>10</v>
      </c>
      <c r="E135" s="5" t="str">
        <f t="shared" si="15"/>
        <v>2020510</v>
      </c>
      <c r="F135" t="str">
        <f t="shared" si="12"/>
        <v>Domingo</v>
      </c>
      <c r="G135" t="str">
        <f t="shared" si="16"/>
        <v>2020510Férias</v>
      </c>
    </row>
    <row r="136" spans="1:7" x14ac:dyDescent="0.25">
      <c r="A136" s="5" t="str">
        <f t="shared" si="13"/>
        <v>2020511</v>
      </c>
      <c r="B136" s="5">
        <f t="shared" si="14"/>
        <v>2020</v>
      </c>
      <c r="C136" s="5">
        <v>5</v>
      </c>
      <c r="D136" s="5">
        <v>11</v>
      </c>
      <c r="E136" s="5" t="str">
        <f t="shared" si="15"/>
        <v>2020511</v>
      </c>
      <c r="F136" t="str">
        <f t="shared" si="12"/>
        <v>Segunda-Feira</v>
      </c>
      <c r="G136" t="str">
        <f t="shared" si="16"/>
        <v>2020511Férias</v>
      </c>
    </row>
    <row r="137" spans="1:7" x14ac:dyDescent="0.25">
      <c r="A137" s="5" t="str">
        <f t="shared" si="13"/>
        <v>2020512</v>
      </c>
      <c r="B137" s="5">
        <f t="shared" si="14"/>
        <v>2020</v>
      </c>
      <c r="C137" s="5">
        <v>5</v>
      </c>
      <c r="D137" s="5">
        <v>12</v>
      </c>
      <c r="E137" s="5" t="str">
        <f t="shared" si="15"/>
        <v>2020512</v>
      </c>
      <c r="F137" t="str">
        <f t="shared" si="12"/>
        <v>Terça-Feira</v>
      </c>
      <c r="G137" t="str">
        <f t="shared" si="16"/>
        <v>2020512Férias</v>
      </c>
    </row>
    <row r="138" spans="1:7" x14ac:dyDescent="0.25">
      <c r="A138" s="5" t="str">
        <f t="shared" si="13"/>
        <v>2020513</v>
      </c>
      <c r="B138" s="5">
        <f t="shared" si="14"/>
        <v>2020</v>
      </c>
      <c r="C138" s="5">
        <v>5</v>
      </c>
      <c r="D138" s="5">
        <v>13</v>
      </c>
      <c r="E138" s="5" t="str">
        <f t="shared" si="15"/>
        <v>2020513</v>
      </c>
      <c r="F138" t="str">
        <f t="shared" si="12"/>
        <v>Quarta-Feira</v>
      </c>
      <c r="G138" t="str">
        <f t="shared" si="16"/>
        <v>2020513Férias</v>
      </c>
    </row>
    <row r="139" spans="1:7" x14ac:dyDescent="0.25">
      <c r="A139" s="5" t="str">
        <f t="shared" si="13"/>
        <v>2020514</v>
      </c>
      <c r="B139" s="5">
        <f t="shared" si="14"/>
        <v>2020</v>
      </c>
      <c r="C139" s="5">
        <v>5</v>
      </c>
      <c r="D139" s="5">
        <v>14</v>
      </c>
      <c r="E139" s="5" t="str">
        <f t="shared" si="15"/>
        <v>2020514</v>
      </c>
      <c r="F139" t="str">
        <f t="shared" si="12"/>
        <v>Quinta-Feira</v>
      </c>
      <c r="G139" t="str">
        <f t="shared" si="16"/>
        <v>2020514Férias</v>
      </c>
    </row>
    <row r="140" spans="1:7" x14ac:dyDescent="0.25">
      <c r="A140" s="5" t="str">
        <f t="shared" si="13"/>
        <v>2020515</v>
      </c>
      <c r="B140" s="5">
        <f t="shared" si="14"/>
        <v>2020</v>
      </c>
      <c r="C140" s="5">
        <v>5</v>
      </c>
      <c r="D140" s="5">
        <v>15</v>
      </c>
      <c r="E140" s="5" t="str">
        <f t="shared" si="15"/>
        <v>2020515</v>
      </c>
      <c r="F140" t="str">
        <f t="shared" si="12"/>
        <v>Sexta-Feira</v>
      </c>
      <c r="G140" t="str">
        <f t="shared" si="16"/>
        <v>2020515Férias</v>
      </c>
    </row>
    <row r="141" spans="1:7" x14ac:dyDescent="0.25">
      <c r="A141" s="5" t="str">
        <f t="shared" si="13"/>
        <v>2020516</v>
      </c>
      <c r="B141" s="5">
        <f t="shared" si="14"/>
        <v>2020</v>
      </c>
      <c r="C141" s="5">
        <v>5</v>
      </c>
      <c r="D141" s="5">
        <v>16</v>
      </c>
      <c r="E141" s="5" t="str">
        <f t="shared" si="15"/>
        <v>2020516</v>
      </c>
      <c r="F141" t="str">
        <f t="shared" si="12"/>
        <v>Sábado</v>
      </c>
      <c r="G141" t="str">
        <f t="shared" si="16"/>
        <v>2020516Férias</v>
      </c>
    </row>
    <row r="142" spans="1:7" x14ac:dyDescent="0.25">
      <c r="A142" s="5" t="str">
        <f t="shared" si="13"/>
        <v>2020517</v>
      </c>
      <c r="B142" s="5">
        <f t="shared" si="14"/>
        <v>2020</v>
      </c>
      <c r="C142" s="5">
        <v>5</v>
      </c>
      <c r="D142" s="5">
        <v>17</v>
      </c>
      <c r="E142" s="5" t="str">
        <f t="shared" si="15"/>
        <v>2020517</v>
      </c>
      <c r="F142" t="str">
        <f t="shared" si="12"/>
        <v>Domingo</v>
      </c>
      <c r="G142" t="str">
        <f t="shared" si="16"/>
        <v>2020517Férias</v>
      </c>
    </row>
    <row r="143" spans="1:7" x14ac:dyDescent="0.25">
      <c r="A143" s="5" t="str">
        <f t="shared" si="13"/>
        <v>2020518</v>
      </c>
      <c r="B143" s="5">
        <f t="shared" si="14"/>
        <v>2020</v>
      </c>
      <c r="C143" s="5">
        <v>5</v>
      </c>
      <c r="D143" s="5">
        <v>18</v>
      </c>
      <c r="E143" s="5" t="str">
        <f t="shared" si="15"/>
        <v>2020518</v>
      </c>
      <c r="F143" t="str">
        <f t="shared" si="12"/>
        <v>Segunda-Feira</v>
      </c>
      <c r="G143" t="str">
        <f t="shared" si="16"/>
        <v>2020518Férias</v>
      </c>
    </row>
    <row r="144" spans="1:7" x14ac:dyDescent="0.25">
      <c r="A144" s="5" t="str">
        <f t="shared" si="13"/>
        <v>2020519</v>
      </c>
      <c r="B144" s="5">
        <f t="shared" si="14"/>
        <v>2020</v>
      </c>
      <c r="C144" s="5">
        <v>5</v>
      </c>
      <c r="D144" s="5">
        <v>19</v>
      </c>
      <c r="E144" s="5" t="str">
        <f t="shared" si="15"/>
        <v>2020519</v>
      </c>
      <c r="F144" t="str">
        <f t="shared" si="12"/>
        <v>Terça-Feira</v>
      </c>
      <c r="G144" t="str">
        <f t="shared" si="16"/>
        <v>2020519Férias</v>
      </c>
    </row>
    <row r="145" spans="1:8" x14ac:dyDescent="0.25">
      <c r="A145" s="5" t="str">
        <f t="shared" si="13"/>
        <v>2020520</v>
      </c>
      <c r="B145" s="5">
        <f t="shared" si="14"/>
        <v>2020</v>
      </c>
      <c r="C145" s="5">
        <v>5</v>
      </c>
      <c r="D145" s="5">
        <v>20</v>
      </c>
      <c r="E145" s="5" t="str">
        <f t="shared" si="15"/>
        <v>2020520</v>
      </c>
      <c r="F145" t="str">
        <f t="shared" si="12"/>
        <v>Quarta-Feira</v>
      </c>
      <c r="G145" t="str">
        <f t="shared" si="16"/>
        <v>2020520Férias</v>
      </c>
    </row>
    <row r="146" spans="1:8" x14ac:dyDescent="0.25">
      <c r="A146" s="5" t="str">
        <f t="shared" si="13"/>
        <v>2020521</v>
      </c>
      <c r="B146" s="5">
        <f t="shared" si="14"/>
        <v>2020</v>
      </c>
      <c r="C146" s="5">
        <v>5</v>
      </c>
      <c r="D146" s="5">
        <v>21</v>
      </c>
      <c r="E146" s="5" t="str">
        <f t="shared" si="15"/>
        <v>2020521</v>
      </c>
      <c r="F146" t="str">
        <f t="shared" si="12"/>
        <v>Quinta-Feira</v>
      </c>
      <c r="G146" t="str">
        <f t="shared" si="16"/>
        <v>2020521Férias</v>
      </c>
    </row>
    <row r="147" spans="1:8" x14ac:dyDescent="0.25">
      <c r="A147" s="5" t="str">
        <f t="shared" si="13"/>
        <v>2020522</v>
      </c>
      <c r="B147" s="5">
        <f t="shared" si="14"/>
        <v>2020</v>
      </c>
      <c r="C147" s="5">
        <v>5</v>
      </c>
      <c r="D147" s="5">
        <v>22</v>
      </c>
      <c r="E147" s="5" t="str">
        <f t="shared" si="15"/>
        <v>2020522</v>
      </c>
      <c r="F147" t="str">
        <f t="shared" si="12"/>
        <v>Sexta-Feira</v>
      </c>
      <c r="G147" t="str">
        <f t="shared" si="16"/>
        <v>2020522Férias</v>
      </c>
    </row>
    <row r="148" spans="1:8" x14ac:dyDescent="0.25">
      <c r="A148" s="5" t="str">
        <f t="shared" si="13"/>
        <v>2020523</v>
      </c>
      <c r="B148" s="5">
        <f t="shared" si="14"/>
        <v>2020</v>
      </c>
      <c r="C148" s="5">
        <v>5</v>
      </c>
      <c r="D148" s="5">
        <v>23</v>
      </c>
      <c r="E148" s="5" t="str">
        <f t="shared" si="15"/>
        <v>2020523</v>
      </c>
      <c r="F148" t="str">
        <f t="shared" si="12"/>
        <v>Sábado</v>
      </c>
      <c r="G148" t="str">
        <f t="shared" si="16"/>
        <v>2020523Férias</v>
      </c>
    </row>
    <row r="149" spans="1:8" x14ac:dyDescent="0.25">
      <c r="A149" s="5" t="str">
        <f t="shared" si="13"/>
        <v>2020524</v>
      </c>
      <c r="B149" s="5">
        <f t="shared" si="14"/>
        <v>2020</v>
      </c>
      <c r="C149" s="5">
        <v>5</v>
      </c>
      <c r="D149" s="5">
        <v>24</v>
      </c>
      <c r="E149" s="5" t="str">
        <f t="shared" si="15"/>
        <v>2020524</v>
      </c>
      <c r="F149" t="str">
        <f t="shared" si="12"/>
        <v>Domingo</v>
      </c>
      <c r="G149" t="str">
        <f t="shared" si="16"/>
        <v>2020524Férias</v>
      </c>
    </row>
    <row r="150" spans="1:8" x14ac:dyDescent="0.25">
      <c r="A150" s="5" t="str">
        <f t="shared" si="13"/>
        <v>2020525</v>
      </c>
      <c r="B150" s="5">
        <f t="shared" si="14"/>
        <v>2020</v>
      </c>
      <c r="C150" s="5">
        <v>5</v>
      </c>
      <c r="D150" s="5">
        <v>25</v>
      </c>
      <c r="E150" s="5" t="str">
        <f t="shared" si="15"/>
        <v>2020525</v>
      </c>
      <c r="F150" t="str">
        <f t="shared" si="12"/>
        <v>Segunda-Feira</v>
      </c>
      <c r="G150" t="str">
        <f t="shared" si="16"/>
        <v>2020525Férias</v>
      </c>
    </row>
    <row r="151" spans="1:8" x14ac:dyDescent="0.25">
      <c r="A151" s="5" t="str">
        <f t="shared" si="13"/>
        <v>2020526</v>
      </c>
      <c r="B151" s="5">
        <f t="shared" si="14"/>
        <v>2020</v>
      </c>
      <c r="C151" s="5">
        <v>5</v>
      </c>
      <c r="D151" s="5">
        <v>26</v>
      </c>
      <c r="E151" s="5" t="str">
        <f t="shared" si="15"/>
        <v>2020526</v>
      </c>
      <c r="F151" t="str">
        <f t="shared" si="12"/>
        <v>Terça-Feira</v>
      </c>
      <c r="G151" t="str">
        <f t="shared" si="16"/>
        <v>2020526Férias</v>
      </c>
    </row>
    <row r="152" spans="1:8" x14ac:dyDescent="0.25">
      <c r="A152" s="5" t="str">
        <f t="shared" si="13"/>
        <v>2020527</v>
      </c>
      <c r="B152" s="5">
        <f t="shared" si="14"/>
        <v>2020</v>
      </c>
      <c r="C152" s="5">
        <v>5</v>
      </c>
      <c r="D152" s="5">
        <v>27</v>
      </c>
      <c r="E152" s="5" t="str">
        <f t="shared" si="15"/>
        <v>2020527</v>
      </c>
      <c r="F152" t="str">
        <f t="shared" si="12"/>
        <v>Quarta-Feira</v>
      </c>
      <c r="G152" t="str">
        <f t="shared" si="16"/>
        <v>2020527Férias</v>
      </c>
    </row>
    <row r="153" spans="1:8" x14ac:dyDescent="0.25">
      <c r="A153" s="5" t="str">
        <f t="shared" si="13"/>
        <v>2020528</v>
      </c>
      <c r="B153" s="5">
        <f t="shared" si="14"/>
        <v>2020</v>
      </c>
      <c r="C153" s="5">
        <v>5</v>
      </c>
      <c r="D153" s="5">
        <v>28</v>
      </c>
      <c r="E153" s="5" t="str">
        <f t="shared" si="15"/>
        <v>2020528</v>
      </c>
      <c r="F153" t="str">
        <f t="shared" si="12"/>
        <v>Quinta-Feira</v>
      </c>
      <c r="G153" t="str">
        <f t="shared" si="16"/>
        <v>2020528Férias</v>
      </c>
    </row>
    <row r="154" spans="1:8" x14ac:dyDescent="0.25">
      <c r="A154" s="5" t="str">
        <f t="shared" si="13"/>
        <v>2020529</v>
      </c>
      <c r="B154" s="5">
        <f t="shared" si="14"/>
        <v>2020</v>
      </c>
      <c r="C154" s="5">
        <v>5</v>
      </c>
      <c r="D154" s="5">
        <v>29</v>
      </c>
      <c r="E154" s="5" t="str">
        <f t="shared" si="15"/>
        <v>2020529</v>
      </c>
      <c r="F154" t="str">
        <f t="shared" si="12"/>
        <v>Sexta-Feira</v>
      </c>
      <c r="G154" t="str">
        <f t="shared" si="16"/>
        <v>2020529Férias</v>
      </c>
    </row>
    <row r="155" spans="1:8" x14ac:dyDescent="0.25">
      <c r="A155" s="5" t="str">
        <f t="shared" si="13"/>
        <v>2020530</v>
      </c>
      <c r="B155" s="5">
        <f t="shared" si="14"/>
        <v>2020</v>
      </c>
      <c r="C155" s="5">
        <v>5</v>
      </c>
      <c r="D155" s="5">
        <v>30</v>
      </c>
      <c r="E155" s="5" t="str">
        <f t="shared" si="15"/>
        <v>2020530</v>
      </c>
      <c r="F155" t="str">
        <f t="shared" si="12"/>
        <v>Sábado</v>
      </c>
      <c r="G155" t="str">
        <f t="shared" si="16"/>
        <v>2020530Férias</v>
      </c>
    </row>
    <row r="156" spans="1:8" x14ac:dyDescent="0.25">
      <c r="A156" s="5" t="str">
        <f t="shared" si="13"/>
        <v>2020531</v>
      </c>
      <c r="B156" s="5">
        <f t="shared" si="14"/>
        <v>2020</v>
      </c>
      <c r="C156" s="5">
        <v>5</v>
      </c>
      <c r="D156" s="5">
        <v>31</v>
      </c>
      <c r="E156" s="5" t="str">
        <f t="shared" si="15"/>
        <v>2020531</v>
      </c>
      <c r="F156" t="str">
        <f t="shared" si="12"/>
        <v>Domingo</v>
      </c>
      <c r="G156" t="str">
        <f t="shared" si="16"/>
        <v>2020531Férias</v>
      </c>
    </row>
    <row r="157" spans="1:8" x14ac:dyDescent="0.25">
      <c r="A157" s="5" t="str">
        <f t="shared" si="13"/>
        <v>202061</v>
      </c>
      <c r="B157" s="5">
        <f t="shared" si="14"/>
        <v>2020</v>
      </c>
      <c r="C157" s="5">
        <v>6</v>
      </c>
      <c r="D157" s="5">
        <v>1</v>
      </c>
      <c r="E157" s="5" t="str">
        <f t="shared" si="15"/>
        <v>202061</v>
      </c>
      <c r="F157" t="str">
        <f t="shared" si="12"/>
        <v>Segunda-Feira</v>
      </c>
      <c r="G157" t="str">
        <f t="shared" si="16"/>
        <v>202061Férias</v>
      </c>
      <c r="H157" t="s">
        <v>17</v>
      </c>
    </row>
    <row r="158" spans="1:8" x14ac:dyDescent="0.25">
      <c r="A158" s="5" t="str">
        <f t="shared" si="13"/>
        <v>202062</v>
      </c>
      <c r="B158" s="5">
        <f t="shared" si="14"/>
        <v>2020</v>
      </c>
      <c r="C158" s="5">
        <v>6</v>
      </c>
      <c r="D158" s="5">
        <v>2</v>
      </c>
      <c r="E158" s="5" t="str">
        <f t="shared" si="15"/>
        <v>202062</v>
      </c>
      <c r="F158" t="str">
        <f t="shared" ref="F158:F186" si="17">PROPER(TEXT(DATE($G$2,C158,D158),"DDDD"))</f>
        <v>Terça-Feira</v>
      </c>
      <c r="G158" t="str">
        <f t="shared" si="16"/>
        <v>202062Férias</v>
      </c>
      <c r="H158" t="s">
        <v>17</v>
      </c>
    </row>
    <row r="159" spans="1:8" x14ac:dyDescent="0.25">
      <c r="A159" s="5" t="str">
        <f t="shared" si="13"/>
        <v>202063</v>
      </c>
      <c r="B159" s="5">
        <f t="shared" si="14"/>
        <v>2020</v>
      </c>
      <c r="C159" s="5">
        <v>6</v>
      </c>
      <c r="D159" s="5">
        <v>3</v>
      </c>
      <c r="E159" s="5" t="str">
        <f t="shared" si="15"/>
        <v>202063</v>
      </c>
      <c r="F159" t="str">
        <f t="shared" si="17"/>
        <v>Quarta-Feira</v>
      </c>
      <c r="G159" t="str">
        <f t="shared" si="16"/>
        <v>202063Férias</v>
      </c>
      <c r="H159" t="s">
        <v>17</v>
      </c>
    </row>
    <row r="160" spans="1:8" x14ac:dyDescent="0.25">
      <c r="A160" s="5" t="str">
        <f t="shared" si="13"/>
        <v>202064</v>
      </c>
      <c r="B160" s="5">
        <f t="shared" si="14"/>
        <v>2020</v>
      </c>
      <c r="C160" s="5">
        <v>6</v>
      </c>
      <c r="D160" s="5">
        <v>4</v>
      </c>
      <c r="E160" s="5" t="str">
        <f t="shared" si="15"/>
        <v>202064</v>
      </c>
      <c r="F160" t="str">
        <f t="shared" si="17"/>
        <v>Quinta-Feira</v>
      </c>
      <c r="G160" t="str">
        <f t="shared" si="16"/>
        <v>202064Férias</v>
      </c>
      <c r="H160" t="s">
        <v>17</v>
      </c>
    </row>
    <row r="161" spans="1:8" x14ac:dyDescent="0.25">
      <c r="A161" s="5" t="str">
        <f t="shared" si="13"/>
        <v>202065</v>
      </c>
      <c r="B161" s="5">
        <f t="shared" si="14"/>
        <v>2020</v>
      </c>
      <c r="C161" s="5">
        <v>6</v>
      </c>
      <c r="D161" s="5">
        <v>5</v>
      </c>
      <c r="E161" s="5" t="str">
        <f t="shared" si="15"/>
        <v>202065</v>
      </c>
      <c r="F161" t="str">
        <f t="shared" si="17"/>
        <v>Sexta-Feira</v>
      </c>
      <c r="G161" t="str">
        <f t="shared" si="16"/>
        <v>202065Férias</v>
      </c>
      <c r="H161" t="s">
        <v>17</v>
      </c>
    </row>
    <row r="162" spans="1:8" x14ac:dyDescent="0.25">
      <c r="A162" s="5" t="str">
        <f t="shared" si="13"/>
        <v>202066</v>
      </c>
      <c r="B162" s="5">
        <f t="shared" si="14"/>
        <v>2020</v>
      </c>
      <c r="C162" s="5">
        <v>6</v>
      </c>
      <c r="D162" s="5">
        <v>6</v>
      </c>
      <c r="E162" s="5" t="str">
        <f t="shared" si="15"/>
        <v>202066</v>
      </c>
      <c r="F162" t="str">
        <f t="shared" si="17"/>
        <v>Sábado</v>
      </c>
      <c r="G162" t="str">
        <f t="shared" si="16"/>
        <v>202066Férias</v>
      </c>
      <c r="H162" t="s">
        <v>17</v>
      </c>
    </row>
    <row r="163" spans="1:8" x14ac:dyDescent="0.25">
      <c r="A163" s="5" t="str">
        <f t="shared" si="13"/>
        <v>202067</v>
      </c>
      <c r="B163" s="5">
        <f t="shared" si="14"/>
        <v>2020</v>
      </c>
      <c r="C163" s="5">
        <v>6</v>
      </c>
      <c r="D163" s="5">
        <v>7</v>
      </c>
      <c r="E163" s="5" t="str">
        <f t="shared" si="15"/>
        <v>202067</v>
      </c>
      <c r="F163" t="str">
        <f t="shared" si="17"/>
        <v>Domingo</v>
      </c>
      <c r="G163" t="str">
        <f t="shared" si="16"/>
        <v>202067Férias</v>
      </c>
      <c r="H163" t="s">
        <v>17</v>
      </c>
    </row>
    <row r="164" spans="1:8" x14ac:dyDescent="0.25">
      <c r="A164" s="5" t="str">
        <f t="shared" si="13"/>
        <v>202068</v>
      </c>
      <c r="B164" s="5">
        <f t="shared" si="14"/>
        <v>2020</v>
      </c>
      <c r="C164" s="5">
        <v>6</v>
      </c>
      <c r="D164" s="5">
        <v>8</v>
      </c>
      <c r="E164" s="5" t="str">
        <f t="shared" si="15"/>
        <v>202068</v>
      </c>
      <c r="F164" t="str">
        <f t="shared" si="17"/>
        <v>Segunda-Feira</v>
      </c>
      <c r="G164" t="str">
        <f t="shared" si="16"/>
        <v>202068Férias</v>
      </c>
      <c r="H164" t="s">
        <v>17</v>
      </c>
    </row>
    <row r="165" spans="1:8" x14ac:dyDescent="0.25">
      <c r="A165" s="5" t="str">
        <f t="shared" si="13"/>
        <v>202069</v>
      </c>
      <c r="B165" s="5">
        <f t="shared" si="14"/>
        <v>2020</v>
      </c>
      <c r="C165" s="5">
        <v>6</v>
      </c>
      <c r="D165" s="5">
        <v>9</v>
      </c>
      <c r="E165" s="5" t="str">
        <f t="shared" si="15"/>
        <v>202069</v>
      </c>
      <c r="F165" t="str">
        <f t="shared" si="17"/>
        <v>Terça-Feira</v>
      </c>
      <c r="G165" t="str">
        <f t="shared" si="16"/>
        <v>202069Férias</v>
      </c>
      <c r="H165" t="s">
        <v>17</v>
      </c>
    </row>
    <row r="166" spans="1:8" x14ac:dyDescent="0.25">
      <c r="A166" s="5" t="str">
        <f t="shared" si="13"/>
        <v>2020610</v>
      </c>
      <c r="B166" s="5">
        <f t="shared" si="14"/>
        <v>2020</v>
      </c>
      <c r="C166" s="5">
        <v>6</v>
      </c>
      <c r="D166" s="5">
        <v>10</v>
      </c>
      <c r="E166" s="5" t="str">
        <f t="shared" si="15"/>
        <v>2020610</v>
      </c>
      <c r="F166" t="str">
        <f t="shared" si="17"/>
        <v>Quarta-Feira</v>
      </c>
      <c r="G166" t="str">
        <f t="shared" si="16"/>
        <v>2020610Férias</v>
      </c>
      <c r="H166" t="s">
        <v>17</v>
      </c>
    </row>
    <row r="167" spans="1:8" x14ac:dyDescent="0.25">
      <c r="A167" s="5" t="str">
        <f t="shared" si="13"/>
        <v>2020611</v>
      </c>
      <c r="B167" s="5">
        <f t="shared" si="14"/>
        <v>2020</v>
      </c>
      <c r="C167" s="5">
        <v>6</v>
      </c>
      <c r="D167" s="5">
        <v>11</v>
      </c>
      <c r="E167" s="5" t="str">
        <f t="shared" si="15"/>
        <v>2020611</v>
      </c>
      <c r="F167" t="str">
        <f t="shared" si="17"/>
        <v>Quinta-Feira</v>
      </c>
      <c r="G167" t="str">
        <f t="shared" si="16"/>
        <v>2020611Férias</v>
      </c>
      <c r="H167" t="s">
        <v>17</v>
      </c>
    </row>
    <row r="168" spans="1:8" x14ac:dyDescent="0.25">
      <c r="A168" s="5" t="str">
        <f t="shared" si="13"/>
        <v>2020612</v>
      </c>
      <c r="B168" s="5">
        <f t="shared" si="14"/>
        <v>2020</v>
      </c>
      <c r="C168" s="5">
        <v>6</v>
      </c>
      <c r="D168" s="5">
        <v>12</v>
      </c>
      <c r="E168" s="5" t="str">
        <f t="shared" si="15"/>
        <v>2020612</v>
      </c>
      <c r="F168" t="str">
        <f t="shared" si="17"/>
        <v>Sexta-Feira</v>
      </c>
      <c r="G168" t="str">
        <f t="shared" si="16"/>
        <v>2020612Férias</v>
      </c>
      <c r="H168" t="s">
        <v>17</v>
      </c>
    </row>
    <row r="169" spans="1:8" x14ac:dyDescent="0.25">
      <c r="A169" s="5" t="str">
        <f t="shared" si="13"/>
        <v>2020613</v>
      </c>
      <c r="B169" s="5">
        <f t="shared" si="14"/>
        <v>2020</v>
      </c>
      <c r="C169" s="5">
        <v>6</v>
      </c>
      <c r="D169" s="5">
        <v>13</v>
      </c>
      <c r="E169" s="5" t="str">
        <f t="shared" si="15"/>
        <v>2020613</v>
      </c>
      <c r="F169" t="str">
        <f t="shared" si="17"/>
        <v>Sábado</v>
      </c>
      <c r="G169" t="str">
        <f t="shared" si="16"/>
        <v>2020613Férias</v>
      </c>
      <c r="H169" t="s">
        <v>17</v>
      </c>
    </row>
    <row r="170" spans="1:8" x14ac:dyDescent="0.25">
      <c r="A170" s="5" t="str">
        <f t="shared" si="13"/>
        <v>2020614</v>
      </c>
      <c r="B170" s="5">
        <f t="shared" si="14"/>
        <v>2020</v>
      </c>
      <c r="C170" s="5">
        <v>6</v>
      </c>
      <c r="D170" s="5">
        <v>14</v>
      </c>
      <c r="E170" s="5" t="str">
        <f t="shared" si="15"/>
        <v>2020614</v>
      </c>
      <c r="F170" t="str">
        <f t="shared" si="17"/>
        <v>Domingo</v>
      </c>
      <c r="G170" t="str">
        <f t="shared" si="16"/>
        <v>2020614Férias</v>
      </c>
      <c r="H170" t="s">
        <v>17</v>
      </c>
    </row>
    <row r="171" spans="1:8" x14ac:dyDescent="0.25">
      <c r="A171" s="5" t="str">
        <f t="shared" si="13"/>
        <v>2020615</v>
      </c>
      <c r="B171" s="5">
        <f t="shared" si="14"/>
        <v>2020</v>
      </c>
      <c r="C171" s="5">
        <v>6</v>
      </c>
      <c r="D171" s="5">
        <v>15</v>
      </c>
      <c r="E171" s="5" t="str">
        <f t="shared" si="15"/>
        <v>2020615</v>
      </c>
      <c r="F171" t="str">
        <f t="shared" si="17"/>
        <v>Segunda-Feira</v>
      </c>
      <c r="G171" t="str">
        <f t="shared" si="16"/>
        <v>2020615Férias</v>
      </c>
      <c r="H171" t="s">
        <v>17</v>
      </c>
    </row>
    <row r="172" spans="1:8" x14ac:dyDescent="0.25">
      <c r="A172" s="5" t="str">
        <f t="shared" si="13"/>
        <v>2020616</v>
      </c>
      <c r="B172" s="5">
        <f t="shared" si="14"/>
        <v>2020</v>
      </c>
      <c r="C172" s="5">
        <v>6</v>
      </c>
      <c r="D172" s="5">
        <v>16</v>
      </c>
      <c r="E172" s="5" t="str">
        <f t="shared" si="15"/>
        <v>2020616</v>
      </c>
      <c r="F172" t="str">
        <f t="shared" si="17"/>
        <v>Terça-Feira</v>
      </c>
      <c r="G172" t="str">
        <f t="shared" si="16"/>
        <v>2020616Férias</v>
      </c>
      <c r="H172" t="s">
        <v>17</v>
      </c>
    </row>
    <row r="173" spans="1:8" x14ac:dyDescent="0.25">
      <c r="A173" s="5" t="str">
        <f t="shared" si="13"/>
        <v>2020617</v>
      </c>
      <c r="B173" s="5">
        <f t="shared" si="14"/>
        <v>2020</v>
      </c>
      <c r="C173" s="5">
        <v>6</v>
      </c>
      <c r="D173" s="5">
        <v>17</v>
      </c>
      <c r="E173" s="5" t="str">
        <f t="shared" si="15"/>
        <v>2020617</v>
      </c>
      <c r="F173" t="str">
        <f t="shared" si="17"/>
        <v>Quarta-Feira</v>
      </c>
      <c r="G173" t="str">
        <f t="shared" si="16"/>
        <v>2020617Férias</v>
      </c>
      <c r="H173" t="s">
        <v>17</v>
      </c>
    </row>
    <row r="174" spans="1:8" x14ac:dyDescent="0.25">
      <c r="A174" s="5" t="str">
        <f t="shared" si="13"/>
        <v>2020618</v>
      </c>
      <c r="B174" s="5">
        <f t="shared" si="14"/>
        <v>2020</v>
      </c>
      <c r="C174" s="5">
        <v>6</v>
      </c>
      <c r="D174" s="5">
        <v>18</v>
      </c>
      <c r="E174" s="5" t="str">
        <f t="shared" si="15"/>
        <v>2020618</v>
      </c>
      <c r="F174" t="str">
        <f t="shared" si="17"/>
        <v>Quinta-Feira</v>
      </c>
      <c r="G174" t="str">
        <f t="shared" si="16"/>
        <v>2020618Férias</v>
      </c>
      <c r="H174" t="s">
        <v>17</v>
      </c>
    </row>
    <row r="175" spans="1:8" x14ac:dyDescent="0.25">
      <c r="A175" s="5" t="str">
        <f t="shared" si="13"/>
        <v>2020619</v>
      </c>
      <c r="B175" s="5">
        <f t="shared" si="14"/>
        <v>2020</v>
      </c>
      <c r="C175" s="5">
        <v>6</v>
      </c>
      <c r="D175" s="5">
        <v>19</v>
      </c>
      <c r="E175" s="5" t="str">
        <f t="shared" si="15"/>
        <v>2020619</v>
      </c>
      <c r="F175" t="str">
        <f t="shared" si="17"/>
        <v>Sexta-Feira</v>
      </c>
      <c r="G175" t="str">
        <f t="shared" si="16"/>
        <v>2020619Férias</v>
      </c>
      <c r="H175" t="s">
        <v>17</v>
      </c>
    </row>
    <row r="176" spans="1:8" x14ac:dyDescent="0.25">
      <c r="A176" s="5" t="str">
        <f t="shared" si="13"/>
        <v>2020620</v>
      </c>
      <c r="B176" s="5">
        <f t="shared" si="14"/>
        <v>2020</v>
      </c>
      <c r="C176" s="5">
        <v>6</v>
      </c>
      <c r="D176" s="5">
        <v>20</v>
      </c>
      <c r="E176" s="5" t="str">
        <f t="shared" si="15"/>
        <v>2020620</v>
      </c>
      <c r="F176" t="str">
        <f t="shared" si="17"/>
        <v>Sábado</v>
      </c>
      <c r="G176" t="str">
        <f t="shared" si="16"/>
        <v>2020620Férias</v>
      </c>
      <c r="H176" t="s">
        <v>17</v>
      </c>
    </row>
    <row r="177" spans="1:8" x14ac:dyDescent="0.25">
      <c r="A177" s="5" t="str">
        <f t="shared" si="13"/>
        <v>2020621</v>
      </c>
      <c r="B177" s="5">
        <f t="shared" si="14"/>
        <v>2020</v>
      </c>
      <c r="C177" s="5">
        <v>6</v>
      </c>
      <c r="D177" s="5">
        <v>21</v>
      </c>
      <c r="E177" s="5" t="str">
        <f t="shared" si="15"/>
        <v>2020621</v>
      </c>
      <c r="F177" t="str">
        <f t="shared" si="17"/>
        <v>Domingo</v>
      </c>
      <c r="G177" t="str">
        <f t="shared" si="16"/>
        <v>2020621Férias</v>
      </c>
      <c r="H177" t="s">
        <v>17</v>
      </c>
    </row>
    <row r="178" spans="1:8" x14ac:dyDescent="0.25">
      <c r="A178" s="5" t="str">
        <f t="shared" si="13"/>
        <v>2020622</v>
      </c>
      <c r="B178" s="5">
        <f t="shared" si="14"/>
        <v>2020</v>
      </c>
      <c r="C178" s="5">
        <v>6</v>
      </c>
      <c r="D178" s="5">
        <v>22</v>
      </c>
      <c r="E178" s="5" t="str">
        <f t="shared" si="15"/>
        <v>2020622</v>
      </c>
      <c r="F178" t="str">
        <f t="shared" si="17"/>
        <v>Segunda-Feira</v>
      </c>
      <c r="G178" t="str">
        <f t="shared" si="16"/>
        <v>2020622Férias</v>
      </c>
      <c r="H178" t="s">
        <v>17</v>
      </c>
    </row>
    <row r="179" spans="1:8" x14ac:dyDescent="0.25">
      <c r="A179" s="5" t="str">
        <f t="shared" si="13"/>
        <v>2020623</v>
      </c>
      <c r="B179" s="5">
        <f t="shared" si="14"/>
        <v>2020</v>
      </c>
      <c r="C179" s="5">
        <v>6</v>
      </c>
      <c r="D179" s="5">
        <v>23</v>
      </c>
      <c r="E179" s="5" t="str">
        <f t="shared" si="15"/>
        <v>2020623</v>
      </c>
      <c r="F179" t="str">
        <f t="shared" si="17"/>
        <v>Terça-Feira</v>
      </c>
      <c r="G179" t="str">
        <f t="shared" si="16"/>
        <v>2020623Férias</v>
      </c>
      <c r="H179" t="s">
        <v>17</v>
      </c>
    </row>
    <row r="180" spans="1:8" x14ac:dyDescent="0.25">
      <c r="A180" s="5" t="str">
        <f t="shared" si="13"/>
        <v>2020624</v>
      </c>
      <c r="B180" s="5">
        <f t="shared" si="14"/>
        <v>2020</v>
      </c>
      <c r="C180" s="5">
        <v>6</v>
      </c>
      <c r="D180" s="5">
        <v>24</v>
      </c>
      <c r="E180" s="5" t="str">
        <f t="shared" si="15"/>
        <v>2020624</v>
      </c>
      <c r="F180" t="str">
        <f t="shared" si="17"/>
        <v>Quarta-Feira</v>
      </c>
      <c r="G180" t="str">
        <f t="shared" si="16"/>
        <v>2020624Férias</v>
      </c>
      <c r="H180" t="s">
        <v>17</v>
      </c>
    </row>
    <row r="181" spans="1:8" x14ac:dyDescent="0.25">
      <c r="A181" s="5" t="str">
        <f t="shared" si="13"/>
        <v>2020625</v>
      </c>
      <c r="B181" s="5">
        <f t="shared" si="14"/>
        <v>2020</v>
      </c>
      <c r="C181" s="5">
        <v>6</v>
      </c>
      <c r="D181" s="5">
        <v>25</v>
      </c>
      <c r="E181" s="5" t="str">
        <f t="shared" si="15"/>
        <v>2020625</v>
      </c>
      <c r="F181" t="str">
        <f t="shared" si="17"/>
        <v>Quinta-Feira</v>
      </c>
      <c r="G181" t="str">
        <f t="shared" si="16"/>
        <v>2020625Férias</v>
      </c>
      <c r="H181" t="s">
        <v>17</v>
      </c>
    </row>
    <row r="182" spans="1:8" x14ac:dyDescent="0.25">
      <c r="A182" s="5" t="str">
        <f t="shared" si="13"/>
        <v>2020626</v>
      </c>
      <c r="B182" s="5">
        <f t="shared" si="14"/>
        <v>2020</v>
      </c>
      <c r="C182" s="5">
        <v>6</v>
      </c>
      <c r="D182" s="5">
        <v>26</v>
      </c>
      <c r="E182" s="5" t="str">
        <f t="shared" si="15"/>
        <v>2020626</v>
      </c>
      <c r="F182" t="str">
        <f t="shared" si="17"/>
        <v>Sexta-Feira</v>
      </c>
      <c r="G182" t="str">
        <f t="shared" si="16"/>
        <v>2020626Férias</v>
      </c>
      <c r="H182" t="s">
        <v>17</v>
      </c>
    </row>
    <row r="183" spans="1:8" x14ac:dyDescent="0.25">
      <c r="A183" s="5" t="str">
        <f t="shared" si="13"/>
        <v>2020627</v>
      </c>
      <c r="B183" s="5">
        <f t="shared" si="14"/>
        <v>2020</v>
      </c>
      <c r="C183" s="5">
        <v>6</v>
      </c>
      <c r="D183" s="5">
        <v>27</v>
      </c>
      <c r="E183" s="5" t="str">
        <f t="shared" si="15"/>
        <v>2020627</v>
      </c>
      <c r="F183" t="str">
        <f t="shared" si="17"/>
        <v>Sábado</v>
      </c>
      <c r="G183" t="str">
        <f t="shared" si="16"/>
        <v>2020627Férias</v>
      </c>
      <c r="H183" t="s">
        <v>17</v>
      </c>
    </row>
    <row r="184" spans="1:8" x14ac:dyDescent="0.25">
      <c r="A184" s="5" t="str">
        <f t="shared" si="13"/>
        <v>2020628</v>
      </c>
      <c r="B184" s="5">
        <f t="shared" si="14"/>
        <v>2020</v>
      </c>
      <c r="C184" s="5">
        <v>6</v>
      </c>
      <c r="D184" s="5">
        <v>28</v>
      </c>
      <c r="E184" s="5" t="str">
        <f t="shared" si="15"/>
        <v>2020628</v>
      </c>
      <c r="F184" t="str">
        <f t="shared" si="17"/>
        <v>Domingo</v>
      </c>
      <c r="G184" t="str">
        <f t="shared" si="16"/>
        <v>2020628Férias</v>
      </c>
      <c r="H184" t="s">
        <v>17</v>
      </c>
    </row>
    <row r="185" spans="1:8" x14ac:dyDescent="0.25">
      <c r="A185" s="5" t="str">
        <f t="shared" si="13"/>
        <v>2020629</v>
      </c>
      <c r="B185" s="5">
        <f t="shared" si="14"/>
        <v>2020</v>
      </c>
      <c r="C185" s="5">
        <v>6</v>
      </c>
      <c r="D185" s="5">
        <v>29</v>
      </c>
      <c r="E185" s="5" t="str">
        <f t="shared" si="15"/>
        <v>2020629</v>
      </c>
      <c r="F185" t="str">
        <f t="shared" si="17"/>
        <v>Segunda-Feira</v>
      </c>
      <c r="G185" t="str">
        <f t="shared" si="16"/>
        <v>2020629Férias</v>
      </c>
      <c r="H185" t="s">
        <v>17</v>
      </c>
    </row>
    <row r="186" spans="1:8" x14ac:dyDescent="0.25">
      <c r="A186" s="5" t="str">
        <f t="shared" si="13"/>
        <v>2020630</v>
      </c>
      <c r="B186" s="5">
        <f t="shared" si="14"/>
        <v>2020</v>
      </c>
      <c r="C186" s="5">
        <v>6</v>
      </c>
      <c r="D186" s="5">
        <v>30</v>
      </c>
      <c r="E186" s="5" t="str">
        <f t="shared" si="15"/>
        <v>2020630</v>
      </c>
      <c r="F186" t="str">
        <f t="shared" si="17"/>
        <v>Terça-Feira</v>
      </c>
      <c r="G186" t="str">
        <f t="shared" si="16"/>
        <v>2020630Férias</v>
      </c>
      <c r="H186" t="s">
        <v>17</v>
      </c>
    </row>
    <row r="187" spans="1:8" x14ac:dyDescent="0.25">
      <c r="A187" s="5" t="str">
        <f t="shared" si="13"/>
        <v>202071</v>
      </c>
      <c r="B187" s="5">
        <f t="shared" si="14"/>
        <v>2020</v>
      </c>
      <c r="C187" s="5">
        <v>7</v>
      </c>
      <c r="D187" s="5">
        <v>1</v>
      </c>
      <c r="E187" s="5" t="str">
        <f t="shared" si="15"/>
        <v>202071</v>
      </c>
      <c r="F187" t="str">
        <f>PROPER(TEXT(DATE($G$2,C187,D187),"DDDD"))</f>
        <v>Quarta-Feira</v>
      </c>
      <c r="G187" t="str">
        <f t="shared" si="16"/>
        <v>202071Férias</v>
      </c>
    </row>
    <row r="188" spans="1:8" x14ac:dyDescent="0.25">
      <c r="A188" s="5" t="str">
        <f t="shared" si="13"/>
        <v>202072</v>
      </c>
      <c r="B188" s="5">
        <f t="shared" si="14"/>
        <v>2020</v>
      </c>
      <c r="C188" s="5">
        <v>7</v>
      </c>
      <c r="D188" s="5">
        <v>2</v>
      </c>
      <c r="E188" s="5" t="str">
        <f t="shared" si="15"/>
        <v>202072</v>
      </c>
      <c r="F188" t="str">
        <f t="shared" ref="F188:F217" si="18">PROPER(TEXT(DATE($G$2,C188,D188),"DDDD"))</f>
        <v>Quinta-Feira</v>
      </c>
      <c r="G188" t="str">
        <f t="shared" si="16"/>
        <v>202072Férias</v>
      </c>
    </row>
    <row r="189" spans="1:8" x14ac:dyDescent="0.25">
      <c r="A189" s="5" t="str">
        <f t="shared" si="13"/>
        <v>202073</v>
      </c>
      <c r="B189" s="5">
        <f t="shared" si="14"/>
        <v>2020</v>
      </c>
      <c r="C189" s="5">
        <v>7</v>
      </c>
      <c r="D189" s="5">
        <v>3</v>
      </c>
      <c r="E189" s="5" t="str">
        <f t="shared" si="15"/>
        <v>202073</v>
      </c>
      <c r="F189" t="str">
        <f t="shared" si="18"/>
        <v>Sexta-Feira</v>
      </c>
      <c r="G189" t="str">
        <f t="shared" si="16"/>
        <v>202073Férias</v>
      </c>
    </row>
    <row r="190" spans="1:8" x14ac:dyDescent="0.25">
      <c r="A190" s="5" t="str">
        <f t="shared" si="13"/>
        <v>202074</v>
      </c>
      <c r="B190" s="5">
        <f t="shared" si="14"/>
        <v>2020</v>
      </c>
      <c r="C190" s="5">
        <v>7</v>
      </c>
      <c r="D190" s="5">
        <v>4</v>
      </c>
      <c r="E190" s="5" t="str">
        <f t="shared" si="15"/>
        <v>202074</v>
      </c>
      <c r="F190" t="str">
        <f t="shared" si="18"/>
        <v>Sábado</v>
      </c>
      <c r="G190" t="str">
        <f t="shared" si="16"/>
        <v>202074Férias</v>
      </c>
    </row>
    <row r="191" spans="1:8" x14ac:dyDescent="0.25">
      <c r="A191" s="5" t="str">
        <f t="shared" si="13"/>
        <v>202075</v>
      </c>
      <c r="B191" s="5">
        <f t="shared" si="14"/>
        <v>2020</v>
      </c>
      <c r="C191" s="5">
        <v>7</v>
      </c>
      <c r="D191" s="5">
        <v>5</v>
      </c>
      <c r="E191" s="5" t="str">
        <f t="shared" si="15"/>
        <v>202075</v>
      </c>
      <c r="F191" t="str">
        <f t="shared" si="18"/>
        <v>Domingo</v>
      </c>
      <c r="G191" t="str">
        <f t="shared" si="16"/>
        <v>202075Férias</v>
      </c>
    </row>
    <row r="192" spans="1:8" x14ac:dyDescent="0.25">
      <c r="A192" s="5" t="str">
        <f t="shared" si="13"/>
        <v>202076</v>
      </c>
      <c r="B192" s="5">
        <f t="shared" si="14"/>
        <v>2020</v>
      </c>
      <c r="C192" s="5">
        <v>7</v>
      </c>
      <c r="D192" s="5">
        <v>6</v>
      </c>
      <c r="E192" s="5" t="str">
        <f t="shared" si="15"/>
        <v>202076</v>
      </c>
      <c r="F192" t="str">
        <f t="shared" si="18"/>
        <v>Segunda-Feira</v>
      </c>
      <c r="G192" t="str">
        <f t="shared" si="16"/>
        <v>202076Férias</v>
      </c>
    </row>
    <row r="193" spans="1:7" x14ac:dyDescent="0.25">
      <c r="A193" s="5" t="str">
        <f t="shared" si="13"/>
        <v>202077</v>
      </c>
      <c r="B193" s="5">
        <f t="shared" si="14"/>
        <v>2020</v>
      </c>
      <c r="C193" s="5">
        <v>7</v>
      </c>
      <c r="D193" s="5">
        <v>7</v>
      </c>
      <c r="E193" s="5" t="str">
        <f t="shared" si="15"/>
        <v>202077</v>
      </c>
      <c r="F193" t="str">
        <f t="shared" si="18"/>
        <v>Terça-Feira</v>
      </c>
      <c r="G193" t="str">
        <f t="shared" si="16"/>
        <v>202077Férias</v>
      </c>
    </row>
    <row r="194" spans="1:7" x14ac:dyDescent="0.25">
      <c r="A194" s="5" t="str">
        <f t="shared" si="13"/>
        <v>202078</v>
      </c>
      <c r="B194" s="5">
        <f t="shared" si="14"/>
        <v>2020</v>
      </c>
      <c r="C194" s="5">
        <v>7</v>
      </c>
      <c r="D194" s="5">
        <v>8</v>
      </c>
      <c r="E194" s="5" t="str">
        <f t="shared" si="15"/>
        <v>202078</v>
      </c>
      <c r="F194" t="str">
        <f t="shared" si="18"/>
        <v>Quarta-Feira</v>
      </c>
      <c r="G194" t="str">
        <f t="shared" si="16"/>
        <v>202078Férias</v>
      </c>
    </row>
    <row r="195" spans="1:7" x14ac:dyDescent="0.25">
      <c r="A195" s="5" t="str">
        <f t="shared" si="13"/>
        <v>202079</v>
      </c>
      <c r="B195" s="5">
        <f t="shared" si="14"/>
        <v>2020</v>
      </c>
      <c r="C195" s="5">
        <v>7</v>
      </c>
      <c r="D195" s="5">
        <v>9</v>
      </c>
      <c r="E195" s="5" t="str">
        <f t="shared" si="15"/>
        <v>202079</v>
      </c>
      <c r="F195" t="str">
        <f t="shared" si="18"/>
        <v>Quinta-Feira</v>
      </c>
      <c r="G195" t="str">
        <f t="shared" si="16"/>
        <v>202079Férias</v>
      </c>
    </row>
    <row r="196" spans="1:7" x14ac:dyDescent="0.25">
      <c r="A196" s="5" t="str">
        <f t="shared" si="13"/>
        <v>2020710</v>
      </c>
      <c r="B196" s="5">
        <f t="shared" si="14"/>
        <v>2020</v>
      </c>
      <c r="C196" s="5">
        <v>7</v>
      </c>
      <c r="D196" s="5">
        <v>10</v>
      </c>
      <c r="E196" s="5" t="str">
        <f t="shared" si="15"/>
        <v>2020710</v>
      </c>
      <c r="F196" t="str">
        <f t="shared" si="18"/>
        <v>Sexta-Feira</v>
      </c>
      <c r="G196" t="str">
        <f t="shared" si="16"/>
        <v>2020710Férias</v>
      </c>
    </row>
    <row r="197" spans="1:7" x14ac:dyDescent="0.25">
      <c r="A197" s="5" t="str">
        <f t="shared" si="13"/>
        <v>2020711</v>
      </c>
      <c r="B197" s="5">
        <f t="shared" si="14"/>
        <v>2020</v>
      </c>
      <c r="C197" s="5">
        <v>7</v>
      </c>
      <c r="D197" s="5">
        <v>11</v>
      </c>
      <c r="E197" s="5" t="str">
        <f t="shared" si="15"/>
        <v>2020711</v>
      </c>
      <c r="F197" t="str">
        <f t="shared" si="18"/>
        <v>Sábado</v>
      </c>
      <c r="G197" t="str">
        <f t="shared" si="16"/>
        <v>2020711Férias</v>
      </c>
    </row>
    <row r="198" spans="1:7" x14ac:dyDescent="0.25">
      <c r="A198" s="5" t="str">
        <f t="shared" ref="A198:A261" si="19">CONCATENATE(B198,C198,D198)</f>
        <v>2020712</v>
      </c>
      <c r="B198" s="5">
        <f t="shared" ref="B198:B261" si="20">$G$2</f>
        <v>2020</v>
      </c>
      <c r="C198" s="5">
        <v>7</v>
      </c>
      <c r="D198" s="5">
        <v>12</v>
      </c>
      <c r="E198" s="5" t="str">
        <f t="shared" ref="E198:E261" si="21">CONCATENATE(B198,C198,D198)</f>
        <v>2020712</v>
      </c>
      <c r="F198" t="str">
        <f t="shared" si="18"/>
        <v>Domingo</v>
      </c>
      <c r="G198" t="str">
        <f t="shared" ref="G198:G261" si="22">CONCATENATE(B198,C198,D198,$H$4)</f>
        <v>2020712Férias</v>
      </c>
    </row>
    <row r="199" spans="1:7" x14ac:dyDescent="0.25">
      <c r="A199" s="5" t="str">
        <f t="shared" si="19"/>
        <v>2020713</v>
      </c>
      <c r="B199" s="5">
        <f t="shared" si="20"/>
        <v>2020</v>
      </c>
      <c r="C199" s="5">
        <v>7</v>
      </c>
      <c r="D199" s="5">
        <v>13</v>
      </c>
      <c r="E199" s="5" t="str">
        <f t="shared" si="21"/>
        <v>2020713</v>
      </c>
      <c r="F199" t="str">
        <f t="shared" si="18"/>
        <v>Segunda-Feira</v>
      </c>
      <c r="G199" t="str">
        <f t="shared" si="22"/>
        <v>2020713Férias</v>
      </c>
    </row>
    <row r="200" spans="1:7" x14ac:dyDescent="0.25">
      <c r="A200" s="5" t="str">
        <f t="shared" si="19"/>
        <v>2020714</v>
      </c>
      <c r="B200" s="5">
        <f t="shared" si="20"/>
        <v>2020</v>
      </c>
      <c r="C200" s="5">
        <v>7</v>
      </c>
      <c r="D200" s="5">
        <v>14</v>
      </c>
      <c r="E200" s="5" t="str">
        <f t="shared" si="21"/>
        <v>2020714</v>
      </c>
      <c r="F200" t="str">
        <f t="shared" si="18"/>
        <v>Terça-Feira</v>
      </c>
      <c r="G200" t="str">
        <f t="shared" si="22"/>
        <v>2020714Férias</v>
      </c>
    </row>
    <row r="201" spans="1:7" x14ac:dyDescent="0.25">
      <c r="A201" s="5" t="str">
        <f t="shared" si="19"/>
        <v>2020715</v>
      </c>
      <c r="B201" s="5">
        <f t="shared" si="20"/>
        <v>2020</v>
      </c>
      <c r="C201" s="5">
        <v>7</v>
      </c>
      <c r="D201" s="5">
        <v>15</v>
      </c>
      <c r="E201" s="5" t="str">
        <f t="shared" si="21"/>
        <v>2020715</v>
      </c>
      <c r="F201" t="str">
        <f t="shared" si="18"/>
        <v>Quarta-Feira</v>
      </c>
      <c r="G201" t="str">
        <f t="shared" si="22"/>
        <v>2020715Férias</v>
      </c>
    </row>
    <row r="202" spans="1:7" x14ac:dyDescent="0.25">
      <c r="A202" s="5" t="str">
        <f t="shared" si="19"/>
        <v>2020716</v>
      </c>
      <c r="B202" s="5">
        <f t="shared" si="20"/>
        <v>2020</v>
      </c>
      <c r="C202" s="5">
        <v>7</v>
      </c>
      <c r="D202" s="5">
        <v>16</v>
      </c>
      <c r="E202" s="5" t="str">
        <f t="shared" si="21"/>
        <v>2020716</v>
      </c>
      <c r="F202" t="str">
        <f t="shared" si="18"/>
        <v>Quinta-Feira</v>
      </c>
      <c r="G202" t="str">
        <f t="shared" si="22"/>
        <v>2020716Férias</v>
      </c>
    </row>
    <row r="203" spans="1:7" x14ac:dyDescent="0.25">
      <c r="A203" s="5" t="str">
        <f t="shared" si="19"/>
        <v>2020717</v>
      </c>
      <c r="B203" s="5">
        <f t="shared" si="20"/>
        <v>2020</v>
      </c>
      <c r="C203" s="5">
        <v>7</v>
      </c>
      <c r="D203" s="5">
        <v>17</v>
      </c>
      <c r="E203" s="5" t="str">
        <f t="shared" si="21"/>
        <v>2020717</v>
      </c>
      <c r="F203" t="str">
        <f t="shared" si="18"/>
        <v>Sexta-Feira</v>
      </c>
      <c r="G203" t="str">
        <f t="shared" si="22"/>
        <v>2020717Férias</v>
      </c>
    </row>
    <row r="204" spans="1:7" x14ac:dyDescent="0.25">
      <c r="A204" s="5" t="str">
        <f t="shared" si="19"/>
        <v>2020718</v>
      </c>
      <c r="B204" s="5">
        <f t="shared" si="20"/>
        <v>2020</v>
      </c>
      <c r="C204" s="5">
        <v>7</v>
      </c>
      <c r="D204" s="5">
        <v>18</v>
      </c>
      <c r="E204" s="5" t="str">
        <f t="shared" si="21"/>
        <v>2020718</v>
      </c>
      <c r="F204" t="str">
        <f t="shared" si="18"/>
        <v>Sábado</v>
      </c>
      <c r="G204" t="str">
        <f t="shared" si="22"/>
        <v>2020718Férias</v>
      </c>
    </row>
    <row r="205" spans="1:7" x14ac:dyDescent="0.25">
      <c r="A205" s="5" t="str">
        <f t="shared" si="19"/>
        <v>2020719</v>
      </c>
      <c r="B205" s="5">
        <f t="shared" si="20"/>
        <v>2020</v>
      </c>
      <c r="C205" s="5">
        <v>7</v>
      </c>
      <c r="D205" s="5">
        <v>19</v>
      </c>
      <c r="E205" s="5" t="str">
        <f t="shared" si="21"/>
        <v>2020719</v>
      </c>
      <c r="F205" t="str">
        <f t="shared" si="18"/>
        <v>Domingo</v>
      </c>
      <c r="G205" t="str">
        <f t="shared" si="22"/>
        <v>2020719Férias</v>
      </c>
    </row>
    <row r="206" spans="1:7" x14ac:dyDescent="0.25">
      <c r="A206" s="5" t="str">
        <f t="shared" si="19"/>
        <v>2020720</v>
      </c>
      <c r="B206" s="5">
        <f t="shared" si="20"/>
        <v>2020</v>
      </c>
      <c r="C206" s="5">
        <v>7</v>
      </c>
      <c r="D206" s="5">
        <v>20</v>
      </c>
      <c r="E206" s="5" t="str">
        <f t="shared" si="21"/>
        <v>2020720</v>
      </c>
      <c r="F206" t="str">
        <f t="shared" si="18"/>
        <v>Segunda-Feira</v>
      </c>
      <c r="G206" t="str">
        <f t="shared" si="22"/>
        <v>2020720Férias</v>
      </c>
    </row>
    <row r="207" spans="1:7" x14ac:dyDescent="0.25">
      <c r="A207" s="5" t="str">
        <f t="shared" si="19"/>
        <v>2020721</v>
      </c>
      <c r="B207" s="5">
        <f t="shared" si="20"/>
        <v>2020</v>
      </c>
      <c r="C207" s="5">
        <v>7</v>
      </c>
      <c r="D207" s="5">
        <v>21</v>
      </c>
      <c r="E207" s="5" t="str">
        <f t="shared" si="21"/>
        <v>2020721</v>
      </c>
      <c r="F207" t="str">
        <f t="shared" si="18"/>
        <v>Terça-Feira</v>
      </c>
      <c r="G207" t="str">
        <f t="shared" si="22"/>
        <v>2020721Férias</v>
      </c>
    </row>
    <row r="208" spans="1:7" x14ac:dyDescent="0.25">
      <c r="A208" s="5" t="str">
        <f t="shared" si="19"/>
        <v>2020722</v>
      </c>
      <c r="B208" s="5">
        <f t="shared" si="20"/>
        <v>2020</v>
      </c>
      <c r="C208" s="5">
        <v>7</v>
      </c>
      <c r="D208" s="5">
        <v>22</v>
      </c>
      <c r="E208" s="5" t="str">
        <f t="shared" si="21"/>
        <v>2020722</v>
      </c>
      <c r="F208" t="str">
        <f t="shared" si="18"/>
        <v>Quarta-Feira</v>
      </c>
      <c r="G208" t="str">
        <f t="shared" si="22"/>
        <v>2020722Férias</v>
      </c>
    </row>
    <row r="209" spans="1:7" x14ac:dyDescent="0.25">
      <c r="A209" s="5" t="str">
        <f t="shared" si="19"/>
        <v>2020723</v>
      </c>
      <c r="B209" s="5">
        <f t="shared" si="20"/>
        <v>2020</v>
      </c>
      <c r="C209" s="5">
        <v>7</v>
      </c>
      <c r="D209" s="5">
        <v>23</v>
      </c>
      <c r="E209" s="5" t="str">
        <f t="shared" si="21"/>
        <v>2020723</v>
      </c>
      <c r="F209" t="str">
        <f t="shared" si="18"/>
        <v>Quinta-Feira</v>
      </c>
      <c r="G209" t="str">
        <f t="shared" si="22"/>
        <v>2020723Férias</v>
      </c>
    </row>
    <row r="210" spans="1:7" x14ac:dyDescent="0.25">
      <c r="A210" s="5" t="str">
        <f t="shared" si="19"/>
        <v>2020724</v>
      </c>
      <c r="B210" s="5">
        <f t="shared" si="20"/>
        <v>2020</v>
      </c>
      <c r="C210" s="5">
        <v>7</v>
      </c>
      <c r="D210" s="5">
        <v>24</v>
      </c>
      <c r="E210" s="5" t="str">
        <f t="shared" si="21"/>
        <v>2020724</v>
      </c>
      <c r="F210" t="str">
        <f t="shared" si="18"/>
        <v>Sexta-Feira</v>
      </c>
      <c r="G210" t="str">
        <f t="shared" si="22"/>
        <v>2020724Férias</v>
      </c>
    </row>
    <row r="211" spans="1:7" x14ac:dyDescent="0.25">
      <c r="A211" s="5" t="str">
        <f t="shared" si="19"/>
        <v>2020725</v>
      </c>
      <c r="B211" s="5">
        <f t="shared" si="20"/>
        <v>2020</v>
      </c>
      <c r="C211" s="5">
        <v>7</v>
      </c>
      <c r="D211" s="5">
        <v>25</v>
      </c>
      <c r="E211" s="5" t="str">
        <f t="shared" si="21"/>
        <v>2020725</v>
      </c>
      <c r="F211" t="str">
        <f t="shared" si="18"/>
        <v>Sábado</v>
      </c>
      <c r="G211" t="str">
        <f t="shared" si="22"/>
        <v>2020725Férias</v>
      </c>
    </row>
    <row r="212" spans="1:7" x14ac:dyDescent="0.25">
      <c r="A212" s="5" t="str">
        <f t="shared" si="19"/>
        <v>2020726</v>
      </c>
      <c r="B212" s="5">
        <f t="shared" si="20"/>
        <v>2020</v>
      </c>
      <c r="C212" s="5">
        <v>7</v>
      </c>
      <c r="D212" s="5">
        <v>26</v>
      </c>
      <c r="E212" s="5" t="str">
        <f t="shared" si="21"/>
        <v>2020726</v>
      </c>
      <c r="F212" t="str">
        <f t="shared" si="18"/>
        <v>Domingo</v>
      </c>
      <c r="G212" t="str">
        <f t="shared" si="22"/>
        <v>2020726Férias</v>
      </c>
    </row>
    <row r="213" spans="1:7" x14ac:dyDescent="0.25">
      <c r="A213" s="5" t="str">
        <f t="shared" si="19"/>
        <v>2020727</v>
      </c>
      <c r="B213" s="5">
        <f t="shared" si="20"/>
        <v>2020</v>
      </c>
      <c r="C213" s="5">
        <v>7</v>
      </c>
      <c r="D213" s="5">
        <v>27</v>
      </c>
      <c r="E213" s="5" t="str">
        <f t="shared" si="21"/>
        <v>2020727</v>
      </c>
      <c r="F213" t="str">
        <f t="shared" si="18"/>
        <v>Segunda-Feira</v>
      </c>
      <c r="G213" t="str">
        <f t="shared" si="22"/>
        <v>2020727Férias</v>
      </c>
    </row>
    <row r="214" spans="1:7" x14ac:dyDescent="0.25">
      <c r="A214" s="5" t="str">
        <f t="shared" si="19"/>
        <v>2020728</v>
      </c>
      <c r="B214" s="5">
        <f t="shared" si="20"/>
        <v>2020</v>
      </c>
      <c r="C214" s="5">
        <v>7</v>
      </c>
      <c r="D214" s="5">
        <v>28</v>
      </c>
      <c r="E214" s="5" t="str">
        <f t="shared" si="21"/>
        <v>2020728</v>
      </c>
      <c r="F214" t="str">
        <f t="shared" si="18"/>
        <v>Terça-Feira</v>
      </c>
      <c r="G214" t="str">
        <f t="shared" si="22"/>
        <v>2020728Férias</v>
      </c>
    </row>
    <row r="215" spans="1:7" x14ac:dyDescent="0.25">
      <c r="A215" s="5" t="str">
        <f t="shared" si="19"/>
        <v>2020729</v>
      </c>
      <c r="B215" s="5">
        <f t="shared" si="20"/>
        <v>2020</v>
      </c>
      <c r="C215" s="5">
        <v>7</v>
      </c>
      <c r="D215" s="5">
        <v>29</v>
      </c>
      <c r="E215" s="5" t="str">
        <f t="shared" si="21"/>
        <v>2020729</v>
      </c>
      <c r="F215" t="str">
        <f t="shared" si="18"/>
        <v>Quarta-Feira</v>
      </c>
      <c r="G215" t="str">
        <f t="shared" si="22"/>
        <v>2020729Férias</v>
      </c>
    </row>
    <row r="216" spans="1:7" x14ac:dyDescent="0.25">
      <c r="A216" s="5" t="str">
        <f t="shared" si="19"/>
        <v>2020730</v>
      </c>
      <c r="B216" s="5">
        <f t="shared" si="20"/>
        <v>2020</v>
      </c>
      <c r="C216" s="5">
        <v>7</v>
      </c>
      <c r="D216" s="5">
        <v>30</v>
      </c>
      <c r="E216" s="5" t="str">
        <f t="shared" si="21"/>
        <v>2020730</v>
      </c>
      <c r="F216" t="str">
        <f t="shared" si="18"/>
        <v>Quinta-Feira</v>
      </c>
      <c r="G216" t="str">
        <f t="shared" si="22"/>
        <v>2020730Férias</v>
      </c>
    </row>
    <row r="217" spans="1:7" x14ac:dyDescent="0.25">
      <c r="A217" s="5" t="str">
        <f t="shared" si="19"/>
        <v>2020731</v>
      </c>
      <c r="B217" s="5">
        <f t="shared" si="20"/>
        <v>2020</v>
      </c>
      <c r="C217" s="5">
        <v>7</v>
      </c>
      <c r="D217" s="5">
        <v>31</v>
      </c>
      <c r="E217" s="5" t="str">
        <f t="shared" si="21"/>
        <v>2020731</v>
      </c>
      <c r="F217" t="str">
        <f t="shared" si="18"/>
        <v>Sexta-Feira</v>
      </c>
      <c r="G217" t="str">
        <f t="shared" si="22"/>
        <v>2020731Férias</v>
      </c>
    </row>
    <row r="218" spans="1:7" x14ac:dyDescent="0.25">
      <c r="A218" s="5" t="str">
        <f t="shared" si="19"/>
        <v>202081</v>
      </c>
      <c r="B218" s="5">
        <f t="shared" si="20"/>
        <v>2020</v>
      </c>
      <c r="C218" s="5">
        <v>8</v>
      </c>
      <c r="D218" s="5">
        <v>1</v>
      </c>
      <c r="E218" s="5" t="str">
        <f t="shared" si="21"/>
        <v>202081</v>
      </c>
      <c r="F218" t="str">
        <f t="shared" ref="F218:F249" si="23">PROPER(TEXT(DATE($G$2,C218,D218),"DDDD"))</f>
        <v>Sábado</v>
      </c>
      <c r="G218" t="str">
        <f t="shared" si="22"/>
        <v>202081Férias</v>
      </c>
    </row>
    <row r="219" spans="1:7" x14ac:dyDescent="0.25">
      <c r="A219" s="5" t="str">
        <f t="shared" si="19"/>
        <v>202082</v>
      </c>
      <c r="B219" s="5">
        <f t="shared" si="20"/>
        <v>2020</v>
      </c>
      <c r="C219" s="5">
        <v>8</v>
      </c>
      <c r="D219" s="5">
        <v>2</v>
      </c>
      <c r="E219" s="5" t="str">
        <f t="shared" si="21"/>
        <v>202082</v>
      </c>
      <c r="F219" t="str">
        <f t="shared" si="23"/>
        <v>Domingo</v>
      </c>
      <c r="G219" t="str">
        <f t="shared" si="22"/>
        <v>202082Férias</v>
      </c>
    </row>
    <row r="220" spans="1:7" x14ac:dyDescent="0.25">
      <c r="A220" s="5" t="str">
        <f t="shared" si="19"/>
        <v>202083</v>
      </c>
      <c r="B220" s="5">
        <f t="shared" si="20"/>
        <v>2020</v>
      </c>
      <c r="C220" s="5">
        <v>8</v>
      </c>
      <c r="D220" s="5">
        <v>3</v>
      </c>
      <c r="E220" s="5" t="str">
        <f t="shared" si="21"/>
        <v>202083</v>
      </c>
      <c r="F220" t="str">
        <f t="shared" si="23"/>
        <v>Segunda-Feira</v>
      </c>
      <c r="G220" t="str">
        <f t="shared" si="22"/>
        <v>202083Férias</v>
      </c>
    </row>
    <row r="221" spans="1:7" x14ac:dyDescent="0.25">
      <c r="A221" s="5" t="str">
        <f t="shared" si="19"/>
        <v>202084</v>
      </c>
      <c r="B221" s="5">
        <f t="shared" si="20"/>
        <v>2020</v>
      </c>
      <c r="C221" s="5">
        <v>8</v>
      </c>
      <c r="D221" s="5">
        <v>4</v>
      </c>
      <c r="E221" s="5" t="str">
        <f t="shared" si="21"/>
        <v>202084</v>
      </c>
      <c r="F221" t="str">
        <f t="shared" si="23"/>
        <v>Terça-Feira</v>
      </c>
      <c r="G221" t="str">
        <f t="shared" si="22"/>
        <v>202084Férias</v>
      </c>
    </row>
    <row r="222" spans="1:7" x14ac:dyDescent="0.25">
      <c r="A222" s="5" t="str">
        <f t="shared" si="19"/>
        <v>202085</v>
      </c>
      <c r="B222" s="5">
        <f t="shared" si="20"/>
        <v>2020</v>
      </c>
      <c r="C222" s="5">
        <v>8</v>
      </c>
      <c r="D222" s="5">
        <v>5</v>
      </c>
      <c r="E222" s="5" t="str">
        <f t="shared" si="21"/>
        <v>202085</v>
      </c>
      <c r="F222" t="str">
        <f t="shared" si="23"/>
        <v>Quarta-Feira</v>
      </c>
      <c r="G222" t="str">
        <f t="shared" si="22"/>
        <v>202085Férias</v>
      </c>
    </row>
    <row r="223" spans="1:7" x14ac:dyDescent="0.25">
      <c r="A223" s="5" t="str">
        <f t="shared" si="19"/>
        <v>202086</v>
      </c>
      <c r="B223" s="5">
        <f t="shared" si="20"/>
        <v>2020</v>
      </c>
      <c r="C223" s="5">
        <v>8</v>
      </c>
      <c r="D223" s="5">
        <v>6</v>
      </c>
      <c r="E223" s="5" t="str">
        <f t="shared" si="21"/>
        <v>202086</v>
      </c>
      <c r="F223" t="str">
        <f t="shared" si="23"/>
        <v>Quinta-Feira</v>
      </c>
      <c r="G223" t="str">
        <f t="shared" si="22"/>
        <v>202086Férias</v>
      </c>
    </row>
    <row r="224" spans="1:7" x14ac:dyDescent="0.25">
      <c r="A224" s="5" t="str">
        <f t="shared" si="19"/>
        <v>202087</v>
      </c>
      <c r="B224" s="5">
        <f t="shared" si="20"/>
        <v>2020</v>
      </c>
      <c r="C224" s="5">
        <v>8</v>
      </c>
      <c r="D224" s="5">
        <v>7</v>
      </c>
      <c r="E224" s="5" t="str">
        <f t="shared" si="21"/>
        <v>202087</v>
      </c>
      <c r="F224" t="str">
        <f t="shared" si="23"/>
        <v>Sexta-Feira</v>
      </c>
      <c r="G224" t="str">
        <f t="shared" si="22"/>
        <v>202087Férias</v>
      </c>
    </row>
    <row r="225" spans="1:7" x14ac:dyDescent="0.25">
      <c r="A225" s="5" t="str">
        <f t="shared" si="19"/>
        <v>202088</v>
      </c>
      <c r="B225" s="5">
        <f t="shared" si="20"/>
        <v>2020</v>
      </c>
      <c r="C225" s="5">
        <v>8</v>
      </c>
      <c r="D225" s="5">
        <v>8</v>
      </c>
      <c r="E225" s="5" t="str">
        <f t="shared" si="21"/>
        <v>202088</v>
      </c>
      <c r="F225" t="str">
        <f t="shared" si="23"/>
        <v>Sábado</v>
      </c>
      <c r="G225" t="str">
        <f t="shared" si="22"/>
        <v>202088Férias</v>
      </c>
    </row>
    <row r="226" spans="1:7" x14ac:dyDescent="0.25">
      <c r="A226" s="5" t="str">
        <f t="shared" si="19"/>
        <v>202089</v>
      </c>
      <c r="B226" s="5">
        <f t="shared" si="20"/>
        <v>2020</v>
      </c>
      <c r="C226" s="5">
        <v>8</v>
      </c>
      <c r="D226" s="5">
        <v>9</v>
      </c>
      <c r="E226" s="5" t="str">
        <f t="shared" si="21"/>
        <v>202089</v>
      </c>
      <c r="F226" t="str">
        <f t="shared" si="23"/>
        <v>Domingo</v>
      </c>
      <c r="G226" t="str">
        <f t="shared" si="22"/>
        <v>202089Férias</v>
      </c>
    </row>
    <row r="227" spans="1:7" x14ac:dyDescent="0.25">
      <c r="A227" s="5" t="str">
        <f t="shared" si="19"/>
        <v>2020810</v>
      </c>
      <c r="B227" s="5">
        <f t="shared" si="20"/>
        <v>2020</v>
      </c>
      <c r="C227" s="5">
        <v>8</v>
      </c>
      <c r="D227" s="5">
        <v>10</v>
      </c>
      <c r="E227" s="5" t="str">
        <f t="shared" si="21"/>
        <v>2020810</v>
      </c>
      <c r="F227" t="str">
        <f t="shared" si="23"/>
        <v>Segunda-Feira</v>
      </c>
      <c r="G227" t="str">
        <f t="shared" si="22"/>
        <v>2020810Férias</v>
      </c>
    </row>
    <row r="228" spans="1:7" x14ac:dyDescent="0.25">
      <c r="A228" s="5" t="str">
        <f t="shared" si="19"/>
        <v>2020811</v>
      </c>
      <c r="B228" s="5">
        <f t="shared" si="20"/>
        <v>2020</v>
      </c>
      <c r="C228" s="5">
        <v>8</v>
      </c>
      <c r="D228" s="5">
        <v>11</v>
      </c>
      <c r="E228" s="5" t="str">
        <f t="shared" si="21"/>
        <v>2020811</v>
      </c>
      <c r="F228" t="str">
        <f t="shared" si="23"/>
        <v>Terça-Feira</v>
      </c>
      <c r="G228" t="str">
        <f t="shared" si="22"/>
        <v>2020811Férias</v>
      </c>
    </row>
    <row r="229" spans="1:7" x14ac:dyDescent="0.25">
      <c r="A229" s="5" t="str">
        <f t="shared" si="19"/>
        <v>2020812</v>
      </c>
      <c r="B229" s="5">
        <f t="shared" si="20"/>
        <v>2020</v>
      </c>
      <c r="C229" s="5">
        <v>8</v>
      </c>
      <c r="D229" s="5">
        <v>12</v>
      </c>
      <c r="E229" s="5" t="str">
        <f t="shared" si="21"/>
        <v>2020812</v>
      </c>
      <c r="F229" t="str">
        <f t="shared" si="23"/>
        <v>Quarta-Feira</v>
      </c>
      <c r="G229" t="str">
        <f t="shared" si="22"/>
        <v>2020812Férias</v>
      </c>
    </row>
    <row r="230" spans="1:7" x14ac:dyDescent="0.25">
      <c r="A230" s="5" t="str">
        <f t="shared" si="19"/>
        <v>2020813</v>
      </c>
      <c r="B230" s="5">
        <f t="shared" si="20"/>
        <v>2020</v>
      </c>
      <c r="C230" s="5">
        <v>8</v>
      </c>
      <c r="D230" s="5">
        <v>13</v>
      </c>
      <c r="E230" s="5" t="str">
        <f t="shared" si="21"/>
        <v>2020813</v>
      </c>
      <c r="F230" t="str">
        <f t="shared" si="23"/>
        <v>Quinta-Feira</v>
      </c>
      <c r="G230" t="str">
        <f t="shared" si="22"/>
        <v>2020813Férias</v>
      </c>
    </row>
    <row r="231" spans="1:7" x14ac:dyDescent="0.25">
      <c r="A231" s="5" t="str">
        <f t="shared" si="19"/>
        <v>2020814</v>
      </c>
      <c r="B231" s="5">
        <f t="shared" si="20"/>
        <v>2020</v>
      </c>
      <c r="C231" s="5">
        <v>8</v>
      </c>
      <c r="D231" s="5">
        <v>14</v>
      </c>
      <c r="E231" s="5" t="str">
        <f t="shared" si="21"/>
        <v>2020814</v>
      </c>
      <c r="F231" t="str">
        <f t="shared" si="23"/>
        <v>Sexta-Feira</v>
      </c>
      <c r="G231" t="str">
        <f t="shared" si="22"/>
        <v>2020814Férias</v>
      </c>
    </row>
    <row r="232" spans="1:7" x14ac:dyDescent="0.25">
      <c r="A232" s="5" t="str">
        <f t="shared" si="19"/>
        <v>2020815</v>
      </c>
      <c r="B232" s="5">
        <f t="shared" si="20"/>
        <v>2020</v>
      </c>
      <c r="C232" s="5">
        <v>8</v>
      </c>
      <c r="D232" s="5">
        <v>15</v>
      </c>
      <c r="E232" s="5" t="str">
        <f t="shared" si="21"/>
        <v>2020815</v>
      </c>
      <c r="F232" t="str">
        <f t="shared" si="23"/>
        <v>Sábado</v>
      </c>
      <c r="G232" t="str">
        <f t="shared" si="22"/>
        <v>2020815Férias</v>
      </c>
    </row>
    <row r="233" spans="1:7" x14ac:dyDescent="0.25">
      <c r="A233" s="5" t="str">
        <f t="shared" si="19"/>
        <v>2020816</v>
      </c>
      <c r="B233" s="5">
        <f t="shared" si="20"/>
        <v>2020</v>
      </c>
      <c r="C233" s="5">
        <v>8</v>
      </c>
      <c r="D233" s="5">
        <v>16</v>
      </c>
      <c r="E233" s="5" t="str">
        <f t="shared" si="21"/>
        <v>2020816</v>
      </c>
      <c r="F233" t="str">
        <f t="shared" si="23"/>
        <v>Domingo</v>
      </c>
      <c r="G233" t="str">
        <f t="shared" si="22"/>
        <v>2020816Férias</v>
      </c>
    </row>
    <row r="234" spans="1:7" x14ac:dyDescent="0.25">
      <c r="A234" s="5" t="str">
        <f t="shared" si="19"/>
        <v>2020817</v>
      </c>
      <c r="B234" s="5">
        <f t="shared" si="20"/>
        <v>2020</v>
      </c>
      <c r="C234" s="5">
        <v>8</v>
      </c>
      <c r="D234" s="5">
        <v>17</v>
      </c>
      <c r="E234" s="5" t="str">
        <f t="shared" si="21"/>
        <v>2020817</v>
      </c>
      <c r="F234" t="str">
        <f t="shared" si="23"/>
        <v>Segunda-Feira</v>
      </c>
      <c r="G234" t="str">
        <f t="shared" si="22"/>
        <v>2020817Férias</v>
      </c>
    </row>
    <row r="235" spans="1:7" x14ac:dyDescent="0.25">
      <c r="A235" s="5" t="str">
        <f t="shared" si="19"/>
        <v>2020818</v>
      </c>
      <c r="B235" s="5">
        <f t="shared" si="20"/>
        <v>2020</v>
      </c>
      <c r="C235" s="5">
        <v>8</v>
      </c>
      <c r="D235" s="5">
        <v>18</v>
      </c>
      <c r="E235" s="5" t="str">
        <f t="shared" si="21"/>
        <v>2020818</v>
      </c>
      <c r="F235" t="str">
        <f t="shared" si="23"/>
        <v>Terça-Feira</v>
      </c>
      <c r="G235" t="str">
        <f t="shared" si="22"/>
        <v>2020818Férias</v>
      </c>
    </row>
    <row r="236" spans="1:7" x14ac:dyDescent="0.25">
      <c r="A236" s="5" t="str">
        <f t="shared" si="19"/>
        <v>2020819</v>
      </c>
      <c r="B236" s="5">
        <f t="shared" si="20"/>
        <v>2020</v>
      </c>
      <c r="C236" s="5">
        <v>8</v>
      </c>
      <c r="D236" s="5">
        <v>19</v>
      </c>
      <c r="E236" s="5" t="str">
        <f t="shared" si="21"/>
        <v>2020819</v>
      </c>
      <c r="F236" t="str">
        <f t="shared" si="23"/>
        <v>Quarta-Feira</v>
      </c>
      <c r="G236" t="str">
        <f t="shared" si="22"/>
        <v>2020819Férias</v>
      </c>
    </row>
    <row r="237" spans="1:7" x14ac:dyDescent="0.25">
      <c r="A237" s="5" t="str">
        <f t="shared" si="19"/>
        <v>2020820</v>
      </c>
      <c r="B237" s="5">
        <f t="shared" si="20"/>
        <v>2020</v>
      </c>
      <c r="C237" s="5">
        <v>8</v>
      </c>
      <c r="D237" s="5">
        <v>20</v>
      </c>
      <c r="E237" s="5" t="str">
        <f t="shared" si="21"/>
        <v>2020820</v>
      </c>
      <c r="F237" t="str">
        <f t="shared" si="23"/>
        <v>Quinta-Feira</v>
      </c>
      <c r="G237" t="str">
        <f t="shared" si="22"/>
        <v>2020820Férias</v>
      </c>
    </row>
    <row r="238" spans="1:7" x14ac:dyDescent="0.25">
      <c r="A238" s="5" t="str">
        <f t="shared" si="19"/>
        <v>2020821</v>
      </c>
      <c r="B238" s="5">
        <f t="shared" si="20"/>
        <v>2020</v>
      </c>
      <c r="C238" s="5">
        <v>8</v>
      </c>
      <c r="D238" s="5">
        <v>21</v>
      </c>
      <c r="E238" s="5" t="str">
        <f t="shared" si="21"/>
        <v>2020821</v>
      </c>
      <c r="F238" t="str">
        <f t="shared" si="23"/>
        <v>Sexta-Feira</v>
      </c>
      <c r="G238" t="str">
        <f t="shared" si="22"/>
        <v>2020821Férias</v>
      </c>
    </row>
    <row r="239" spans="1:7" x14ac:dyDescent="0.25">
      <c r="A239" s="5" t="str">
        <f t="shared" si="19"/>
        <v>2020822</v>
      </c>
      <c r="B239" s="5">
        <f t="shared" si="20"/>
        <v>2020</v>
      </c>
      <c r="C239" s="5">
        <v>8</v>
      </c>
      <c r="D239" s="5">
        <v>22</v>
      </c>
      <c r="E239" s="5" t="str">
        <f t="shared" si="21"/>
        <v>2020822</v>
      </c>
      <c r="F239" t="str">
        <f t="shared" si="23"/>
        <v>Sábado</v>
      </c>
      <c r="G239" t="str">
        <f t="shared" si="22"/>
        <v>2020822Férias</v>
      </c>
    </row>
    <row r="240" spans="1:7" x14ac:dyDescent="0.25">
      <c r="A240" s="5" t="str">
        <f t="shared" si="19"/>
        <v>2020823</v>
      </c>
      <c r="B240" s="5">
        <f t="shared" si="20"/>
        <v>2020</v>
      </c>
      <c r="C240" s="5">
        <v>8</v>
      </c>
      <c r="D240" s="5">
        <v>23</v>
      </c>
      <c r="E240" s="5" t="str">
        <f t="shared" si="21"/>
        <v>2020823</v>
      </c>
      <c r="F240" t="str">
        <f t="shared" si="23"/>
        <v>Domingo</v>
      </c>
      <c r="G240" t="str">
        <f t="shared" si="22"/>
        <v>2020823Férias</v>
      </c>
    </row>
    <row r="241" spans="1:7" x14ac:dyDescent="0.25">
      <c r="A241" s="5" t="str">
        <f t="shared" si="19"/>
        <v>2020824</v>
      </c>
      <c r="B241" s="5">
        <f t="shared" si="20"/>
        <v>2020</v>
      </c>
      <c r="C241" s="5">
        <v>8</v>
      </c>
      <c r="D241" s="5">
        <v>24</v>
      </c>
      <c r="E241" s="5" t="str">
        <f t="shared" si="21"/>
        <v>2020824</v>
      </c>
      <c r="F241" t="str">
        <f t="shared" si="23"/>
        <v>Segunda-Feira</v>
      </c>
      <c r="G241" t="str">
        <f t="shared" si="22"/>
        <v>2020824Férias</v>
      </c>
    </row>
    <row r="242" spans="1:7" x14ac:dyDescent="0.25">
      <c r="A242" s="5" t="str">
        <f t="shared" si="19"/>
        <v>2020825</v>
      </c>
      <c r="B242" s="5">
        <f t="shared" si="20"/>
        <v>2020</v>
      </c>
      <c r="C242" s="5">
        <v>8</v>
      </c>
      <c r="D242" s="5">
        <v>25</v>
      </c>
      <c r="E242" s="5" t="str">
        <f t="shared" si="21"/>
        <v>2020825</v>
      </c>
      <c r="F242" t="str">
        <f t="shared" si="23"/>
        <v>Terça-Feira</v>
      </c>
      <c r="G242" t="str">
        <f t="shared" si="22"/>
        <v>2020825Férias</v>
      </c>
    </row>
    <row r="243" spans="1:7" x14ac:dyDescent="0.25">
      <c r="A243" s="5" t="str">
        <f t="shared" si="19"/>
        <v>2020826</v>
      </c>
      <c r="B243" s="5">
        <f t="shared" si="20"/>
        <v>2020</v>
      </c>
      <c r="C243" s="5">
        <v>8</v>
      </c>
      <c r="D243" s="5">
        <v>26</v>
      </c>
      <c r="E243" s="5" t="str">
        <f t="shared" si="21"/>
        <v>2020826</v>
      </c>
      <c r="F243" t="str">
        <f t="shared" si="23"/>
        <v>Quarta-Feira</v>
      </c>
      <c r="G243" t="str">
        <f t="shared" si="22"/>
        <v>2020826Férias</v>
      </c>
    </row>
    <row r="244" spans="1:7" x14ac:dyDescent="0.25">
      <c r="A244" s="5" t="str">
        <f t="shared" si="19"/>
        <v>2020827</v>
      </c>
      <c r="B244" s="5">
        <f t="shared" si="20"/>
        <v>2020</v>
      </c>
      <c r="C244" s="5">
        <v>8</v>
      </c>
      <c r="D244" s="5">
        <v>27</v>
      </c>
      <c r="E244" s="5" t="str">
        <f t="shared" si="21"/>
        <v>2020827</v>
      </c>
      <c r="F244" t="str">
        <f t="shared" si="23"/>
        <v>Quinta-Feira</v>
      </c>
      <c r="G244" t="str">
        <f t="shared" si="22"/>
        <v>2020827Férias</v>
      </c>
    </row>
    <row r="245" spans="1:7" x14ac:dyDescent="0.25">
      <c r="A245" s="5" t="str">
        <f t="shared" si="19"/>
        <v>2020828</v>
      </c>
      <c r="B245" s="5">
        <f t="shared" si="20"/>
        <v>2020</v>
      </c>
      <c r="C245" s="5">
        <v>8</v>
      </c>
      <c r="D245" s="5">
        <v>28</v>
      </c>
      <c r="E245" s="5" t="str">
        <f t="shared" si="21"/>
        <v>2020828</v>
      </c>
      <c r="F245" t="str">
        <f t="shared" si="23"/>
        <v>Sexta-Feira</v>
      </c>
      <c r="G245" t="str">
        <f t="shared" si="22"/>
        <v>2020828Férias</v>
      </c>
    </row>
    <row r="246" spans="1:7" x14ac:dyDescent="0.25">
      <c r="A246" s="5" t="str">
        <f t="shared" si="19"/>
        <v>2020829</v>
      </c>
      <c r="B246" s="5">
        <f t="shared" si="20"/>
        <v>2020</v>
      </c>
      <c r="C246" s="5">
        <v>8</v>
      </c>
      <c r="D246" s="5">
        <v>29</v>
      </c>
      <c r="E246" s="5" t="str">
        <f t="shared" si="21"/>
        <v>2020829</v>
      </c>
      <c r="F246" t="str">
        <f t="shared" si="23"/>
        <v>Sábado</v>
      </c>
      <c r="G246" t="str">
        <f t="shared" si="22"/>
        <v>2020829Férias</v>
      </c>
    </row>
    <row r="247" spans="1:7" x14ac:dyDescent="0.25">
      <c r="A247" s="5" t="str">
        <f t="shared" si="19"/>
        <v>2020830</v>
      </c>
      <c r="B247" s="5">
        <f t="shared" si="20"/>
        <v>2020</v>
      </c>
      <c r="C247" s="5">
        <v>8</v>
      </c>
      <c r="D247" s="5">
        <v>30</v>
      </c>
      <c r="E247" s="5" t="str">
        <f t="shared" si="21"/>
        <v>2020830</v>
      </c>
      <c r="F247" t="str">
        <f t="shared" si="23"/>
        <v>Domingo</v>
      </c>
      <c r="G247" t="str">
        <f t="shared" si="22"/>
        <v>2020830Férias</v>
      </c>
    </row>
    <row r="248" spans="1:7" x14ac:dyDescent="0.25">
      <c r="A248" s="5" t="str">
        <f t="shared" si="19"/>
        <v>2020831</v>
      </c>
      <c r="B248" s="5">
        <f t="shared" si="20"/>
        <v>2020</v>
      </c>
      <c r="C248" s="5">
        <v>8</v>
      </c>
      <c r="D248" s="5">
        <v>31</v>
      </c>
      <c r="E248" s="5" t="str">
        <f t="shared" si="21"/>
        <v>2020831</v>
      </c>
      <c r="F248" t="str">
        <f t="shared" si="23"/>
        <v>Segunda-Feira</v>
      </c>
      <c r="G248" t="str">
        <f t="shared" si="22"/>
        <v>2020831Férias</v>
      </c>
    </row>
    <row r="249" spans="1:7" x14ac:dyDescent="0.25">
      <c r="A249" s="5" t="str">
        <f t="shared" si="19"/>
        <v>202091</v>
      </c>
      <c r="B249" s="5">
        <f t="shared" si="20"/>
        <v>2020</v>
      </c>
      <c r="C249" s="5">
        <v>9</v>
      </c>
      <c r="D249" s="5">
        <v>1</v>
      </c>
      <c r="E249" s="5" t="str">
        <f t="shared" si="21"/>
        <v>202091</v>
      </c>
      <c r="F249" t="str">
        <f t="shared" si="23"/>
        <v>Terça-Feira</v>
      </c>
      <c r="G249" t="str">
        <f t="shared" si="22"/>
        <v>202091Férias</v>
      </c>
    </row>
    <row r="250" spans="1:7" x14ac:dyDescent="0.25">
      <c r="A250" s="5" t="str">
        <f t="shared" si="19"/>
        <v>202092</v>
      </c>
      <c r="B250" s="5">
        <f t="shared" si="20"/>
        <v>2020</v>
      </c>
      <c r="C250" s="5">
        <v>9</v>
      </c>
      <c r="D250" s="5">
        <v>2</v>
      </c>
      <c r="E250" s="5" t="str">
        <f t="shared" si="21"/>
        <v>202092</v>
      </c>
      <c r="F250" t="str">
        <f t="shared" ref="F250:F281" si="24">PROPER(TEXT(DATE($G$2,C250,D250),"DDDD"))</f>
        <v>Quarta-Feira</v>
      </c>
      <c r="G250" t="str">
        <f t="shared" si="22"/>
        <v>202092Férias</v>
      </c>
    </row>
    <row r="251" spans="1:7" x14ac:dyDescent="0.25">
      <c r="A251" s="5" t="str">
        <f t="shared" si="19"/>
        <v>202093</v>
      </c>
      <c r="B251" s="5">
        <f t="shared" si="20"/>
        <v>2020</v>
      </c>
      <c r="C251" s="5">
        <v>9</v>
      </c>
      <c r="D251" s="5">
        <v>3</v>
      </c>
      <c r="E251" s="5" t="str">
        <f t="shared" si="21"/>
        <v>202093</v>
      </c>
      <c r="F251" t="str">
        <f t="shared" si="24"/>
        <v>Quinta-Feira</v>
      </c>
      <c r="G251" t="str">
        <f t="shared" si="22"/>
        <v>202093Férias</v>
      </c>
    </row>
    <row r="252" spans="1:7" x14ac:dyDescent="0.25">
      <c r="A252" s="5" t="str">
        <f t="shared" si="19"/>
        <v>202094</v>
      </c>
      <c r="B252" s="5">
        <f t="shared" si="20"/>
        <v>2020</v>
      </c>
      <c r="C252" s="5">
        <v>9</v>
      </c>
      <c r="D252" s="5">
        <v>4</v>
      </c>
      <c r="E252" s="5" t="str">
        <f t="shared" si="21"/>
        <v>202094</v>
      </c>
      <c r="F252" t="str">
        <f t="shared" si="24"/>
        <v>Sexta-Feira</v>
      </c>
      <c r="G252" t="str">
        <f t="shared" si="22"/>
        <v>202094Férias</v>
      </c>
    </row>
    <row r="253" spans="1:7" x14ac:dyDescent="0.25">
      <c r="A253" s="5" t="str">
        <f t="shared" si="19"/>
        <v>202095</v>
      </c>
      <c r="B253" s="5">
        <f t="shared" si="20"/>
        <v>2020</v>
      </c>
      <c r="C253" s="5">
        <v>9</v>
      </c>
      <c r="D253" s="5">
        <v>5</v>
      </c>
      <c r="E253" s="5" t="str">
        <f t="shared" si="21"/>
        <v>202095</v>
      </c>
      <c r="F253" t="str">
        <f t="shared" si="24"/>
        <v>Sábado</v>
      </c>
      <c r="G253" t="str">
        <f t="shared" si="22"/>
        <v>202095Férias</v>
      </c>
    </row>
    <row r="254" spans="1:7" x14ac:dyDescent="0.25">
      <c r="A254" s="5" t="str">
        <f t="shared" si="19"/>
        <v>202096</v>
      </c>
      <c r="B254" s="5">
        <f t="shared" si="20"/>
        <v>2020</v>
      </c>
      <c r="C254" s="5">
        <v>9</v>
      </c>
      <c r="D254" s="5">
        <v>6</v>
      </c>
      <c r="E254" s="5" t="str">
        <f t="shared" si="21"/>
        <v>202096</v>
      </c>
      <c r="F254" t="str">
        <f t="shared" si="24"/>
        <v>Domingo</v>
      </c>
      <c r="G254" t="str">
        <f t="shared" si="22"/>
        <v>202096Férias</v>
      </c>
    </row>
    <row r="255" spans="1:7" x14ac:dyDescent="0.25">
      <c r="A255" s="5" t="str">
        <f t="shared" si="19"/>
        <v>202097</v>
      </c>
      <c r="B255" s="5">
        <f t="shared" si="20"/>
        <v>2020</v>
      </c>
      <c r="C255" s="5">
        <v>9</v>
      </c>
      <c r="D255" s="5">
        <v>7</v>
      </c>
      <c r="E255" s="5" t="str">
        <f t="shared" si="21"/>
        <v>202097</v>
      </c>
      <c r="F255" t="str">
        <f t="shared" si="24"/>
        <v>Segunda-Feira</v>
      </c>
      <c r="G255" t="str">
        <f t="shared" si="22"/>
        <v>202097Férias</v>
      </c>
    </row>
    <row r="256" spans="1:7" x14ac:dyDescent="0.25">
      <c r="A256" s="5" t="str">
        <f t="shared" si="19"/>
        <v>202098</v>
      </c>
      <c r="B256" s="5">
        <f t="shared" si="20"/>
        <v>2020</v>
      </c>
      <c r="C256" s="5">
        <v>9</v>
      </c>
      <c r="D256" s="5">
        <v>8</v>
      </c>
      <c r="E256" s="5" t="str">
        <f t="shared" si="21"/>
        <v>202098</v>
      </c>
      <c r="F256" t="str">
        <f t="shared" si="24"/>
        <v>Terça-Feira</v>
      </c>
      <c r="G256" t="str">
        <f t="shared" si="22"/>
        <v>202098Férias</v>
      </c>
    </row>
    <row r="257" spans="1:7" x14ac:dyDescent="0.25">
      <c r="A257" s="5" t="str">
        <f t="shared" si="19"/>
        <v>202099</v>
      </c>
      <c r="B257" s="5">
        <f t="shared" si="20"/>
        <v>2020</v>
      </c>
      <c r="C257" s="5">
        <v>9</v>
      </c>
      <c r="D257" s="5">
        <v>9</v>
      </c>
      <c r="E257" s="5" t="str">
        <f t="shared" si="21"/>
        <v>202099</v>
      </c>
      <c r="F257" t="str">
        <f t="shared" si="24"/>
        <v>Quarta-Feira</v>
      </c>
      <c r="G257" t="str">
        <f t="shared" si="22"/>
        <v>202099Férias</v>
      </c>
    </row>
    <row r="258" spans="1:7" x14ac:dyDescent="0.25">
      <c r="A258" s="5" t="str">
        <f t="shared" si="19"/>
        <v>2020910</v>
      </c>
      <c r="B258" s="5">
        <f t="shared" si="20"/>
        <v>2020</v>
      </c>
      <c r="C258" s="5">
        <v>9</v>
      </c>
      <c r="D258" s="5">
        <v>10</v>
      </c>
      <c r="E258" s="5" t="str">
        <f t="shared" si="21"/>
        <v>2020910</v>
      </c>
      <c r="F258" t="str">
        <f t="shared" si="24"/>
        <v>Quinta-Feira</v>
      </c>
      <c r="G258" t="str">
        <f t="shared" si="22"/>
        <v>2020910Férias</v>
      </c>
    </row>
    <row r="259" spans="1:7" x14ac:dyDescent="0.25">
      <c r="A259" s="5" t="str">
        <f t="shared" si="19"/>
        <v>2020911</v>
      </c>
      <c r="B259" s="5">
        <f t="shared" si="20"/>
        <v>2020</v>
      </c>
      <c r="C259" s="5">
        <v>9</v>
      </c>
      <c r="D259" s="5">
        <v>11</v>
      </c>
      <c r="E259" s="5" t="str">
        <f t="shared" si="21"/>
        <v>2020911</v>
      </c>
      <c r="F259" t="str">
        <f t="shared" si="24"/>
        <v>Sexta-Feira</v>
      </c>
      <c r="G259" t="str">
        <f t="shared" si="22"/>
        <v>2020911Férias</v>
      </c>
    </row>
    <row r="260" spans="1:7" x14ac:dyDescent="0.25">
      <c r="A260" s="5" t="str">
        <f t="shared" si="19"/>
        <v>2020912</v>
      </c>
      <c r="B260" s="5">
        <f t="shared" si="20"/>
        <v>2020</v>
      </c>
      <c r="C260" s="5">
        <v>9</v>
      </c>
      <c r="D260" s="5">
        <v>12</v>
      </c>
      <c r="E260" s="5" t="str">
        <f t="shared" si="21"/>
        <v>2020912</v>
      </c>
      <c r="F260" t="str">
        <f t="shared" si="24"/>
        <v>Sábado</v>
      </c>
      <c r="G260" t="str">
        <f t="shared" si="22"/>
        <v>2020912Férias</v>
      </c>
    </row>
    <row r="261" spans="1:7" x14ac:dyDescent="0.25">
      <c r="A261" s="5" t="str">
        <f t="shared" si="19"/>
        <v>2020913</v>
      </c>
      <c r="B261" s="5">
        <f t="shared" si="20"/>
        <v>2020</v>
      </c>
      <c r="C261" s="5">
        <v>9</v>
      </c>
      <c r="D261" s="5">
        <v>13</v>
      </c>
      <c r="E261" s="5" t="str">
        <f t="shared" si="21"/>
        <v>2020913</v>
      </c>
      <c r="F261" t="str">
        <f t="shared" si="24"/>
        <v>Domingo</v>
      </c>
      <c r="G261" t="str">
        <f t="shared" si="22"/>
        <v>2020913Férias</v>
      </c>
    </row>
    <row r="262" spans="1:7" x14ac:dyDescent="0.25">
      <c r="A262" s="5" t="str">
        <f t="shared" ref="A262:A325" si="25">CONCATENATE(B262,C262,D262)</f>
        <v>2020914</v>
      </c>
      <c r="B262" s="5">
        <f t="shared" ref="B262:B325" si="26">$G$2</f>
        <v>2020</v>
      </c>
      <c r="C262" s="5">
        <v>9</v>
      </c>
      <c r="D262" s="5">
        <v>14</v>
      </c>
      <c r="E262" s="5" t="str">
        <f t="shared" ref="E262:E325" si="27">CONCATENATE(B262,C262,D262)</f>
        <v>2020914</v>
      </c>
      <c r="F262" t="str">
        <f t="shared" si="24"/>
        <v>Segunda-Feira</v>
      </c>
      <c r="G262" t="str">
        <f t="shared" ref="G262:G325" si="28">CONCATENATE(B262,C262,D262,$H$4)</f>
        <v>2020914Férias</v>
      </c>
    </row>
    <row r="263" spans="1:7" x14ac:dyDescent="0.25">
      <c r="A263" s="5" t="str">
        <f t="shared" si="25"/>
        <v>2020915</v>
      </c>
      <c r="B263" s="5">
        <f t="shared" si="26"/>
        <v>2020</v>
      </c>
      <c r="C263" s="5">
        <v>9</v>
      </c>
      <c r="D263" s="5">
        <v>15</v>
      </c>
      <c r="E263" s="5" t="str">
        <f t="shared" si="27"/>
        <v>2020915</v>
      </c>
      <c r="F263" t="str">
        <f t="shared" si="24"/>
        <v>Terça-Feira</v>
      </c>
      <c r="G263" t="str">
        <f t="shared" si="28"/>
        <v>2020915Férias</v>
      </c>
    </row>
    <row r="264" spans="1:7" x14ac:dyDescent="0.25">
      <c r="A264" s="5" t="str">
        <f t="shared" si="25"/>
        <v>2020916</v>
      </c>
      <c r="B264" s="5">
        <f t="shared" si="26"/>
        <v>2020</v>
      </c>
      <c r="C264" s="5">
        <v>9</v>
      </c>
      <c r="D264" s="5">
        <v>16</v>
      </c>
      <c r="E264" s="5" t="str">
        <f t="shared" si="27"/>
        <v>2020916</v>
      </c>
      <c r="F264" t="str">
        <f t="shared" si="24"/>
        <v>Quarta-Feira</v>
      </c>
      <c r="G264" t="str">
        <f t="shared" si="28"/>
        <v>2020916Férias</v>
      </c>
    </row>
    <row r="265" spans="1:7" x14ac:dyDescent="0.25">
      <c r="A265" s="5" t="str">
        <f t="shared" si="25"/>
        <v>2020917</v>
      </c>
      <c r="B265" s="5">
        <f t="shared" si="26"/>
        <v>2020</v>
      </c>
      <c r="C265" s="5">
        <v>9</v>
      </c>
      <c r="D265" s="5">
        <v>17</v>
      </c>
      <c r="E265" s="5" t="str">
        <f t="shared" si="27"/>
        <v>2020917</v>
      </c>
      <c r="F265" t="str">
        <f t="shared" si="24"/>
        <v>Quinta-Feira</v>
      </c>
      <c r="G265" t="str">
        <f t="shared" si="28"/>
        <v>2020917Férias</v>
      </c>
    </row>
    <row r="266" spans="1:7" x14ac:dyDescent="0.25">
      <c r="A266" s="5" t="str">
        <f t="shared" si="25"/>
        <v>2020918</v>
      </c>
      <c r="B266" s="5">
        <f t="shared" si="26"/>
        <v>2020</v>
      </c>
      <c r="C266" s="5">
        <v>9</v>
      </c>
      <c r="D266" s="5">
        <v>18</v>
      </c>
      <c r="E266" s="5" t="str">
        <f t="shared" si="27"/>
        <v>2020918</v>
      </c>
      <c r="F266" t="str">
        <f t="shared" si="24"/>
        <v>Sexta-Feira</v>
      </c>
      <c r="G266" t="str">
        <f t="shared" si="28"/>
        <v>2020918Férias</v>
      </c>
    </row>
    <row r="267" spans="1:7" x14ac:dyDescent="0.25">
      <c r="A267" s="5" t="str">
        <f t="shared" si="25"/>
        <v>2020919</v>
      </c>
      <c r="B267" s="5">
        <f t="shared" si="26"/>
        <v>2020</v>
      </c>
      <c r="C267" s="5">
        <v>9</v>
      </c>
      <c r="D267" s="5">
        <v>19</v>
      </c>
      <c r="E267" s="5" t="str">
        <f t="shared" si="27"/>
        <v>2020919</v>
      </c>
      <c r="F267" t="str">
        <f t="shared" si="24"/>
        <v>Sábado</v>
      </c>
      <c r="G267" t="str">
        <f t="shared" si="28"/>
        <v>2020919Férias</v>
      </c>
    </row>
    <row r="268" spans="1:7" x14ac:dyDescent="0.25">
      <c r="A268" s="5" t="str">
        <f t="shared" si="25"/>
        <v>2020920</v>
      </c>
      <c r="B268" s="5">
        <f t="shared" si="26"/>
        <v>2020</v>
      </c>
      <c r="C268" s="5">
        <v>9</v>
      </c>
      <c r="D268" s="5">
        <v>20</v>
      </c>
      <c r="E268" s="5" t="str">
        <f t="shared" si="27"/>
        <v>2020920</v>
      </c>
      <c r="F268" t="str">
        <f t="shared" si="24"/>
        <v>Domingo</v>
      </c>
      <c r="G268" t="str">
        <f t="shared" si="28"/>
        <v>2020920Férias</v>
      </c>
    </row>
    <row r="269" spans="1:7" x14ac:dyDescent="0.25">
      <c r="A269" s="5" t="str">
        <f t="shared" si="25"/>
        <v>2020921</v>
      </c>
      <c r="B269" s="5">
        <f t="shared" si="26"/>
        <v>2020</v>
      </c>
      <c r="C269" s="5">
        <v>9</v>
      </c>
      <c r="D269" s="5">
        <v>21</v>
      </c>
      <c r="E269" s="5" t="str">
        <f t="shared" si="27"/>
        <v>2020921</v>
      </c>
      <c r="F269" t="str">
        <f t="shared" si="24"/>
        <v>Segunda-Feira</v>
      </c>
      <c r="G269" t="str">
        <f t="shared" si="28"/>
        <v>2020921Férias</v>
      </c>
    </row>
    <row r="270" spans="1:7" x14ac:dyDescent="0.25">
      <c r="A270" s="5" t="str">
        <f t="shared" si="25"/>
        <v>2020922</v>
      </c>
      <c r="B270" s="5">
        <f t="shared" si="26"/>
        <v>2020</v>
      </c>
      <c r="C270" s="5">
        <v>9</v>
      </c>
      <c r="D270" s="5">
        <v>22</v>
      </c>
      <c r="E270" s="5" t="str">
        <f t="shared" si="27"/>
        <v>2020922</v>
      </c>
      <c r="F270" t="str">
        <f t="shared" si="24"/>
        <v>Terça-Feira</v>
      </c>
      <c r="G270" t="str">
        <f t="shared" si="28"/>
        <v>2020922Férias</v>
      </c>
    </row>
    <row r="271" spans="1:7" x14ac:dyDescent="0.25">
      <c r="A271" s="5" t="str">
        <f t="shared" si="25"/>
        <v>2020923</v>
      </c>
      <c r="B271" s="5">
        <f t="shared" si="26"/>
        <v>2020</v>
      </c>
      <c r="C271" s="5">
        <v>9</v>
      </c>
      <c r="D271" s="5">
        <v>23</v>
      </c>
      <c r="E271" s="5" t="str">
        <f t="shared" si="27"/>
        <v>2020923</v>
      </c>
      <c r="F271" t="str">
        <f t="shared" si="24"/>
        <v>Quarta-Feira</v>
      </c>
      <c r="G271" t="str">
        <f t="shared" si="28"/>
        <v>2020923Férias</v>
      </c>
    </row>
    <row r="272" spans="1:7" x14ac:dyDescent="0.25">
      <c r="A272" s="5" t="str">
        <f t="shared" si="25"/>
        <v>2020924</v>
      </c>
      <c r="B272" s="5">
        <f t="shared" si="26"/>
        <v>2020</v>
      </c>
      <c r="C272" s="5">
        <v>9</v>
      </c>
      <c r="D272" s="5">
        <v>24</v>
      </c>
      <c r="E272" s="5" t="str">
        <f t="shared" si="27"/>
        <v>2020924</v>
      </c>
      <c r="F272" t="str">
        <f t="shared" si="24"/>
        <v>Quinta-Feira</v>
      </c>
      <c r="G272" t="str">
        <f t="shared" si="28"/>
        <v>2020924Férias</v>
      </c>
    </row>
    <row r="273" spans="1:7" x14ac:dyDescent="0.25">
      <c r="A273" s="5" t="str">
        <f t="shared" si="25"/>
        <v>2020925</v>
      </c>
      <c r="B273" s="5">
        <f t="shared" si="26"/>
        <v>2020</v>
      </c>
      <c r="C273" s="5">
        <v>9</v>
      </c>
      <c r="D273" s="5">
        <v>25</v>
      </c>
      <c r="E273" s="5" t="str">
        <f t="shared" si="27"/>
        <v>2020925</v>
      </c>
      <c r="F273" t="str">
        <f t="shared" si="24"/>
        <v>Sexta-Feira</v>
      </c>
      <c r="G273" t="str">
        <f t="shared" si="28"/>
        <v>2020925Férias</v>
      </c>
    </row>
    <row r="274" spans="1:7" x14ac:dyDescent="0.25">
      <c r="A274" s="5" t="str">
        <f t="shared" si="25"/>
        <v>2020926</v>
      </c>
      <c r="B274" s="5">
        <f t="shared" si="26"/>
        <v>2020</v>
      </c>
      <c r="C274" s="5">
        <v>9</v>
      </c>
      <c r="D274" s="5">
        <v>26</v>
      </c>
      <c r="E274" s="5" t="str">
        <f t="shared" si="27"/>
        <v>2020926</v>
      </c>
      <c r="F274" t="str">
        <f t="shared" si="24"/>
        <v>Sábado</v>
      </c>
      <c r="G274" t="str">
        <f t="shared" si="28"/>
        <v>2020926Férias</v>
      </c>
    </row>
    <row r="275" spans="1:7" x14ac:dyDescent="0.25">
      <c r="A275" s="5" t="str">
        <f t="shared" si="25"/>
        <v>2020927</v>
      </c>
      <c r="B275" s="5">
        <f t="shared" si="26"/>
        <v>2020</v>
      </c>
      <c r="C275" s="5">
        <v>9</v>
      </c>
      <c r="D275" s="5">
        <v>27</v>
      </c>
      <c r="E275" s="5" t="str">
        <f t="shared" si="27"/>
        <v>2020927</v>
      </c>
      <c r="F275" t="str">
        <f t="shared" si="24"/>
        <v>Domingo</v>
      </c>
      <c r="G275" t="str">
        <f t="shared" si="28"/>
        <v>2020927Férias</v>
      </c>
    </row>
    <row r="276" spans="1:7" x14ac:dyDescent="0.25">
      <c r="A276" s="5" t="str">
        <f t="shared" si="25"/>
        <v>2020928</v>
      </c>
      <c r="B276" s="5">
        <f t="shared" si="26"/>
        <v>2020</v>
      </c>
      <c r="C276" s="5">
        <v>9</v>
      </c>
      <c r="D276" s="5">
        <v>28</v>
      </c>
      <c r="E276" s="5" t="str">
        <f t="shared" si="27"/>
        <v>2020928</v>
      </c>
      <c r="F276" t="str">
        <f t="shared" si="24"/>
        <v>Segunda-Feira</v>
      </c>
      <c r="G276" t="str">
        <f t="shared" si="28"/>
        <v>2020928Férias</v>
      </c>
    </row>
    <row r="277" spans="1:7" x14ac:dyDescent="0.25">
      <c r="A277" s="5" t="str">
        <f t="shared" si="25"/>
        <v>2020929</v>
      </c>
      <c r="B277" s="5">
        <f t="shared" si="26"/>
        <v>2020</v>
      </c>
      <c r="C277" s="5">
        <v>9</v>
      </c>
      <c r="D277" s="5">
        <v>29</v>
      </c>
      <c r="E277" s="5" t="str">
        <f t="shared" si="27"/>
        <v>2020929</v>
      </c>
      <c r="F277" t="str">
        <f t="shared" si="24"/>
        <v>Terça-Feira</v>
      </c>
      <c r="G277" t="str">
        <f t="shared" si="28"/>
        <v>2020929Férias</v>
      </c>
    </row>
    <row r="278" spans="1:7" x14ac:dyDescent="0.25">
      <c r="A278" s="5" t="str">
        <f t="shared" si="25"/>
        <v>2020930</v>
      </c>
      <c r="B278" s="5">
        <f t="shared" si="26"/>
        <v>2020</v>
      </c>
      <c r="C278" s="5">
        <v>9</v>
      </c>
      <c r="D278" s="5">
        <v>30</v>
      </c>
      <c r="E278" s="5" t="str">
        <f t="shared" si="27"/>
        <v>2020930</v>
      </c>
      <c r="F278" t="str">
        <f t="shared" si="24"/>
        <v>Quarta-Feira</v>
      </c>
      <c r="G278" t="str">
        <f t="shared" si="28"/>
        <v>2020930Férias</v>
      </c>
    </row>
    <row r="279" spans="1:7" x14ac:dyDescent="0.25">
      <c r="A279" s="5" t="str">
        <f t="shared" si="25"/>
        <v>2020101</v>
      </c>
      <c r="B279" s="5">
        <f t="shared" si="26"/>
        <v>2020</v>
      </c>
      <c r="C279" s="5">
        <v>10</v>
      </c>
      <c r="D279" s="5">
        <v>1</v>
      </c>
      <c r="E279" s="5" t="str">
        <f t="shared" si="27"/>
        <v>2020101</v>
      </c>
      <c r="F279" t="str">
        <f t="shared" si="24"/>
        <v>Quinta-Feira</v>
      </c>
      <c r="G279" t="str">
        <f t="shared" si="28"/>
        <v>2020101Férias</v>
      </c>
    </row>
    <row r="280" spans="1:7" x14ac:dyDescent="0.25">
      <c r="A280" s="5" t="str">
        <f t="shared" si="25"/>
        <v>2020102</v>
      </c>
      <c r="B280" s="5">
        <f t="shared" si="26"/>
        <v>2020</v>
      </c>
      <c r="C280" s="5">
        <v>10</v>
      </c>
      <c r="D280" s="5">
        <v>2</v>
      </c>
      <c r="E280" s="5" t="str">
        <f t="shared" si="27"/>
        <v>2020102</v>
      </c>
      <c r="F280" t="str">
        <f t="shared" si="24"/>
        <v>Sexta-Feira</v>
      </c>
      <c r="G280" t="str">
        <f t="shared" si="28"/>
        <v>2020102Férias</v>
      </c>
    </row>
    <row r="281" spans="1:7" x14ac:dyDescent="0.25">
      <c r="A281" s="5" t="str">
        <f t="shared" si="25"/>
        <v>2020103</v>
      </c>
      <c r="B281" s="5">
        <f t="shared" si="26"/>
        <v>2020</v>
      </c>
      <c r="C281" s="5">
        <v>10</v>
      </c>
      <c r="D281" s="5">
        <v>3</v>
      </c>
      <c r="E281" s="5" t="str">
        <f t="shared" si="27"/>
        <v>2020103</v>
      </c>
      <c r="F281" t="str">
        <f t="shared" si="24"/>
        <v>Sábado</v>
      </c>
      <c r="G281" t="str">
        <f t="shared" si="28"/>
        <v>2020103Férias</v>
      </c>
    </row>
    <row r="282" spans="1:7" x14ac:dyDescent="0.25">
      <c r="A282" s="5" t="str">
        <f t="shared" si="25"/>
        <v>2020104</v>
      </c>
      <c r="B282" s="5">
        <f t="shared" si="26"/>
        <v>2020</v>
      </c>
      <c r="C282" s="5">
        <v>10</v>
      </c>
      <c r="D282" s="5">
        <v>4</v>
      </c>
      <c r="E282" s="5" t="str">
        <f t="shared" si="27"/>
        <v>2020104</v>
      </c>
      <c r="F282" t="str">
        <f t="shared" ref="F282:F313" si="29">PROPER(TEXT(DATE($G$2,C282,D282),"DDDD"))</f>
        <v>Domingo</v>
      </c>
      <c r="G282" t="str">
        <f t="shared" si="28"/>
        <v>2020104Férias</v>
      </c>
    </row>
    <row r="283" spans="1:7" x14ac:dyDescent="0.25">
      <c r="A283" s="5" t="str">
        <f t="shared" si="25"/>
        <v>2020105</v>
      </c>
      <c r="B283" s="5">
        <f t="shared" si="26"/>
        <v>2020</v>
      </c>
      <c r="C283" s="5">
        <v>10</v>
      </c>
      <c r="D283" s="5">
        <v>5</v>
      </c>
      <c r="E283" s="5" t="str">
        <f t="shared" si="27"/>
        <v>2020105</v>
      </c>
      <c r="F283" t="str">
        <f t="shared" si="29"/>
        <v>Segunda-Feira</v>
      </c>
      <c r="G283" t="str">
        <f t="shared" si="28"/>
        <v>2020105Férias</v>
      </c>
    </row>
    <row r="284" spans="1:7" x14ac:dyDescent="0.25">
      <c r="A284" s="5" t="str">
        <f t="shared" si="25"/>
        <v>2020106</v>
      </c>
      <c r="B284" s="5">
        <f t="shared" si="26"/>
        <v>2020</v>
      </c>
      <c r="C284" s="5">
        <v>10</v>
      </c>
      <c r="D284" s="5">
        <v>6</v>
      </c>
      <c r="E284" s="5" t="str">
        <f t="shared" si="27"/>
        <v>2020106</v>
      </c>
      <c r="F284" t="str">
        <f t="shared" si="29"/>
        <v>Terça-Feira</v>
      </c>
      <c r="G284" t="str">
        <f t="shared" si="28"/>
        <v>2020106Férias</v>
      </c>
    </row>
    <row r="285" spans="1:7" x14ac:dyDescent="0.25">
      <c r="A285" s="5" t="str">
        <f t="shared" si="25"/>
        <v>2020107</v>
      </c>
      <c r="B285" s="5">
        <f t="shared" si="26"/>
        <v>2020</v>
      </c>
      <c r="C285" s="5">
        <v>10</v>
      </c>
      <c r="D285" s="5">
        <v>7</v>
      </c>
      <c r="E285" s="5" t="str">
        <f t="shared" si="27"/>
        <v>2020107</v>
      </c>
      <c r="F285" t="str">
        <f t="shared" si="29"/>
        <v>Quarta-Feira</v>
      </c>
      <c r="G285" t="str">
        <f t="shared" si="28"/>
        <v>2020107Férias</v>
      </c>
    </row>
    <row r="286" spans="1:7" x14ac:dyDescent="0.25">
      <c r="A286" s="5" t="str">
        <f t="shared" si="25"/>
        <v>2020108</v>
      </c>
      <c r="B286" s="5">
        <f t="shared" si="26"/>
        <v>2020</v>
      </c>
      <c r="C286" s="5">
        <v>10</v>
      </c>
      <c r="D286" s="5">
        <v>8</v>
      </c>
      <c r="E286" s="5" t="str">
        <f t="shared" si="27"/>
        <v>2020108</v>
      </c>
      <c r="F286" t="str">
        <f t="shared" si="29"/>
        <v>Quinta-Feira</v>
      </c>
      <c r="G286" t="str">
        <f t="shared" si="28"/>
        <v>2020108Férias</v>
      </c>
    </row>
    <row r="287" spans="1:7" x14ac:dyDescent="0.25">
      <c r="A287" s="5" t="str">
        <f t="shared" si="25"/>
        <v>2020109</v>
      </c>
      <c r="B287" s="5">
        <f t="shared" si="26"/>
        <v>2020</v>
      </c>
      <c r="C287" s="5">
        <v>10</v>
      </c>
      <c r="D287" s="5">
        <v>9</v>
      </c>
      <c r="E287" s="5" t="str">
        <f t="shared" si="27"/>
        <v>2020109</v>
      </c>
      <c r="F287" t="str">
        <f t="shared" si="29"/>
        <v>Sexta-Feira</v>
      </c>
      <c r="G287" t="str">
        <f t="shared" si="28"/>
        <v>2020109Férias</v>
      </c>
    </row>
    <row r="288" spans="1:7" x14ac:dyDescent="0.25">
      <c r="A288" s="5" t="str">
        <f t="shared" si="25"/>
        <v>20201010</v>
      </c>
      <c r="B288" s="5">
        <f t="shared" si="26"/>
        <v>2020</v>
      </c>
      <c r="C288" s="5">
        <v>10</v>
      </c>
      <c r="D288" s="5">
        <v>10</v>
      </c>
      <c r="E288" s="5" t="str">
        <f t="shared" si="27"/>
        <v>20201010</v>
      </c>
      <c r="F288" t="str">
        <f t="shared" si="29"/>
        <v>Sábado</v>
      </c>
      <c r="G288" t="str">
        <f t="shared" si="28"/>
        <v>20201010Férias</v>
      </c>
    </row>
    <row r="289" spans="1:7" x14ac:dyDescent="0.25">
      <c r="A289" s="5" t="str">
        <f t="shared" si="25"/>
        <v>20201011</v>
      </c>
      <c r="B289" s="5">
        <f t="shared" si="26"/>
        <v>2020</v>
      </c>
      <c r="C289" s="5">
        <v>10</v>
      </c>
      <c r="D289" s="5">
        <v>11</v>
      </c>
      <c r="E289" s="5" t="str">
        <f t="shared" si="27"/>
        <v>20201011</v>
      </c>
      <c r="F289" t="str">
        <f t="shared" si="29"/>
        <v>Domingo</v>
      </c>
      <c r="G289" t="str">
        <f t="shared" si="28"/>
        <v>20201011Férias</v>
      </c>
    </row>
    <row r="290" spans="1:7" x14ac:dyDescent="0.25">
      <c r="A290" s="5" t="str">
        <f t="shared" si="25"/>
        <v>20201012</v>
      </c>
      <c r="B290" s="5">
        <f t="shared" si="26"/>
        <v>2020</v>
      </c>
      <c r="C290" s="5">
        <v>10</v>
      </c>
      <c r="D290" s="5">
        <v>12</v>
      </c>
      <c r="E290" s="5" t="str">
        <f t="shared" si="27"/>
        <v>20201012</v>
      </c>
      <c r="F290" t="str">
        <f t="shared" si="29"/>
        <v>Segunda-Feira</v>
      </c>
      <c r="G290" t="str">
        <f t="shared" si="28"/>
        <v>20201012Férias</v>
      </c>
    </row>
    <row r="291" spans="1:7" x14ac:dyDescent="0.25">
      <c r="A291" s="5" t="str">
        <f t="shared" si="25"/>
        <v>20201013</v>
      </c>
      <c r="B291" s="5">
        <f t="shared" si="26"/>
        <v>2020</v>
      </c>
      <c r="C291" s="5">
        <v>10</v>
      </c>
      <c r="D291" s="5">
        <v>13</v>
      </c>
      <c r="E291" s="5" t="str">
        <f t="shared" si="27"/>
        <v>20201013</v>
      </c>
      <c r="F291" t="str">
        <f t="shared" si="29"/>
        <v>Terça-Feira</v>
      </c>
      <c r="G291" t="str">
        <f t="shared" si="28"/>
        <v>20201013Férias</v>
      </c>
    </row>
    <row r="292" spans="1:7" x14ac:dyDescent="0.25">
      <c r="A292" s="5" t="str">
        <f t="shared" si="25"/>
        <v>20201014</v>
      </c>
      <c r="B292" s="5">
        <f t="shared" si="26"/>
        <v>2020</v>
      </c>
      <c r="C292" s="5">
        <v>10</v>
      </c>
      <c r="D292" s="5">
        <v>14</v>
      </c>
      <c r="E292" s="5" t="str">
        <f t="shared" si="27"/>
        <v>20201014</v>
      </c>
      <c r="F292" t="str">
        <f t="shared" si="29"/>
        <v>Quarta-Feira</v>
      </c>
      <c r="G292" t="str">
        <f t="shared" si="28"/>
        <v>20201014Férias</v>
      </c>
    </row>
    <row r="293" spans="1:7" x14ac:dyDescent="0.25">
      <c r="A293" s="5" t="str">
        <f t="shared" si="25"/>
        <v>20201015</v>
      </c>
      <c r="B293" s="5">
        <f t="shared" si="26"/>
        <v>2020</v>
      </c>
      <c r="C293" s="5">
        <v>10</v>
      </c>
      <c r="D293" s="5">
        <v>15</v>
      </c>
      <c r="E293" s="5" t="str">
        <f t="shared" si="27"/>
        <v>20201015</v>
      </c>
      <c r="F293" t="str">
        <f t="shared" si="29"/>
        <v>Quinta-Feira</v>
      </c>
      <c r="G293" t="str">
        <f t="shared" si="28"/>
        <v>20201015Férias</v>
      </c>
    </row>
    <row r="294" spans="1:7" x14ac:dyDescent="0.25">
      <c r="A294" s="5" t="str">
        <f t="shared" si="25"/>
        <v>20201016</v>
      </c>
      <c r="B294" s="5">
        <f t="shared" si="26"/>
        <v>2020</v>
      </c>
      <c r="C294" s="5">
        <v>10</v>
      </c>
      <c r="D294" s="5">
        <v>16</v>
      </c>
      <c r="E294" s="5" t="str">
        <f t="shared" si="27"/>
        <v>20201016</v>
      </c>
      <c r="F294" t="str">
        <f t="shared" si="29"/>
        <v>Sexta-Feira</v>
      </c>
      <c r="G294" t="str">
        <f t="shared" si="28"/>
        <v>20201016Férias</v>
      </c>
    </row>
    <row r="295" spans="1:7" x14ac:dyDescent="0.25">
      <c r="A295" s="5" t="str">
        <f t="shared" si="25"/>
        <v>20201017</v>
      </c>
      <c r="B295" s="5">
        <f t="shared" si="26"/>
        <v>2020</v>
      </c>
      <c r="C295" s="5">
        <v>10</v>
      </c>
      <c r="D295" s="5">
        <v>17</v>
      </c>
      <c r="E295" s="5" t="str">
        <f t="shared" si="27"/>
        <v>20201017</v>
      </c>
      <c r="F295" t="str">
        <f t="shared" si="29"/>
        <v>Sábado</v>
      </c>
      <c r="G295" t="str">
        <f t="shared" si="28"/>
        <v>20201017Férias</v>
      </c>
    </row>
    <row r="296" spans="1:7" x14ac:dyDescent="0.25">
      <c r="A296" s="5" t="str">
        <f t="shared" si="25"/>
        <v>20201018</v>
      </c>
      <c r="B296" s="5">
        <f t="shared" si="26"/>
        <v>2020</v>
      </c>
      <c r="C296" s="5">
        <v>10</v>
      </c>
      <c r="D296" s="5">
        <v>18</v>
      </c>
      <c r="E296" s="5" t="str">
        <f t="shared" si="27"/>
        <v>20201018</v>
      </c>
      <c r="F296" t="str">
        <f t="shared" si="29"/>
        <v>Domingo</v>
      </c>
      <c r="G296" t="str">
        <f t="shared" si="28"/>
        <v>20201018Férias</v>
      </c>
    </row>
    <row r="297" spans="1:7" x14ac:dyDescent="0.25">
      <c r="A297" s="5" t="str">
        <f t="shared" si="25"/>
        <v>20201019</v>
      </c>
      <c r="B297" s="5">
        <f t="shared" si="26"/>
        <v>2020</v>
      </c>
      <c r="C297" s="5">
        <v>10</v>
      </c>
      <c r="D297" s="5">
        <v>19</v>
      </c>
      <c r="E297" s="5" t="str">
        <f t="shared" si="27"/>
        <v>20201019</v>
      </c>
      <c r="F297" t="str">
        <f t="shared" si="29"/>
        <v>Segunda-Feira</v>
      </c>
      <c r="G297" t="str">
        <f t="shared" si="28"/>
        <v>20201019Férias</v>
      </c>
    </row>
    <row r="298" spans="1:7" x14ac:dyDescent="0.25">
      <c r="A298" s="5" t="str">
        <f t="shared" si="25"/>
        <v>20201020</v>
      </c>
      <c r="B298" s="5">
        <f t="shared" si="26"/>
        <v>2020</v>
      </c>
      <c r="C298" s="5">
        <v>10</v>
      </c>
      <c r="D298" s="5">
        <v>20</v>
      </c>
      <c r="E298" s="5" t="str">
        <f t="shared" si="27"/>
        <v>20201020</v>
      </c>
      <c r="F298" t="str">
        <f t="shared" si="29"/>
        <v>Terça-Feira</v>
      </c>
      <c r="G298" t="str">
        <f t="shared" si="28"/>
        <v>20201020Férias</v>
      </c>
    </row>
    <row r="299" spans="1:7" x14ac:dyDescent="0.25">
      <c r="A299" s="5" t="str">
        <f t="shared" si="25"/>
        <v>20201021</v>
      </c>
      <c r="B299" s="5">
        <f t="shared" si="26"/>
        <v>2020</v>
      </c>
      <c r="C299" s="5">
        <v>10</v>
      </c>
      <c r="D299" s="5">
        <v>21</v>
      </c>
      <c r="E299" s="5" t="str">
        <f t="shared" si="27"/>
        <v>20201021</v>
      </c>
      <c r="F299" t="str">
        <f t="shared" si="29"/>
        <v>Quarta-Feira</v>
      </c>
      <c r="G299" t="str">
        <f t="shared" si="28"/>
        <v>20201021Férias</v>
      </c>
    </row>
    <row r="300" spans="1:7" x14ac:dyDescent="0.25">
      <c r="A300" s="5" t="str">
        <f t="shared" si="25"/>
        <v>20201022</v>
      </c>
      <c r="B300" s="5">
        <f t="shared" si="26"/>
        <v>2020</v>
      </c>
      <c r="C300" s="5">
        <v>10</v>
      </c>
      <c r="D300" s="5">
        <v>22</v>
      </c>
      <c r="E300" s="5" t="str">
        <f t="shared" si="27"/>
        <v>20201022</v>
      </c>
      <c r="F300" t="str">
        <f t="shared" si="29"/>
        <v>Quinta-Feira</v>
      </c>
      <c r="G300" t="str">
        <f t="shared" si="28"/>
        <v>20201022Férias</v>
      </c>
    </row>
    <row r="301" spans="1:7" x14ac:dyDescent="0.25">
      <c r="A301" s="5" t="str">
        <f t="shared" si="25"/>
        <v>20201023</v>
      </c>
      <c r="B301" s="5">
        <f t="shared" si="26"/>
        <v>2020</v>
      </c>
      <c r="C301" s="5">
        <v>10</v>
      </c>
      <c r="D301" s="5">
        <v>23</v>
      </c>
      <c r="E301" s="5" t="str">
        <f t="shared" si="27"/>
        <v>20201023</v>
      </c>
      <c r="F301" t="str">
        <f t="shared" si="29"/>
        <v>Sexta-Feira</v>
      </c>
      <c r="G301" t="str">
        <f t="shared" si="28"/>
        <v>20201023Férias</v>
      </c>
    </row>
    <row r="302" spans="1:7" x14ac:dyDescent="0.25">
      <c r="A302" s="5" t="str">
        <f t="shared" si="25"/>
        <v>20201024</v>
      </c>
      <c r="B302" s="5">
        <f t="shared" si="26"/>
        <v>2020</v>
      </c>
      <c r="C302" s="5">
        <v>10</v>
      </c>
      <c r="D302" s="5">
        <v>24</v>
      </c>
      <c r="E302" s="5" t="str">
        <f t="shared" si="27"/>
        <v>20201024</v>
      </c>
      <c r="F302" t="str">
        <f t="shared" si="29"/>
        <v>Sábado</v>
      </c>
      <c r="G302" t="str">
        <f t="shared" si="28"/>
        <v>20201024Férias</v>
      </c>
    </row>
    <row r="303" spans="1:7" x14ac:dyDescent="0.25">
      <c r="A303" s="5" t="str">
        <f t="shared" si="25"/>
        <v>20201025</v>
      </c>
      <c r="B303" s="5">
        <f t="shared" si="26"/>
        <v>2020</v>
      </c>
      <c r="C303" s="5">
        <v>10</v>
      </c>
      <c r="D303" s="5">
        <v>25</v>
      </c>
      <c r="E303" s="5" t="str">
        <f t="shared" si="27"/>
        <v>20201025</v>
      </c>
      <c r="F303" t="str">
        <f t="shared" si="29"/>
        <v>Domingo</v>
      </c>
      <c r="G303" t="str">
        <f t="shared" si="28"/>
        <v>20201025Férias</v>
      </c>
    </row>
    <row r="304" spans="1:7" x14ac:dyDescent="0.25">
      <c r="A304" s="5" t="str">
        <f t="shared" si="25"/>
        <v>20201026</v>
      </c>
      <c r="B304" s="5">
        <f t="shared" si="26"/>
        <v>2020</v>
      </c>
      <c r="C304" s="5">
        <v>10</v>
      </c>
      <c r="D304" s="5">
        <v>26</v>
      </c>
      <c r="E304" s="5" t="str">
        <f t="shared" si="27"/>
        <v>20201026</v>
      </c>
      <c r="F304" t="str">
        <f t="shared" si="29"/>
        <v>Segunda-Feira</v>
      </c>
      <c r="G304" t="str">
        <f t="shared" si="28"/>
        <v>20201026Férias</v>
      </c>
    </row>
    <row r="305" spans="1:7" x14ac:dyDescent="0.25">
      <c r="A305" s="5" t="str">
        <f t="shared" si="25"/>
        <v>20201027</v>
      </c>
      <c r="B305" s="5">
        <f t="shared" si="26"/>
        <v>2020</v>
      </c>
      <c r="C305" s="5">
        <v>10</v>
      </c>
      <c r="D305" s="5">
        <v>27</v>
      </c>
      <c r="E305" s="5" t="str">
        <f t="shared" si="27"/>
        <v>20201027</v>
      </c>
      <c r="F305" t="str">
        <f t="shared" si="29"/>
        <v>Terça-Feira</v>
      </c>
      <c r="G305" t="str">
        <f t="shared" si="28"/>
        <v>20201027Férias</v>
      </c>
    </row>
    <row r="306" spans="1:7" x14ac:dyDescent="0.25">
      <c r="A306" s="5" t="str">
        <f t="shared" si="25"/>
        <v>20201028</v>
      </c>
      <c r="B306" s="5">
        <f t="shared" si="26"/>
        <v>2020</v>
      </c>
      <c r="C306" s="5">
        <v>10</v>
      </c>
      <c r="D306" s="5">
        <v>28</v>
      </c>
      <c r="E306" s="5" t="str">
        <f t="shared" si="27"/>
        <v>20201028</v>
      </c>
      <c r="F306" t="str">
        <f t="shared" si="29"/>
        <v>Quarta-Feira</v>
      </c>
      <c r="G306" t="str">
        <f t="shared" si="28"/>
        <v>20201028Férias</v>
      </c>
    </row>
    <row r="307" spans="1:7" x14ac:dyDescent="0.25">
      <c r="A307" s="5" t="str">
        <f t="shared" si="25"/>
        <v>20201029</v>
      </c>
      <c r="B307" s="5">
        <f t="shared" si="26"/>
        <v>2020</v>
      </c>
      <c r="C307" s="5">
        <v>10</v>
      </c>
      <c r="D307" s="5">
        <v>29</v>
      </c>
      <c r="E307" s="5" t="str">
        <f t="shared" si="27"/>
        <v>20201029</v>
      </c>
      <c r="F307" t="str">
        <f t="shared" si="29"/>
        <v>Quinta-Feira</v>
      </c>
      <c r="G307" t="str">
        <f t="shared" si="28"/>
        <v>20201029Férias</v>
      </c>
    </row>
    <row r="308" spans="1:7" x14ac:dyDescent="0.25">
      <c r="A308" s="5" t="str">
        <f t="shared" si="25"/>
        <v>20201030</v>
      </c>
      <c r="B308" s="5">
        <f t="shared" si="26"/>
        <v>2020</v>
      </c>
      <c r="C308" s="5">
        <v>10</v>
      </c>
      <c r="D308" s="5">
        <v>30</v>
      </c>
      <c r="E308" s="5" t="str">
        <f t="shared" si="27"/>
        <v>20201030</v>
      </c>
      <c r="F308" t="str">
        <f t="shared" si="29"/>
        <v>Sexta-Feira</v>
      </c>
      <c r="G308" t="str">
        <f t="shared" si="28"/>
        <v>20201030Férias</v>
      </c>
    </row>
    <row r="309" spans="1:7" x14ac:dyDescent="0.25">
      <c r="A309" s="5" t="str">
        <f t="shared" si="25"/>
        <v>20201031</v>
      </c>
      <c r="B309" s="5">
        <f t="shared" si="26"/>
        <v>2020</v>
      </c>
      <c r="C309" s="5">
        <v>10</v>
      </c>
      <c r="D309" s="5">
        <v>31</v>
      </c>
      <c r="E309" s="5" t="str">
        <f t="shared" si="27"/>
        <v>20201031</v>
      </c>
      <c r="F309" t="str">
        <f t="shared" si="29"/>
        <v>Sábado</v>
      </c>
      <c r="G309" t="str">
        <f t="shared" si="28"/>
        <v>20201031Férias</v>
      </c>
    </row>
    <row r="310" spans="1:7" x14ac:dyDescent="0.25">
      <c r="A310" s="5" t="str">
        <f t="shared" si="25"/>
        <v>2020111</v>
      </c>
      <c r="B310" s="5">
        <f t="shared" si="26"/>
        <v>2020</v>
      </c>
      <c r="C310" s="5">
        <v>11</v>
      </c>
      <c r="D310" s="5">
        <v>1</v>
      </c>
      <c r="E310" s="5" t="str">
        <f t="shared" si="27"/>
        <v>2020111</v>
      </c>
      <c r="F310" t="str">
        <f t="shared" si="29"/>
        <v>Domingo</v>
      </c>
      <c r="G310" t="str">
        <f t="shared" si="28"/>
        <v>2020111Férias</v>
      </c>
    </row>
    <row r="311" spans="1:7" x14ac:dyDescent="0.25">
      <c r="A311" s="5" t="str">
        <f t="shared" si="25"/>
        <v>2020112</v>
      </c>
      <c r="B311" s="5">
        <f t="shared" si="26"/>
        <v>2020</v>
      </c>
      <c r="C311" s="5">
        <v>11</v>
      </c>
      <c r="D311" s="5">
        <v>2</v>
      </c>
      <c r="E311" s="5" t="str">
        <f t="shared" si="27"/>
        <v>2020112</v>
      </c>
      <c r="F311" t="str">
        <f t="shared" si="29"/>
        <v>Segunda-Feira</v>
      </c>
      <c r="G311" t="str">
        <f t="shared" si="28"/>
        <v>2020112Férias</v>
      </c>
    </row>
    <row r="312" spans="1:7" x14ac:dyDescent="0.25">
      <c r="A312" s="5" t="str">
        <f t="shared" si="25"/>
        <v>2020113</v>
      </c>
      <c r="B312" s="5">
        <f t="shared" si="26"/>
        <v>2020</v>
      </c>
      <c r="C312" s="5">
        <v>11</v>
      </c>
      <c r="D312" s="5">
        <v>3</v>
      </c>
      <c r="E312" s="5" t="str">
        <f t="shared" si="27"/>
        <v>2020113</v>
      </c>
      <c r="F312" t="str">
        <f t="shared" si="29"/>
        <v>Terça-Feira</v>
      </c>
      <c r="G312" t="str">
        <f t="shared" si="28"/>
        <v>2020113Férias</v>
      </c>
    </row>
    <row r="313" spans="1:7" x14ac:dyDescent="0.25">
      <c r="A313" s="5" t="str">
        <f t="shared" si="25"/>
        <v>2020114</v>
      </c>
      <c r="B313" s="5">
        <f t="shared" si="26"/>
        <v>2020</v>
      </c>
      <c r="C313" s="5">
        <v>11</v>
      </c>
      <c r="D313" s="5">
        <v>4</v>
      </c>
      <c r="E313" s="5" t="str">
        <f t="shared" si="27"/>
        <v>2020114</v>
      </c>
      <c r="F313" t="str">
        <f t="shared" si="29"/>
        <v>Quarta-Feira</v>
      </c>
      <c r="G313" t="str">
        <f t="shared" si="28"/>
        <v>2020114Férias</v>
      </c>
    </row>
    <row r="314" spans="1:7" x14ac:dyDescent="0.25">
      <c r="A314" s="5" t="str">
        <f t="shared" si="25"/>
        <v>2020115</v>
      </c>
      <c r="B314" s="5">
        <f t="shared" si="26"/>
        <v>2020</v>
      </c>
      <c r="C314" s="5">
        <v>11</v>
      </c>
      <c r="D314" s="5">
        <v>5</v>
      </c>
      <c r="E314" s="5" t="str">
        <f t="shared" si="27"/>
        <v>2020115</v>
      </c>
      <c r="F314" t="str">
        <f t="shared" ref="F314:F340" si="30">PROPER(TEXT(DATE($G$2,C314,D314),"DDDD"))</f>
        <v>Quinta-Feira</v>
      </c>
      <c r="G314" t="str">
        <f t="shared" si="28"/>
        <v>2020115Férias</v>
      </c>
    </row>
    <row r="315" spans="1:7" x14ac:dyDescent="0.25">
      <c r="A315" s="5" t="str">
        <f t="shared" si="25"/>
        <v>2020116</v>
      </c>
      <c r="B315" s="5">
        <f t="shared" si="26"/>
        <v>2020</v>
      </c>
      <c r="C315" s="5">
        <v>11</v>
      </c>
      <c r="D315" s="5">
        <v>6</v>
      </c>
      <c r="E315" s="5" t="str">
        <f t="shared" si="27"/>
        <v>2020116</v>
      </c>
      <c r="F315" t="str">
        <f t="shared" si="30"/>
        <v>Sexta-Feira</v>
      </c>
      <c r="G315" t="str">
        <f t="shared" si="28"/>
        <v>2020116Férias</v>
      </c>
    </row>
    <row r="316" spans="1:7" x14ac:dyDescent="0.25">
      <c r="A316" s="5" t="str">
        <f t="shared" si="25"/>
        <v>2020117</v>
      </c>
      <c r="B316" s="5">
        <f t="shared" si="26"/>
        <v>2020</v>
      </c>
      <c r="C316" s="5">
        <v>11</v>
      </c>
      <c r="D316" s="5">
        <v>7</v>
      </c>
      <c r="E316" s="5" t="str">
        <f t="shared" si="27"/>
        <v>2020117</v>
      </c>
      <c r="F316" t="str">
        <f t="shared" si="30"/>
        <v>Sábado</v>
      </c>
      <c r="G316" t="str">
        <f t="shared" si="28"/>
        <v>2020117Férias</v>
      </c>
    </row>
    <row r="317" spans="1:7" x14ac:dyDescent="0.25">
      <c r="A317" s="5" t="str">
        <f t="shared" si="25"/>
        <v>2020118</v>
      </c>
      <c r="B317" s="5">
        <f t="shared" si="26"/>
        <v>2020</v>
      </c>
      <c r="C317" s="5">
        <v>11</v>
      </c>
      <c r="D317" s="5">
        <v>8</v>
      </c>
      <c r="E317" s="5" t="str">
        <f t="shared" si="27"/>
        <v>2020118</v>
      </c>
      <c r="F317" t="str">
        <f t="shared" si="30"/>
        <v>Domingo</v>
      </c>
      <c r="G317" t="str">
        <f t="shared" si="28"/>
        <v>2020118Férias</v>
      </c>
    </row>
    <row r="318" spans="1:7" x14ac:dyDescent="0.25">
      <c r="A318" s="5" t="str">
        <f t="shared" si="25"/>
        <v>2020119</v>
      </c>
      <c r="B318" s="5">
        <f t="shared" si="26"/>
        <v>2020</v>
      </c>
      <c r="C318" s="5">
        <v>11</v>
      </c>
      <c r="D318" s="5">
        <v>9</v>
      </c>
      <c r="E318" s="5" t="str">
        <f t="shared" si="27"/>
        <v>2020119</v>
      </c>
      <c r="F318" t="str">
        <f t="shared" si="30"/>
        <v>Segunda-Feira</v>
      </c>
      <c r="G318" t="str">
        <f t="shared" si="28"/>
        <v>2020119Férias</v>
      </c>
    </row>
    <row r="319" spans="1:7" x14ac:dyDescent="0.25">
      <c r="A319" s="5" t="str">
        <f t="shared" si="25"/>
        <v>20201110</v>
      </c>
      <c r="B319" s="5">
        <f t="shared" si="26"/>
        <v>2020</v>
      </c>
      <c r="C319" s="5">
        <v>11</v>
      </c>
      <c r="D319" s="5">
        <v>10</v>
      </c>
      <c r="E319" s="5" t="str">
        <f t="shared" si="27"/>
        <v>20201110</v>
      </c>
      <c r="F319" t="str">
        <f t="shared" si="30"/>
        <v>Terça-Feira</v>
      </c>
      <c r="G319" t="str">
        <f t="shared" si="28"/>
        <v>20201110Férias</v>
      </c>
    </row>
    <row r="320" spans="1:7" x14ac:dyDescent="0.25">
      <c r="A320" s="5" t="str">
        <f t="shared" si="25"/>
        <v>20201111</v>
      </c>
      <c r="B320" s="5">
        <f t="shared" si="26"/>
        <v>2020</v>
      </c>
      <c r="C320" s="5">
        <v>11</v>
      </c>
      <c r="D320" s="5">
        <v>11</v>
      </c>
      <c r="E320" s="5" t="str">
        <f t="shared" si="27"/>
        <v>20201111</v>
      </c>
      <c r="F320" t="str">
        <f t="shared" si="30"/>
        <v>Quarta-Feira</v>
      </c>
      <c r="G320" t="str">
        <f t="shared" si="28"/>
        <v>20201111Férias</v>
      </c>
    </row>
    <row r="321" spans="1:7" x14ac:dyDescent="0.25">
      <c r="A321" s="5" t="str">
        <f t="shared" si="25"/>
        <v>20201112</v>
      </c>
      <c r="B321" s="5">
        <f t="shared" si="26"/>
        <v>2020</v>
      </c>
      <c r="C321" s="5">
        <v>11</v>
      </c>
      <c r="D321" s="5">
        <v>12</v>
      </c>
      <c r="E321" s="5" t="str">
        <f t="shared" si="27"/>
        <v>20201112</v>
      </c>
      <c r="F321" t="str">
        <f t="shared" si="30"/>
        <v>Quinta-Feira</v>
      </c>
      <c r="G321" t="str">
        <f t="shared" si="28"/>
        <v>20201112Férias</v>
      </c>
    </row>
    <row r="322" spans="1:7" x14ac:dyDescent="0.25">
      <c r="A322" s="5" t="str">
        <f t="shared" si="25"/>
        <v>20201113</v>
      </c>
      <c r="B322" s="5">
        <f t="shared" si="26"/>
        <v>2020</v>
      </c>
      <c r="C322" s="5">
        <v>11</v>
      </c>
      <c r="D322" s="5">
        <v>13</v>
      </c>
      <c r="E322" s="5" t="str">
        <f t="shared" si="27"/>
        <v>20201113</v>
      </c>
      <c r="F322" t="str">
        <f t="shared" si="30"/>
        <v>Sexta-Feira</v>
      </c>
      <c r="G322" t="str">
        <f t="shared" si="28"/>
        <v>20201113Férias</v>
      </c>
    </row>
    <row r="323" spans="1:7" x14ac:dyDescent="0.25">
      <c r="A323" s="5" t="str">
        <f t="shared" si="25"/>
        <v>20201114</v>
      </c>
      <c r="B323" s="5">
        <f t="shared" si="26"/>
        <v>2020</v>
      </c>
      <c r="C323" s="5">
        <v>11</v>
      </c>
      <c r="D323" s="5">
        <v>14</v>
      </c>
      <c r="E323" s="5" t="str">
        <f t="shared" si="27"/>
        <v>20201114</v>
      </c>
      <c r="F323" t="str">
        <f t="shared" si="30"/>
        <v>Sábado</v>
      </c>
      <c r="G323" t="str">
        <f t="shared" si="28"/>
        <v>20201114Férias</v>
      </c>
    </row>
    <row r="324" spans="1:7" x14ac:dyDescent="0.25">
      <c r="A324" s="5" t="str">
        <f t="shared" si="25"/>
        <v>20201115</v>
      </c>
      <c r="B324" s="5">
        <f t="shared" si="26"/>
        <v>2020</v>
      </c>
      <c r="C324" s="5">
        <v>11</v>
      </c>
      <c r="D324" s="5">
        <v>15</v>
      </c>
      <c r="E324" s="5" t="str">
        <f t="shared" si="27"/>
        <v>20201115</v>
      </c>
      <c r="F324" t="str">
        <f t="shared" si="30"/>
        <v>Domingo</v>
      </c>
      <c r="G324" t="str">
        <f t="shared" si="28"/>
        <v>20201115Férias</v>
      </c>
    </row>
    <row r="325" spans="1:7" x14ac:dyDescent="0.25">
      <c r="A325" s="5" t="str">
        <f t="shared" si="25"/>
        <v>20201116</v>
      </c>
      <c r="B325" s="5">
        <f t="shared" si="26"/>
        <v>2020</v>
      </c>
      <c r="C325" s="5">
        <v>11</v>
      </c>
      <c r="D325" s="5">
        <v>16</v>
      </c>
      <c r="E325" s="5" t="str">
        <f t="shared" si="27"/>
        <v>20201116</v>
      </c>
      <c r="F325" t="str">
        <f t="shared" si="30"/>
        <v>Segunda-Feira</v>
      </c>
      <c r="G325" t="str">
        <f t="shared" si="28"/>
        <v>20201116Férias</v>
      </c>
    </row>
    <row r="326" spans="1:7" x14ac:dyDescent="0.25">
      <c r="A326" s="5" t="str">
        <f t="shared" ref="A326:A370" si="31">CONCATENATE(B326,C326,D326)</f>
        <v>20201117</v>
      </c>
      <c r="B326" s="5">
        <f t="shared" ref="B326:B370" si="32">$G$2</f>
        <v>2020</v>
      </c>
      <c r="C326" s="5">
        <v>11</v>
      </c>
      <c r="D326" s="5">
        <v>17</v>
      </c>
      <c r="E326" s="5" t="str">
        <f t="shared" ref="E326:E370" si="33">CONCATENATE(B326,C326,D326)</f>
        <v>20201117</v>
      </c>
      <c r="F326" t="str">
        <f t="shared" si="30"/>
        <v>Terça-Feira</v>
      </c>
      <c r="G326" t="str">
        <f t="shared" ref="G326:G370" si="34">CONCATENATE(B326,C326,D326,$H$4)</f>
        <v>20201117Férias</v>
      </c>
    </row>
    <row r="327" spans="1:7" x14ac:dyDescent="0.25">
      <c r="A327" s="5" t="str">
        <f t="shared" si="31"/>
        <v>20201118</v>
      </c>
      <c r="B327" s="5">
        <f t="shared" si="32"/>
        <v>2020</v>
      </c>
      <c r="C327" s="5">
        <v>11</v>
      </c>
      <c r="D327" s="5">
        <v>18</v>
      </c>
      <c r="E327" s="5" t="str">
        <f t="shared" si="33"/>
        <v>20201118</v>
      </c>
      <c r="F327" t="str">
        <f t="shared" si="30"/>
        <v>Quarta-Feira</v>
      </c>
      <c r="G327" t="str">
        <f t="shared" si="34"/>
        <v>20201118Férias</v>
      </c>
    </row>
    <row r="328" spans="1:7" x14ac:dyDescent="0.25">
      <c r="A328" s="5" t="str">
        <f t="shared" si="31"/>
        <v>20201119</v>
      </c>
      <c r="B328" s="5">
        <f t="shared" si="32"/>
        <v>2020</v>
      </c>
      <c r="C328" s="5">
        <v>11</v>
      </c>
      <c r="D328" s="5">
        <v>19</v>
      </c>
      <c r="E328" s="5" t="str">
        <f t="shared" si="33"/>
        <v>20201119</v>
      </c>
      <c r="F328" t="str">
        <f t="shared" si="30"/>
        <v>Quinta-Feira</v>
      </c>
      <c r="G328" t="str">
        <f t="shared" si="34"/>
        <v>20201119Férias</v>
      </c>
    </row>
    <row r="329" spans="1:7" x14ac:dyDescent="0.25">
      <c r="A329" s="5" t="str">
        <f t="shared" si="31"/>
        <v>20201120</v>
      </c>
      <c r="B329" s="5">
        <f t="shared" si="32"/>
        <v>2020</v>
      </c>
      <c r="C329" s="5">
        <v>11</v>
      </c>
      <c r="D329" s="5">
        <v>20</v>
      </c>
      <c r="E329" s="5" t="str">
        <f t="shared" si="33"/>
        <v>20201120</v>
      </c>
      <c r="F329" t="str">
        <f t="shared" si="30"/>
        <v>Sexta-Feira</v>
      </c>
      <c r="G329" t="str">
        <f t="shared" si="34"/>
        <v>20201120Férias</v>
      </c>
    </row>
    <row r="330" spans="1:7" x14ac:dyDescent="0.25">
      <c r="A330" s="5" t="str">
        <f t="shared" si="31"/>
        <v>20201121</v>
      </c>
      <c r="B330" s="5">
        <f t="shared" si="32"/>
        <v>2020</v>
      </c>
      <c r="C330" s="5">
        <v>11</v>
      </c>
      <c r="D330" s="5">
        <v>21</v>
      </c>
      <c r="E330" s="5" t="str">
        <f t="shared" si="33"/>
        <v>20201121</v>
      </c>
      <c r="F330" t="str">
        <f t="shared" si="30"/>
        <v>Sábado</v>
      </c>
      <c r="G330" t="str">
        <f t="shared" si="34"/>
        <v>20201121Férias</v>
      </c>
    </row>
    <row r="331" spans="1:7" x14ac:dyDescent="0.25">
      <c r="A331" s="5" t="str">
        <f t="shared" si="31"/>
        <v>20201122</v>
      </c>
      <c r="B331" s="5">
        <f t="shared" si="32"/>
        <v>2020</v>
      </c>
      <c r="C331" s="5">
        <v>11</v>
      </c>
      <c r="D331" s="5">
        <v>22</v>
      </c>
      <c r="E331" s="5" t="str">
        <f t="shared" si="33"/>
        <v>20201122</v>
      </c>
      <c r="F331" t="str">
        <f t="shared" si="30"/>
        <v>Domingo</v>
      </c>
      <c r="G331" t="str">
        <f t="shared" si="34"/>
        <v>20201122Férias</v>
      </c>
    </row>
    <row r="332" spans="1:7" x14ac:dyDescent="0.25">
      <c r="A332" s="5" t="str">
        <f t="shared" si="31"/>
        <v>20201123</v>
      </c>
      <c r="B332" s="5">
        <f t="shared" si="32"/>
        <v>2020</v>
      </c>
      <c r="C332" s="5">
        <v>11</v>
      </c>
      <c r="D332" s="5">
        <v>23</v>
      </c>
      <c r="E332" s="5" t="str">
        <f t="shared" si="33"/>
        <v>20201123</v>
      </c>
      <c r="F332" t="str">
        <f t="shared" si="30"/>
        <v>Segunda-Feira</v>
      </c>
      <c r="G332" t="str">
        <f t="shared" si="34"/>
        <v>20201123Férias</v>
      </c>
    </row>
    <row r="333" spans="1:7" x14ac:dyDescent="0.25">
      <c r="A333" s="5" t="str">
        <f t="shared" si="31"/>
        <v>20201124</v>
      </c>
      <c r="B333" s="5">
        <f t="shared" si="32"/>
        <v>2020</v>
      </c>
      <c r="C333" s="5">
        <v>11</v>
      </c>
      <c r="D333" s="5">
        <v>24</v>
      </c>
      <c r="E333" s="5" t="str">
        <f t="shared" si="33"/>
        <v>20201124</v>
      </c>
      <c r="F333" t="str">
        <f t="shared" si="30"/>
        <v>Terça-Feira</v>
      </c>
      <c r="G333" t="str">
        <f t="shared" si="34"/>
        <v>20201124Férias</v>
      </c>
    </row>
    <row r="334" spans="1:7" x14ac:dyDescent="0.25">
      <c r="A334" s="5" t="str">
        <f t="shared" si="31"/>
        <v>20201125</v>
      </c>
      <c r="B334" s="5">
        <f t="shared" si="32"/>
        <v>2020</v>
      </c>
      <c r="C334" s="5">
        <v>11</v>
      </c>
      <c r="D334" s="5">
        <v>25</v>
      </c>
      <c r="E334" s="5" t="str">
        <f t="shared" si="33"/>
        <v>20201125</v>
      </c>
      <c r="F334" t="str">
        <f t="shared" si="30"/>
        <v>Quarta-Feira</v>
      </c>
      <c r="G334" t="str">
        <f t="shared" si="34"/>
        <v>20201125Férias</v>
      </c>
    </row>
    <row r="335" spans="1:7" x14ac:dyDescent="0.25">
      <c r="A335" s="5" t="str">
        <f t="shared" si="31"/>
        <v>20201126</v>
      </c>
      <c r="B335" s="5">
        <f t="shared" si="32"/>
        <v>2020</v>
      </c>
      <c r="C335" s="5">
        <v>11</v>
      </c>
      <c r="D335" s="5">
        <v>26</v>
      </c>
      <c r="E335" s="5" t="str">
        <f t="shared" si="33"/>
        <v>20201126</v>
      </c>
      <c r="F335" t="str">
        <f t="shared" si="30"/>
        <v>Quinta-Feira</v>
      </c>
      <c r="G335" t="str">
        <f t="shared" si="34"/>
        <v>20201126Férias</v>
      </c>
    </row>
    <row r="336" spans="1:7" x14ac:dyDescent="0.25">
      <c r="A336" s="5" t="str">
        <f t="shared" si="31"/>
        <v>20201127</v>
      </c>
      <c r="B336" s="5">
        <f t="shared" si="32"/>
        <v>2020</v>
      </c>
      <c r="C336" s="5">
        <v>11</v>
      </c>
      <c r="D336" s="5">
        <v>27</v>
      </c>
      <c r="E336" s="5" t="str">
        <f t="shared" si="33"/>
        <v>20201127</v>
      </c>
      <c r="F336" t="str">
        <f t="shared" si="30"/>
        <v>Sexta-Feira</v>
      </c>
      <c r="G336" t="str">
        <f t="shared" si="34"/>
        <v>20201127Férias</v>
      </c>
    </row>
    <row r="337" spans="1:7" x14ac:dyDescent="0.25">
      <c r="A337" s="5" t="str">
        <f t="shared" si="31"/>
        <v>20201128</v>
      </c>
      <c r="B337" s="5">
        <f t="shared" si="32"/>
        <v>2020</v>
      </c>
      <c r="C337" s="5">
        <v>11</v>
      </c>
      <c r="D337" s="5">
        <v>28</v>
      </c>
      <c r="E337" s="5" t="str">
        <f t="shared" si="33"/>
        <v>20201128</v>
      </c>
      <c r="F337" t="str">
        <f t="shared" si="30"/>
        <v>Sábado</v>
      </c>
      <c r="G337" t="str">
        <f t="shared" si="34"/>
        <v>20201128Férias</v>
      </c>
    </row>
    <row r="338" spans="1:7" x14ac:dyDescent="0.25">
      <c r="A338" s="5" t="str">
        <f t="shared" si="31"/>
        <v>20201129</v>
      </c>
      <c r="B338" s="5">
        <f t="shared" si="32"/>
        <v>2020</v>
      </c>
      <c r="C338" s="5">
        <v>11</v>
      </c>
      <c r="D338" s="5">
        <v>29</v>
      </c>
      <c r="E338" s="5" t="str">
        <f t="shared" si="33"/>
        <v>20201129</v>
      </c>
      <c r="F338" t="str">
        <f t="shared" si="30"/>
        <v>Domingo</v>
      </c>
      <c r="G338" t="str">
        <f t="shared" si="34"/>
        <v>20201129Férias</v>
      </c>
    </row>
    <row r="339" spans="1:7" x14ac:dyDescent="0.25">
      <c r="A339" s="5" t="str">
        <f t="shared" si="31"/>
        <v>20201130</v>
      </c>
      <c r="B339" s="5">
        <f t="shared" si="32"/>
        <v>2020</v>
      </c>
      <c r="C339" s="5">
        <v>11</v>
      </c>
      <c r="D339" s="5">
        <v>30</v>
      </c>
      <c r="E339" s="5" t="str">
        <f t="shared" si="33"/>
        <v>20201130</v>
      </c>
      <c r="F339" t="str">
        <f t="shared" si="30"/>
        <v>Segunda-Feira</v>
      </c>
      <c r="G339" t="str">
        <f t="shared" si="34"/>
        <v>20201130Férias</v>
      </c>
    </row>
    <row r="340" spans="1:7" x14ac:dyDescent="0.25">
      <c r="A340" s="5" t="str">
        <f t="shared" si="31"/>
        <v>2020121</v>
      </c>
      <c r="B340" s="5">
        <f t="shared" si="32"/>
        <v>2020</v>
      </c>
      <c r="C340" s="5">
        <v>12</v>
      </c>
      <c r="D340" s="5">
        <v>1</v>
      </c>
      <c r="E340" s="5" t="str">
        <f t="shared" si="33"/>
        <v>2020121</v>
      </c>
      <c r="F340" t="str">
        <f t="shared" si="30"/>
        <v>Terça-Feira</v>
      </c>
      <c r="G340" t="str">
        <f t="shared" si="34"/>
        <v>2020121Férias</v>
      </c>
    </row>
    <row r="341" spans="1:7" x14ac:dyDescent="0.25">
      <c r="A341" s="5" t="str">
        <f t="shared" si="31"/>
        <v>2020122</v>
      </c>
      <c r="B341" s="5">
        <f t="shared" si="32"/>
        <v>2020</v>
      </c>
      <c r="C341" s="5">
        <v>12</v>
      </c>
      <c r="D341" s="5">
        <v>2</v>
      </c>
      <c r="E341" s="5" t="str">
        <f t="shared" si="33"/>
        <v>2020122</v>
      </c>
      <c r="F341" t="str">
        <f t="shared" ref="F341:F370" si="35">PROPER(TEXT(DATE($G$2,C341,D341),"DDDD"))</f>
        <v>Quarta-Feira</v>
      </c>
      <c r="G341" t="str">
        <f t="shared" si="34"/>
        <v>2020122Férias</v>
      </c>
    </row>
    <row r="342" spans="1:7" x14ac:dyDescent="0.25">
      <c r="A342" s="5" t="str">
        <f t="shared" si="31"/>
        <v>2020123</v>
      </c>
      <c r="B342" s="5">
        <f t="shared" si="32"/>
        <v>2020</v>
      </c>
      <c r="C342" s="5">
        <v>12</v>
      </c>
      <c r="D342" s="5">
        <v>3</v>
      </c>
      <c r="E342" s="5" t="str">
        <f t="shared" si="33"/>
        <v>2020123</v>
      </c>
      <c r="F342" t="str">
        <f t="shared" si="35"/>
        <v>Quinta-Feira</v>
      </c>
      <c r="G342" t="str">
        <f t="shared" si="34"/>
        <v>2020123Férias</v>
      </c>
    </row>
    <row r="343" spans="1:7" x14ac:dyDescent="0.25">
      <c r="A343" s="5" t="str">
        <f t="shared" si="31"/>
        <v>2020124</v>
      </c>
      <c r="B343" s="5">
        <f t="shared" si="32"/>
        <v>2020</v>
      </c>
      <c r="C343" s="5">
        <v>12</v>
      </c>
      <c r="D343" s="5">
        <v>4</v>
      </c>
      <c r="E343" s="5" t="str">
        <f t="shared" si="33"/>
        <v>2020124</v>
      </c>
      <c r="F343" t="str">
        <f t="shared" si="35"/>
        <v>Sexta-Feira</v>
      </c>
      <c r="G343" t="str">
        <f t="shared" si="34"/>
        <v>2020124Férias</v>
      </c>
    </row>
    <row r="344" spans="1:7" x14ac:dyDescent="0.25">
      <c r="A344" s="5" t="str">
        <f t="shared" si="31"/>
        <v>2020125</v>
      </c>
      <c r="B344" s="5">
        <f t="shared" si="32"/>
        <v>2020</v>
      </c>
      <c r="C344" s="5">
        <v>12</v>
      </c>
      <c r="D344" s="5">
        <v>5</v>
      </c>
      <c r="E344" s="5" t="str">
        <f t="shared" si="33"/>
        <v>2020125</v>
      </c>
      <c r="F344" t="str">
        <f t="shared" si="35"/>
        <v>Sábado</v>
      </c>
      <c r="G344" t="str">
        <f t="shared" si="34"/>
        <v>2020125Férias</v>
      </c>
    </row>
    <row r="345" spans="1:7" x14ac:dyDescent="0.25">
      <c r="A345" s="5" t="str">
        <f t="shared" si="31"/>
        <v>2020126</v>
      </c>
      <c r="B345" s="5">
        <f t="shared" si="32"/>
        <v>2020</v>
      </c>
      <c r="C345" s="5">
        <v>12</v>
      </c>
      <c r="D345" s="5">
        <v>6</v>
      </c>
      <c r="E345" s="5" t="str">
        <f t="shared" si="33"/>
        <v>2020126</v>
      </c>
      <c r="F345" t="str">
        <f t="shared" si="35"/>
        <v>Domingo</v>
      </c>
      <c r="G345" t="str">
        <f t="shared" si="34"/>
        <v>2020126Férias</v>
      </c>
    </row>
    <row r="346" spans="1:7" x14ac:dyDescent="0.25">
      <c r="A346" s="5" t="str">
        <f t="shared" si="31"/>
        <v>2020127</v>
      </c>
      <c r="B346" s="5">
        <f t="shared" si="32"/>
        <v>2020</v>
      </c>
      <c r="C346" s="5">
        <v>12</v>
      </c>
      <c r="D346" s="5">
        <v>7</v>
      </c>
      <c r="E346" s="5" t="str">
        <f t="shared" si="33"/>
        <v>2020127</v>
      </c>
      <c r="F346" t="str">
        <f t="shared" si="35"/>
        <v>Segunda-Feira</v>
      </c>
      <c r="G346" t="str">
        <f t="shared" si="34"/>
        <v>2020127Férias</v>
      </c>
    </row>
    <row r="347" spans="1:7" x14ac:dyDescent="0.25">
      <c r="A347" s="5" t="str">
        <f t="shared" si="31"/>
        <v>2020128</v>
      </c>
      <c r="B347" s="5">
        <f t="shared" si="32"/>
        <v>2020</v>
      </c>
      <c r="C347" s="5">
        <v>12</v>
      </c>
      <c r="D347" s="5">
        <v>8</v>
      </c>
      <c r="E347" s="5" t="str">
        <f t="shared" si="33"/>
        <v>2020128</v>
      </c>
      <c r="F347" t="str">
        <f t="shared" si="35"/>
        <v>Terça-Feira</v>
      </c>
      <c r="G347" t="str">
        <f t="shared" si="34"/>
        <v>2020128Férias</v>
      </c>
    </row>
    <row r="348" spans="1:7" x14ac:dyDescent="0.25">
      <c r="A348" s="5" t="str">
        <f t="shared" si="31"/>
        <v>2020129</v>
      </c>
      <c r="B348" s="5">
        <f t="shared" si="32"/>
        <v>2020</v>
      </c>
      <c r="C348" s="5">
        <v>12</v>
      </c>
      <c r="D348" s="5">
        <v>9</v>
      </c>
      <c r="E348" s="5" t="str">
        <f t="shared" si="33"/>
        <v>2020129</v>
      </c>
      <c r="F348" t="str">
        <f t="shared" si="35"/>
        <v>Quarta-Feira</v>
      </c>
      <c r="G348" t="str">
        <f t="shared" si="34"/>
        <v>2020129Férias</v>
      </c>
    </row>
    <row r="349" spans="1:7" x14ac:dyDescent="0.25">
      <c r="A349" s="5" t="str">
        <f t="shared" si="31"/>
        <v>20201210</v>
      </c>
      <c r="B349" s="5">
        <f t="shared" si="32"/>
        <v>2020</v>
      </c>
      <c r="C349" s="5">
        <v>12</v>
      </c>
      <c r="D349" s="5">
        <v>10</v>
      </c>
      <c r="E349" s="5" t="str">
        <f t="shared" si="33"/>
        <v>20201210</v>
      </c>
      <c r="F349" t="str">
        <f t="shared" si="35"/>
        <v>Quinta-Feira</v>
      </c>
      <c r="G349" t="str">
        <f t="shared" si="34"/>
        <v>20201210Férias</v>
      </c>
    </row>
    <row r="350" spans="1:7" x14ac:dyDescent="0.25">
      <c r="A350" s="5" t="str">
        <f t="shared" si="31"/>
        <v>20201211</v>
      </c>
      <c r="B350" s="5">
        <f t="shared" si="32"/>
        <v>2020</v>
      </c>
      <c r="C350" s="5">
        <v>12</v>
      </c>
      <c r="D350" s="5">
        <v>11</v>
      </c>
      <c r="E350" s="5" t="str">
        <f t="shared" si="33"/>
        <v>20201211</v>
      </c>
      <c r="F350" t="str">
        <f t="shared" si="35"/>
        <v>Sexta-Feira</v>
      </c>
      <c r="G350" t="str">
        <f t="shared" si="34"/>
        <v>20201211Férias</v>
      </c>
    </row>
    <row r="351" spans="1:7" x14ac:dyDescent="0.25">
      <c r="A351" s="5" t="str">
        <f t="shared" si="31"/>
        <v>20201212</v>
      </c>
      <c r="B351" s="5">
        <f t="shared" si="32"/>
        <v>2020</v>
      </c>
      <c r="C351" s="5">
        <v>12</v>
      </c>
      <c r="D351" s="5">
        <v>12</v>
      </c>
      <c r="E351" s="5" t="str">
        <f t="shared" si="33"/>
        <v>20201212</v>
      </c>
      <c r="F351" t="str">
        <f t="shared" si="35"/>
        <v>Sábado</v>
      </c>
      <c r="G351" t="str">
        <f t="shared" si="34"/>
        <v>20201212Férias</v>
      </c>
    </row>
    <row r="352" spans="1:7" x14ac:dyDescent="0.25">
      <c r="A352" s="5" t="str">
        <f t="shared" si="31"/>
        <v>20201213</v>
      </c>
      <c r="B352" s="5">
        <f t="shared" si="32"/>
        <v>2020</v>
      </c>
      <c r="C352" s="5">
        <v>12</v>
      </c>
      <c r="D352" s="5">
        <v>13</v>
      </c>
      <c r="E352" s="5" t="str">
        <f t="shared" si="33"/>
        <v>20201213</v>
      </c>
      <c r="F352" t="str">
        <f t="shared" si="35"/>
        <v>Domingo</v>
      </c>
      <c r="G352" t="str">
        <f t="shared" si="34"/>
        <v>20201213Férias</v>
      </c>
    </row>
    <row r="353" spans="1:7" x14ac:dyDescent="0.25">
      <c r="A353" s="5" t="str">
        <f t="shared" si="31"/>
        <v>20201214</v>
      </c>
      <c r="B353" s="5">
        <f t="shared" si="32"/>
        <v>2020</v>
      </c>
      <c r="C353" s="5">
        <v>12</v>
      </c>
      <c r="D353" s="5">
        <v>14</v>
      </c>
      <c r="E353" s="5" t="str">
        <f t="shared" si="33"/>
        <v>20201214</v>
      </c>
      <c r="F353" t="str">
        <f t="shared" si="35"/>
        <v>Segunda-Feira</v>
      </c>
      <c r="G353" t="str">
        <f t="shared" si="34"/>
        <v>20201214Férias</v>
      </c>
    </row>
    <row r="354" spans="1:7" x14ac:dyDescent="0.25">
      <c r="A354" s="5" t="str">
        <f t="shared" si="31"/>
        <v>20201215</v>
      </c>
      <c r="B354" s="5">
        <f t="shared" si="32"/>
        <v>2020</v>
      </c>
      <c r="C354" s="5">
        <v>12</v>
      </c>
      <c r="D354" s="5">
        <v>15</v>
      </c>
      <c r="E354" s="5" t="str">
        <f t="shared" si="33"/>
        <v>20201215</v>
      </c>
      <c r="F354" t="str">
        <f t="shared" si="35"/>
        <v>Terça-Feira</v>
      </c>
      <c r="G354" t="str">
        <f t="shared" si="34"/>
        <v>20201215Férias</v>
      </c>
    </row>
    <row r="355" spans="1:7" x14ac:dyDescent="0.25">
      <c r="A355" s="5" t="str">
        <f t="shared" si="31"/>
        <v>20201216</v>
      </c>
      <c r="B355" s="5">
        <f t="shared" si="32"/>
        <v>2020</v>
      </c>
      <c r="C355" s="5">
        <v>12</v>
      </c>
      <c r="D355" s="5">
        <v>16</v>
      </c>
      <c r="E355" s="5" t="str">
        <f t="shared" si="33"/>
        <v>20201216</v>
      </c>
      <c r="F355" t="str">
        <f t="shared" si="35"/>
        <v>Quarta-Feira</v>
      </c>
      <c r="G355" t="str">
        <f t="shared" si="34"/>
        <v>20201216Férias</v>
      </c>
    </row>
    <row r="356" spans="1:7" x14ac:dyDescent="0.25">
      <c r="A356" s="5" t="str">
        <f t="shared" si="31"/>
        <v>20201217</v>
      </c>
      <c r="B356" s="5">
        <f t="shared" si="32"/>
        <v>2020</v>
      </c>
      <c r="C356" s="5">
        <v>12</v>
      </c>
      <c r="D356" s="5">
        <v>17</v>
      </c>
      <c r="E356" s="5" t="str">
        <f t="shared" si="33"/>
        <v>20201217</v>
      </c>
      <c r="F356" t="str">
        <f t="shared" si="35"/>
        <v>Quinta-Feira</v>
      </c>
      <c r="G356" t="str">
        <f t="shared" si="34"/>
        <v>20201217Férias</v>
      </c>
    </row>
    <row r="357" spans="1:7" x14ac:dyDescent="0.25">
      <c r="A357" s="5" t="str">
        <f t="shared" si="31"/>
        <v>20201218</v>
      </c>
      <c r="B357" s="5">
        <f t="shared" si="32"/>
        <v>2020</v>
      </c>
      <c r="C357" s="5">
        <v>12</v>
      </c>
      <c r="D357" s="5">
        <v>18</v>
      </c>
      <c r="E357" s="5" t="str">
        <f t="shared" si="33"/>
        <v>20201218</v>
      </c>
      <c r="F357" t="str">
        <f t="shared" si="35"/>
        <v>Sexta-Feira</v>
      </c>
      <c r="G357" t="str">
        <f t="shared" si="34"/>
        <v>20201218Férias</v>
      </c>
    </row>
    <row r="358" spans="1:7" x14ac:dyDescent="0.25">
      <c r="A358" s="5" t="str">
        <f t="shared" si="31"/>
        <v>20201219</v>
      </c>
      <c r="B358" s="5">
        <f t="shared" si="32"/>
        <v>2020</v>
      </c>
      <c r="C358" s="5">
        <v>12</v>
      </c>
      <c r="D358" s="5">
        <v>19</v>
      </c>
      <c r="E358" s="5" t="str">
        <f t="shared" si="33"/>
        <v>20201219</v>
      </c>
      <c r="F358" t="str">
        <f t="shared" si="35"/>
        <v>Sábado</v>
      </c>
      <c r="G358" t="str">
        <f t="shared" si="34"/>
        <v>20201219Férias</v>
      </c>
    </row>
    <row r="359" spans="1:7" x14ac:dyDescent="0.25">
      <c r="A359" s="5" t="str">
        <f t="shared" si="31"/>
        <v>20201220</v>
      </c>
      <c r="B359" s="5">
        <f t="shared" si="32"/>
        <v>2020</v>
      </c>
      <c r="C359" s="5">
        <v>12</v>
      </c>
      <c r="D359" s="5">
        <v>20</v>
      </c>
      <c r="E359" s="5" t="str">
        <f t="shared" si="33"/>
        <v>20201220</v>
      </c>
      <c r="F359" t="str">
        <f t="shared" si="35"/>
        <v>Domingo</v>
      </c>
      <c r="G359" t="str">
        <f t="shared" si="34"/>
        <v>20201220Férias</v>
      </c>
    </row>
    <row r="360" spans="1:7" x14ac:dyDescent="0.25">
      <c r="A360" s="5" t="str">
        <f t="shared" si="31"/>
        <v>20201221</v>
      </c>
      <c r="B360" s="5">
        <f t="shared" si="32"/>
        <v>2020</v>
      </c>
      <c r="C360" s="5">
        <v>12</v>
      </c>
      <c r="D360" s="5">
        <v>21</v>
      </c>
      <c r="E360" s="5" t="str">
        <f t="shared" si="33"/>
        <v>20201221</v>
      </c>
      <c r="F360" t="str">
        <f t="shared" si="35"/>
        <v>Segunda-Feira</v>
      </c>
      <c r="G360" t="str">
        <f t="shared" si="34"/>
        <v>20201221Férias</v>
      </c>
    </row>
    <row r="361" spans="1:7" x14ac:dyDescent="0.25">
      <c r="A361" s="5" t="str">
        <f t="shared" si="31"/>
        <v>20201222</v>
      </c>
      <c r="B361" s="5">
        <f t="shared" si="32"/>
        <v>2020</v>
      </c>
      <c r="C361" s="5">
        <v>12</v>
      </c>
      <c r="D361" s="5">
        <v>22</v>
      </c>
      <c r="E361" s="5" t="str">
        <f t="shared" si="33"/>
        <v>20201222</v>
      </c>
      <c r="F361" t="str">
        <f t="shared" si="35"/>
        <v>Terça-Feira</v>
      </c>
      <c r="G361" t="str">
        <f t="shared" si="34"/>
        <v>20201222Férias</v>
      </c>
    </row>
    <row r="362" spans="1:7" x14ac:dyDescent="0.25">
      <c r="A362" s="5" t="str">
        <f t="shared" si="31"/>
        <v>20201223</v>
      </c>
      <c r="B362" s="5">
        <f t="shared" si="32"/>
        <v>2020</v>
      </c>
      <c r="C362" s="5">
        <v>12</v>
      </c>
      <c r="D362" s="5">
        <v>23</v>
      </c>
      <c r="E362" s="5" t="str">
        <f t="shared" si="33"/>
        <v>20201223</v>
      </c>
      <c r="F362" t="str">
        <f t="shared" si="35"/>
        <v>Quarta-Feira</v>
      </c>
      <c r="G362" t="str">
        <f t="shared" si="34"/>
        <v>20201223Férias</v>
      </c>
    </row>
    <row r="363" spans="1:7" x14ac:dyDescent="0.25">
      <c r="A363" s="5" t="str">
        <f t="shared" si="31"/>
        <v>20201224</v>
      </c>
      <c r="B363" s="5">
        <f t="shared" si="32"/>
        <v>2020</v>
      </c>
      <c r="C363" s="5">
        <v>12</v>
      </c>
      <c r="D363" s="5">
        <v>24</v>
      </c>
      <c r="E363" s="5" t="str">
        <f t="shared" si="33"/>
        <v>20201224</v>
      </c>
      <c r="F363" t="str">
        <f t="shared" si="35"/>
        <v>Quinta-Feira</v>
      </c>
      <c r="G363" t="str">
        <f t="shared" si="34"/>
        <v>20201224Férias</v>
      </c>
    </row>
    <row r="364" spans="1:7" x14ac:dyDescent="0.25">
      <c r="A364" s="5" t="str">
        <f t="shared" si="31"/>
        <v>20201225</v>
      </c>
      <c r="B364" s="5">
        <f t="shared" si="32"/>
        <v>2020</v>
      </c>
      <c r="C364" s="5">
        <v>12</v>
      </c>
      <c r="D364" s="5">
        <v>25</v>
      </c>
      <c r="E364" s="5" t="str">
        <f t="shared" si="33"/>
        <v>20201225</v>
      </c>
      <c r="F364" t="str">
        <f t="shared" si="35"/>
        <v>Sexta-Feira</v>
      </c>
      <c r="G364" t="str">
        <f t="shared" si="34"/>
        <v>20201225Férias</v>
      </c>
    </row>
    <row r="365" spans="1:7" x14ac:dyDescent="0.25">
      <c r="A365" s="5" t="str">
        <f t="shared" si="31"/>
        <v>20201226</v>
      </c>
      <c r="B365" s="5">
        <f t="shared" si="32"/>
        <v>2020</v>
      </c>
      <c r="C365" s="5">
        <v>12</v>
      </c>
      <c r="D365" s="5">
        <v>26</v>
      </c>
      <c r="E365" s="5" t="str">
        <f t="shared" si="33"/>
        <v>20201226</v>
      </c>
      <c r="F365" t="str">
        <f t="shared" si="35"/>
        <v>Sábado</v>
      </c>
      <c r="G365" t="str">
        <f t="shared" si="34"/>
        <v>20201226Férias</v>
      </c>
    </row>
    <row r="366" spans="1:7" x14ac:dyDescent="0.25">
      <c r="A366" s="5" t="str">
        <f t="shared" si="31"/>
        <v>20201227</v>
      </c>
      <c r="B366" s="5">
        <f t="shared" si="32"/>
        <v>2020</v>
      </c>
      <c r="C366" s="5">
        <v>12</v>
      </c>
      <c r="D366" s="5">
        <v>27</v>
      </c>
      <c r="E366" s="5" t="str">
        <f t="shared" si="33"/>
        <v>20201227</v>
      </c>
      <c r="F366" t="str">
        <f t="shared" si="35"/>
        <v>Domingo</v>
      </c>
      <c r="G366" t="str">
        <f t="shared" si="34"/>
        <v>20201227Férias</v>
      </c>
    </row>
    <row r="367" spans="1:7" x14ac:dyDescent="0.25">
      <c r="A367" s="5" t="str">
        <f t="shared" si="31"/>
        <v>20201228</v>
      </c>
      <c r="B367" s="5">
        <f t="shared" si="32"/>
        <v>2020</v>
      </c>
      <c r="C367" s="5">
        <v>12</v>
      </c>
      <c r="D367" s="5">
        <v>28</v>
      </c>
      <c r="E367" s="5" t="str">
        <f t="shared" si="33"/>
        <v>20201228</v>
      </c>
      <c r="F367" t="str">
        <f t="shared" si="35"/>
        <v>Segunda-Feira</v>
      </c>
      <c r="G367" t="str">
        <f t="shared" si="34"/>
        <v>20201228Férias</v>
      </c>
    </row>
    <row r="368" spans="1:7" x14ac:dyDescent="0.25">
      <c r="A368" s="5" t="str">
        <f t="shared" si="31"/>
        <v>20201229</v>
      </c>
      <c r="B368" s="5">
        <f t="shared" si="32"/>
        <v>2020</v>
      </c>
      <c r="C368" s="5">
        <v>12</v>
      </c>
      <c r="D368" s="5">
        <v>29</v>
      </c>
      <c r="E368" s="5" t="str">
        <f t="shared" si="33"/>
        <v>20201229</v>
      </c>
      <c r="F368" t="str">
        <f t="shared" si="35"/>
        <v>Terça-Feira</v>
      </c>
      <c r="G368" t="str">
        <f t="shared" si="34"/>
        <v>20201229Férias</v>
      </c>
    </row>
    <row r="369" spans="1:7" x14ac:dyDescent="0.25">
      <c r="A369" s="5" t="str">
        <f t="shared" si="31"/>
        <v>20201230</v>
      </c>
      <c r="B369" s="5">
        <f t="shared" si="32"/>
        <v>2020</v>
      </c>
      <c r="C369" s="5">
        <v>12</v>
      </c>
      <c r="D369" s="5">
        <v>30</v>
      </c>
      <c r="E369" s="5" t="str">
        <f t="shared" si="33"/>
        <v>20201230</v>
      </c>
      <c r="F369" t="str">
        <f t="shared" si="35"/>
        <v>Quarta-Feira</v>
      </c>
      <c r="G369" t="str">
        <f t="shared" si="34"/>
        <v>20201230Férias</v>
      </c>
    </row>
    <row r="370" spans="1:7" x14ac:dyDescent="0.25">
      <c r="A370" s="5" t="str">
        <f t="shared" si="31"/>
        <v>20201231</v>
      </c>
      <c r="B370" s="5">
        <f t="shared" si="32"/>
        <v>2020</v>
      </c>
      <c r="C370" s="5">
        <v>12</v>
      </c>
      <c r="D370" s="5">
        <v>31</v>
      </c>
      <c r="E370" s="5" t="str">
        <f t="shared" si="33"/>
        <v>20201231</v>
      </c>
      <c r="F370" t="str">
        <f t="shared" si="35"/>
        <v>Quinta-Feira</v>
      </c>
      <c r="G370" t="str">
        <f t="shared" si="34"/>
        <v>20201231Férias</v>
      </c>
    </row>
  </sheetData>
  <autoFilter ref="B4:F370" xr:uid="{B2FD3FCB-1A49-404E-9538-BD61988B892F}"/>
  <mergeCells count="1">
    <mergeCell ref="J4:K4"/>
  </mergeCells>
  <dataValidations count="1">
    <dataValidation type="list" allowBlank="1" showInputMessage="1" showErrorMessage="1" sqref="H157:H186" xr:uid="{08BCA208-3FCE-456A-B79D-880DD4DF9458}">
      <formula1>$H$4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B312-0371-4FFF-A909-47E1FAB5935C}">
  <dimension ref="A2:F42"/>
  <sheetViews>
    <sheetView workbookViewId="0">
      <selection activeCell="J9" sqref="J9"/>
    </sheetView>
  </sheetViews>
  <sheetFormatPr defaultRowHeight="15" x14ac:dyDescent="0.25"/>
  <cols>
    <col min="1" max="1" width="9.7109375" bestFit="1" customWidth="1"/>
    <col min="2" max="2" width="9.28515625" bestFit="1" customWidth="1"/>
    <col min="3" max="3" width="8.7109375" bestFit="1" customWidth="1"/>
    <col min="4" max="4" width="15.5703125" bestFit="1" customWidth="1"/>
    <col min="5" max="5" width="10.140625" bestFit="1" customWidth="1"/>
    <col min="6" max="6" width="20.5703125" bestFit="1" customWidth="1"/>
  </cols>
  <sheetData>
    <row r="2" spans="1:6" x14ac:dyDescent="0.25">
      <c r="A2" s="15" t="s">
        <v>7</v>
      </c>
      <c r="B2" s="15" t="s">
        <v>9</v>
      </c>
      <c r="C2" s="15" t="s">
        <v>10</v>
      </c>
      <c r="D2" s="15" t="s">
        <v>12</v>
      </c>
      <c r="E2" s="15"/>
      <c r="F2" s="15" t="s">
        <v>13</v>
      </c>
    </row>
    <row r="3" spans="1:6" ht="15.75" x14ac:dyDescent="0.25">
      <c r="A3" s="15">
        <v>2020</v>
      </c>
      <c r="B3" s="16">
        <v>1</v>
      </c>
      <c r="C3" s="16">
        <v>1</v>
      </c>
      <c r="D3" s="16" t="s">
        <v>18</v>
      </c>
      <c r="E3" s="16" t="str">
        <f>CONCATENATE(A3,B3,C3)</f>
        <v>202011</v>
      </c>
      <c r="F3" s="16" t="s">
        <v>15</v>
      </c>
    </row>
    <row r="4" spans="1:6" ht="15.75" x14ac:dyDescent="0.25">
      <c r="A4" s="15">
        <v>2020</v>
      </c>
      <c r="B4" s="16">
        <v>2</v>
      </c>
      <c r="C4" s="16">
        <v>24</v>
      </c>
      <c r="D4" s="16" t="s">
        <v>20</v>
      </c>
      <c r="E4" s="16" t="str">
        <f t="shared" ref="E4:E42" si="0">CONCATENATE(A4,B4,C4)</f>
        <v>2020224</v>
      </c>
      <c r="F4" s="16" t="s">
        <v>16</v>
      </c>
    </row>
    <row r="5" spans="1:6" ht="15.75" x14ac:dyDescent="0.25">
      <c r="A5" s="15">
        <v>2020</v>
      </c>
      <c r="B5" s="16">
        <v>2</v>
      </c>
      <c r="C5" s="16">
        <v>25</v>
      </c>
      <c r="D5" s="16" t="s">
        <v>21</v>
      </c>
      <c r="E5" s="16" t="str">
        <f t="shared" si="0"/>
        <v>2020225</v>
      </c>
      <c r="F5" s="16" t="s">
        <v>16</v>
      </c>
    </row>
    <row r="6" spans="1:6" ht="15.75" x14ac:dyDescent="0.25">
      <c r="A6" s="15">
        <v>2020</v>
      </c>
      <c r="B6" s="16">
        <v>2</v>
      </c>
      <c r="C6" s="16">
        <v>26</v>
      </c>
      <c r="D6" s="16" t="s">
        <v>22</v>
      </c>
      <c r="E6" s="16" t="str">
        <f t="shared" si="0"/>
        <v>2020226</v>
      </c>
      <c r="F6" s="16" t="s">
        <v>16</v>
      </c>
    </row>
    <row r="7" spans="1:6" ht="15.75" x14ac:dyDescent="0.25">
      <c r="A7" s="15">
        <v>2020</v>
      </c>
      <c r="B7" s="16">
        <v>4</v>
      </c>
      <c r="C7" s="16">
        <v>20</v>
      </c>
      <c r="D7" s="16" t="s">
        <v>23</v>
      </c>
      <c r="E7" s="16" t="str">
        <f t="shared" si="0"/>
        <v>2020420</v>
      </c>
      <c r="F7" s="16" t="s">
        <v>16</v>
      </c>
    </row>
    <row r="8" spans="1:6" ht="15.75" x14ac:dyDescent="0.25">
      <c r="A8" s="15">
        <v>2020</v>
      </c>
      <c r="B8" s="16">
        <v>4</v>
      </c>
      <c r="C8" s="16">
        <v>21</v>
      </c>
      <c r="D8" s="16" t="s">
        <v>24</v>
      </c>
      <c r="E8" s="16" t="str">
        <f t="shared" si="0"/>
        <v>2020421</v>
      </c>
      <c r="F8" s="16" t="s">
        <v>15</v>
      </c>
    </row>
    <row r="9" spans="1:6" ht="15.75" x14ac:dyDescent="0.25">
      <c r="A9" s="15">
        <v>2020</v>
      </c>
      <c r="B9" s="16">
        <v>5</v>
      </c>
      <c r="C9" s="16">
        <v>1</v>
      </c>
      <c r="D9" s="16" t="s">
        <v>25</v>
      </c>
      <c r="E9" s="16" t="str">
        <f t="shared" si="0"/>
        <v>202051</v>
      </c>
      <c r="F9" s="16" t="s">
        <v>15</v>
      </c>
    </row>
    <row r="10" spans="1:6" ht="15.75" x14ac:dyDescent="0.25">
      <c r="A10" s="15">
        <v>2020</v>
      </c>
      <c r="B10" s="16">
        <v>6</v>
      </c>
      <c r="C10" s="16">
        <v>11</v>
      </c>
      <c r="D10" s="16" t="s">
        <v>26</v>
      </c>
      <c r="E10" s="16" t="str">
        <f t="shared" si="0"/>
        <v>2020611</v>
      </c>
      <c r="F10" s="16" t="s">
        <v>15</v>
      </c>
    </row>
    <row r="11" spans="1:6" ht="15.75" x14ac:dyDescent="0.25">
      <c r="A11" s="15">
        <v>2020</v>
      </c>
      <c r="B11" s="16">
        <v>6</v>
      </c>
      <c r="C11" s="16">
        <v>12</v>
      </c>
      <c r="D11" s="16" t="s">
        <v>27</v>
      </c>
      <c r="E11" s="16" t="str">
        <f t="shared" si="0"/>
        <v>2020612</v>
      </c>
      <c r="F11" s="16" t="s">
        <v>16</v>
      </c>
    </row>
    <row r="12" spans="1:6" ht="15.75" x14ac:dyDescent="0.25">
      <c r="A12" s="15">
        <v>2020</v>
      </c>
      <c r="B12" s="16">
        <v>8</v>
      </c>
      <c r="C12" s="16">
        <v>15</v>
      </c>
      <c r="D12" s="16" t="s">
        <v>28</v>
      </c>
      <c r="E12" s="16" t="str">
        <f t="shared" si="0"/>
        <v>2020815</v>
      </c>
      <c r="F12" s="16" t="s">
        <v>14</v>
      </c>
    </row>
    <row r="13" spans="1:6" ht="15.75" x14ac:dyDescent="0.25">
      <c r="A13" s="15">
        <v>2020</v>
      </c>
      <c r="B13" s="16">
        <v>9</v>
      </c>
      <c r="C13" s="16">
        <v>7</v>
      </c>
      <c r="D13" s="16" t="s">
        <v>29</v>
      </c>
      <c r="E13" s="16" t="str">
        <f t="shared" si="0"/>
        <v>202097</v>
      </c>
      <c r="F13" s="16" t="s">
        <v>15</v>
      </c>
    </row>
    <row r="14" spans="1:6" ht="15.75" x14ac:dyDescent="0.25">
      <c r="A14" s="15">
        <v>2020</v>
      </c>
      <c r="B14" s="16">
        <v>10</v>
      </c>
      <c r="C14" s="16">
        <v>12</v>
      </c>
      <c r="D14" s="16" t="s">
        <v>30</v>
      </c>
      <c r="E14" s="16" t="str">
        <f t="shared" si="0"/>
        <v>20201012</v>
      </c>
      <c r="F14" s="16" t="s">
        <v>15</v>
      </c>
    </row>
    <row r="15" spans="1:6" ht="15.75" x14ac:dyDescent="0.25">
      <c r="A15" s="15">
        <v>2020</v>
      </c>
      <c r="B15" s="16">
        <v>10</v>
      </c>
      <c r="C15" s="16">
        <v>26</v>
      </c>
      <c r="D15" s="16" t="s">
        <v>31</v>
      </c>
      <c r="E15" s="16" t="str">
        <f t="shared" si="0"/>
        <v>20201026</v>
      </c>
      <c r="F15" s="16" t="s">
        <v>16</v>
      </c>
    </row>
    <row r="16" spans="1:6" ht="15.75" x14ac:dyDescent="0.25">
      <c r="A16" s="15">
        <v>2020</v>
      </c>
      <c r="B16" s="16">
        <v>10</v>
      </c>
      <c r="C16" s="16">
        <v>28</v>
      </c>
      <c r="D16" s="16" t="s">
        <v>32</v>
      </c>
      <c r="E16" s="16" t="str">
        <f t="shared" si="0"/>
        <v>20201028</v>
      </c>
      <c r="F16" s="16" t="s">
        <v>16</v>
      </c>
    </row>
    <row r="17" spans="1:6" ht="15.75" x14ac:dyDescent="0.25">
      <c r="A17" s="15">
        <v>2020</v>
      </c>
      <c r="B17" s="16">
        <v>11</v>
      </c>
      <c r="C17" s="16">
        <v>2</v>
      </c>
      <c r="D17" s="16" t="s">
        <v>19</v>
      </c>
      <c r="E17" s="16" t="str">
        <f t="shared" si="0"/>
        <v>2020112</v>
      </c>
      <c r="F17" s="16" t="s">
        <v>15</v>
      </c>
    </row>
    <row r="18" spans="1:6" ht="15.75" x14ac:dyDescent="0.25">
      <c r="A18" s="15">
        <v>2020</v>
      </c>
      <c r="B18" s="16">
        <v>11</v>
      </c>
      <c r="C18" s="16">
        <v>15</v>
      </c>
      <c r="D18" s="16" t="s">
        <v>33</v>
      </c>
      <c r="E18" s="16" t="str">
        <f t="shared" si="0"/>
        <v>20201115</v>
      </c>
      <c r="F18" s="16" t="s">
        <v>15</v>
      </c>
    </row>
    <row r="19" spans="1:6" ht="15.75" x14ac:dyDescent="0.25">
      <c r="A19" s="15">
        <v>2020</v>
      </c>
      <c r="B19" s="16">
        <v>12</v>
      </c>
      <c r="C19" s="16">
        <v>24</v>
      </c>
      <c r="D19" s="16" t="s">
        <v>34</v>
      </c>
      <c r="E19" s="16" t="str">
        <f t="shared" si="0"/>
        <v>20201224</v>
      </c>
      <c r="F19" s="16" t="s">
        <v>16</v>
      </c>
    </row>
    <row r="20" spans="1:6" ht="15.75" x14ac:dyDescent="0.25">
      <c r="A20" s="15">
        <v>2020</v>
      </c>
      <c r="B20" s="16">
        <v>12</v>
      </c>
      <c r="C20" s="16">
        <v>25</v>
      </c>
      <c r="D20" s="16" t="s">
        <v>35</v>
      </c>
      <c r="E20" s="16" t="str">
        <f t="shared" si="0"/>
        <v>20201225</v>
      </c>
      <c r="F20" s="16" t="s">
        <v>15</v>
      </c>
    </row>
    <row r="21" spans="1:6" ht="15.75" x14ac:dyDescent="0.25">
      <c r="A21" s="15">
        <v>2020</v>
      </c>
      <c r="B21" s="16">
        <v>12</v>
      </c>
      <c r="C21" s="16">
        <v>31</v>
      </c>
      <c r="D21" s="16" t="s">
        <v>36</v>
      </c>
      <c r="E21" s="16" t="str">
        <f t="shared" si="0"/>
        <v>20201231</v>
      </c>
      <c r="F21" s="16" t="s">
        <v>16</v>
      </c>
    </row>
    <row r="22" spans="1:6" ht="15.75" x14ac:dyDescent="0.25">
      <c r="A22" s="16">
        <v>2021</v>
      </c>
      <c r="B22" s="16">
        <v>1</v>
      </c>
      <c r="C22" s="16">
        <v>1</v>
      </c>
      <c r="D22" s="16" t="s">
        <v>37</v>
      </c>
      <c r="E22" s="16" t="str">
        <f t="shared" si="0"/>
        <v>202111</v>
      </c>
      <c r="F22" s="16" t="s">
        <v>15</v>
      </c>
    </row>
    <row r="23" spans="1:6" ht="15.75" x14ac:dyDescent="0.25">
      <c r="A23" s="16">
        <v>2021</v>
      </c>
      <c r="B23" s="16">
        <v>2</v>
      </c>
      <c r="C23" s="16">
        <v>15</v>
      </c>
      <c r="D23" s="16" t="s">
        <v>38</v>
      </c>
      <c r="E23" s="16" t="str">
        <f t="shared" si="0"/>
        <v>2021215</v>
      </c>
      <c r="F23" s="16" t="s">
        <v>16</v>
      </c>
    </row>
    <row r="24" spans="1:6" ht="15.75" x14ac:dyDescent="0.25">
      <c r="A24" s="16">
        <v>2021</v>
      </c>
      <c r="B24" s="16">
        <v>2</v>
      </c>
      <c r="C24" s="16">
        <v>16</v>
      </c>
      <c r="D24" s="16" t="s">
        <v>39</v>
      </c>
      <c r="E24" s="16" t="str">
        <f t="shared" si="0"/>
        <v>2021216</v>
      </c>
      <c r="F24" s="16" t="s">
        <v>16</v>
      </c>
    </row>
    <row r="25" spans="1:6" ht="15.75" x14ac:dyDescent="0.25">
      <c r="A25" s="16">
        <v>2021</v>
      </c>
      <c r="B25" s="16">
        <v>2</v>
      </c>
      <c r="C25" s="16">
        <v>17</v>
      </c>
      <c r="D25" s="16" t="s">
        <v>40</v>
      </c>
      <c r="E25" s="16" t="str">
        <f t="shared" si="0"/>
        <v>2021217</v>
      </c>
      <c r="F25" s="16" t="s">
        <v>16</v>
      </c>
    </row>
    <row r="26" spans="1:6" ht="15.75" x14ac:dyDescent="0.25">
      <c r="A26" s="16">
        <v>2021</v>
      </c>
      <c r="B26" s="16">
        <v>4</v>
      </c>
      <c r="C26" s="16">
        <v>21</v>
      </c>
      <c r="D26" s="16" t="s">
        <v>41</v>
      </c>
      <c r="E26" s="16" t="str">
        <f t="shared" si="0"/>
        <v>2021421</v>
      </c>
      <c r="F26" s="16" t="s">
        <v>15</v>
      </c>
    </row>
    <row r="27" spans="1:6" ht="15.75" x14ac:dyDescent="0.25">
      <c r="A27" s="16">
        <v>2021</v>
      </c>
      <c r="B27" s="16">
        <v>5</v>
      </c>
      <c r="C27" s="16">
        <v>1</v>
      </c>
      <c r="D27" s="16" t="s">
        <v>42</v>
      </c>
      <c r="E27" s="16" t="str">
        <f t="shared" si="0"/>
        <v>202151</v>
      </c>
      <c r="F27" s="16" t="s">
        <v>15</v>
      </c>
    </row>
    <row r="28" spans="1:6" ht="15.75" x14ac:dyDescent="0.25">
      <c r="A28" s="16">
        <v>2021</v>
      </c>
      <c r="B28" s="16">
        <v>6</v>
      </c>
      <c r="C28" s="16">
        <v>3</v>
      </c>
      <c r="D28" s="16" t="s">
        <v>43</v>
      </c>
      <c r="E28" s="16" t="str">
        <f t="shared" si="0"/>
        <v>202163</v>
      </c>
      <c r="F28" s="16" t="s">
        <v>16</v>
      </c>
    </row>
    <row r="29" spans="1:6" ht="15.75" x14ac:dyDescent="0.25">
      <c r="A29" s="16">
        <v>2021</v>
      </c>
      <c r="B29" s="16">
        <v>6</v>
      </c>
      <c r="C29" s="16">
        <v>4</v>
      </c>
      <c r="D29" s="16" t="s">
        <v>44</v>
      </c>
      <c r="E29" s="16" t="str">
        <f t="shared" si="0"/>
        <v>202164</v>
      </c>
      <c r="F29" s="16" t="s">
        <v>16</v>
      </c>
    </row>
    <row r="30" spans="1:6" ht="15.75" x14ac:dyDescent="0.25">
      <c r="A30" s="16">
        <v>2021</v>
      </c>
      <c r="B30" s="16">
        <v>8</v>
      </c>
      <c r="C30" s="16">
        <v>15</v>
      </c>
      <c r="D30" s="16" t="s">
        <v>45</v>
      </c>
      <c r="E30" s="16" t="str">
        <f t="shared" si="0"/>
        <v>2021815</v>
      </c>
      <c r="F30" s="16" t="s">
        <v>14</v>
      </c>
    </row>
    <row r="31" spans="1:6" ht="15.75" x14ac:dyDescent="0.25">
      <c r="A31" s="16">
        <v>2021</v>
      </c>
      <c r="B31" s="16">
        <v>9</v>
      </c>
      <c r="C31" s="16">
        <v>6</v>
      </c>
      <c r="D31" s="16" t="s">
        <v>46</v>
      </c>
      <c r="E31" s="16" t="str">
        <f t="shared" si="0"/>
        <v>202196</v>
      </c>
      <c r="F31" s="16" t="s">
        <v>16</v>
      </c>
    </row>
    <row r="32" spans="1:6" ht="15.75" x14ac:dyDescent="0.25">
      <c r="A32" s="16">
        <v>2021</v>
      </c>
      <c r="B32" s="16">
        <v>9</v>
      </c>
      <c r="C32" s="16">
        <v>7</v>
      </c>
      <c r="D32" s="16" t="s">
        <v>47</v>
      </c>
      <c r="E32" s="16" t="str">
        <f t="shared" si="0"/>
        <v>202197</v>
      </c>
      <c r="F32" s="16" t="s">
        <v>15</v>
      </c>
    </row>
    <row r="33" spans="1:6" ht="15.75" x14ac:dyDescent="0.25">
      <c r="A33" s="16">
        <v>2021</v>
      </c>
      <c r="B33" s="16">
        <v>10</v>
      </c>
      <c r="C33" s="16">
        <v>11</v>
      </c>
      <c r="D33" s="16" t="s">
        <v>48</v>
      </c>
      <c r="E33" s="16" t="str">
        <f t="shared" si="0"/>
        <v>20211011</v>
      </c>
      <c r="F33" s="16" t="s">
        <v>16</v>
      </c>
    </row>
    <row r="34" spans="1:6" ht="15.75" x14ac:dyDescent="0.25">
      <c r="A34" s="16">
        <v>2021</v>
      </c>
      <c r="B34" s="16">
        <v>10</v>
      </c>
      <c r="C34" s="16">
        <v>12</v>
      </c>
      <c r="D34" s="16" t="s">
        <v>49</v>
      </c>
      <c r="E34" s="16" t="str">
        <f t="shared" si="0"/>
        <v>20211012</v>
      </c>
      <c r="F34" s="16" t="s">
        <v>15</v>
      </c>
    </row>
    <row r="35" spans="1:6" ht="15.75" x14ac:dyDescent="0.25">
      <c r="A35" s="16">
        <v>2021</v>
      </c>
      <c r="B35" s="16">
        <v>10</v>
      </c>
      <c r="C35" s="16">
        <v>25</v>
      </c>
      <c r="D35" s="16" t="s">
        <v>50</v>
      </c>
      <c r="E35" s="16" t="str">
        <f t="shared" si="0"/>
        <v>20211025</v>
      </c>
      <c r="F35" s="16" t="s">
        <v>16</v>
      </c>
    </row>
    <row r="36" spans="1:6" ht="15.75" x14ac:dyDescent="0.25">
      <c r="A36" s="16">
        <v>2021</v>
      </c>
      <c r="B36" s="16">
        <v>10</v>
      </c>
      <c r="C36" s="16">
        <v>28</v>
      </c>
      <c r="D36" s="16" t="s">
        <v>51</v>
      </c>
      <c r="E36" s="16" t="str">
        <f t="shared" si="0"/>
        <v>20211028</v>
      </c>
      <c r="F36" s="16" t="s">
        <v>16</v>
      </c>
    </row>
    <row r="37" spans="1:6" ht="15.75" x14ac:dyDescent="0.25">
      <c r="A37" s="16">
        <v>2021</v>
      </c>
      <c r="B37" s="16">
        <v>11</v>
      </c>
      <c r="C37" s="16">
        <v>1</v>
      </c>
      <c r="D37" s="16" t="s">
        <v>52</v>
      </c>
      <c r="E37" s="16" t="str">
        <f t="shared" si="0"/>
        <v>2021111</v>
      </c>
      <c r="F37" s="16" t="s">
        <v>16</v>
      </c>
    </row>
    <row r="38" spans="1:6" ht="15.75" x14ac:dyDescent="0.25">
      <c r="A38" s="16">
        <v>2021</v>
      </c>
      <c r="B38" s="16">
        <v>11</v>
      </c>
      <c r="C38" s="16">
        <v>2</v>
      </c>
      <c r="D38" s="16" t="s">
        <v>53</v>
      </c>
      <c r="E38" s="16" t="str">
        <f t="shared" si="0"/>
        <v>2021112</v>
      </c>
      <c r="F38" s="16" t="s">
        <v>15</v>
      </c>
    </row>
    <row r="39" spans="1:6" ht="15.75" x14ac:dyDescent="0.25">
      <c r="A39" s="16">
        <v>2021</v>
      </c>
      <c r="B39" s="16">
        <v>11</v>
      </c>
      <c r="C39" s="16">
        <v>15</v>
      </c>
      <c r="D39" s="16" t="s">
        <v>54</v>
      </c>
      <c r="E39" s="16" t="str">
        <f t="shared" si="0"/>
        <v>20211115</v>
      </c>
      <c r="F39" s="16" t="s">
        <v>15</v>
      </c>
    </row>
    <row r="40" spans="1:6" ht="15.75" x14ac:dyDescent="0.25">
      <c r="A40" s="16">
        <v>2021</v>
      </c>
      <c r="B40" s="16">
        <v>12</v>
      </c>
      <c r="C40" s="16">
        <v>24</v>
      </c>
      <c r="D40" s="16" t="s">
        <v>55</v>
      </c>
      <c r="E40" s="16" t="str">
        <f t="shared" si="0"/>
        <v>20211224</v>
      </c>
      <c r="F40" s="16" t="s">
        <v>16</v>
      </c>
    </row>
    <row r="41" spans="1:6" ht="15.75" x14ac:dyDescent="0.25">
      <c r="A41" s="16">
        <v>2021</v>
      </c>
      <c r="B41" s="16">
        <v>12</v>
      </c>
      <c r="C41" s="16">
        <v>25</v>
      </c>
      <c r="D41" s="16" t="s">
        <v>56</v>
      </c>
      <c r="E41" s="16" t="str">
        <f t="shared" si="0"/>
        <v>20211225</v>
      </c>
      <c r="F41" s="16" t="s">
        <v>15</v>
      </c>
    </row>
    <row r="42" spans="1:6" ht="15.75" x14ac:dyDescent="0.25">
      <c r="A42" s="16">
        <v>2021</v>
      </c>
      <c r="B42" s="16">
        <v>12</v>
      </c>
      <c r="C42" s="16">
        <v>31</v>
      </c>
      <c r="D42" s="16" t="s">
        <v>57</v>
      </c>
      <c r="E42" s="16" t="str">
        <f t="shared" si="0"/>
        <v>20211231</v>
      </c>
      <c r="F42" s="16" t="s">
        <v>16</v>
      </c>
    </row>
  </sheetData>
  <autoFilter ref="A2:F42" xr:uid="{FF5EB312-0371-4FFF-A909-47E1FAB5935C}"/>
  <phoneticPr fontId="7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FREQUÊNCIA</vt:lpstr>
      <vt:lpstr>CALENDÁRIO (2)</vt:lpstr>
      <vt:lpstr>FERIADO-PONTO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darley</dc:creator>
  <cp:lastModifiedBy>silvio fernandes</cp:lastModifiedBy>
  <cp:lastPrinted>2021-08-07T00:26:10Z</cp:lastPrinted>
  <dcterms:created xsi:type="dcterms:W3CDTF">2021-08-05T16:42:12Z</dcterms:created>
  <dcterms:modified xsi:type="dcterms:W3CDTF">2021-08-07T01:20:54Z</dcterms:modified>
</cp:coreProperties>
</file>