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370" yWindow="-120" windowWidth="20730" windowHeight="11160"/>
  </bookViews>
  <sheets>
    <sheet name="Planilha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K5" i="1"/>
  <c r="K4" i="1"/>
  <c r="K3" i="1"/>
  <c r="J12" i="1"/>
  <c r="J11" i="1"/>
  <c r="J10" i="1"/>
  <c r="J9" i="1"/>
  <c r="J8" i="1"/>
  <c r="J7" i="1"/>
  <c r="J6" i="1"/>
  <c r="J5" i="1"/>
  <c r="J4" i="1"/>
  <c r="J3" i="1"/>
  <c r="D10" i="1" l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<sst xmlns="http://schemas.openxmlformats.org/spreadsheetml/2006/main" count="41" uniqueCount="23">
  <si>
    <t>F</t>
  </si>
  <si>
    <t>M</t>
  </si>
  <si>
    <t>00 a 18</t>
  </si>
  <si>
    <t>19 a 23</t>
  </si>
  <si>
    <t>24 a 28</t>
  </si>
  <si>
    <t>29 a 33</t>
  </si>
  <si>
    <t>34 a 38</t>
  </si>
  <si>
    <t>39 a 43</t>
  </si>
  <si>
    <t>44 a 48</t>
  </si>
  <si>
    <t>49 a 53</t>
  </si>
  <si>
    <t>54 a 58</t>
  </si>
  <si>
    <t>59 e acima</t>
  </si>
  <si>
    <t>Aluno</t>
  </si>
  <si>
    <t>Idade</t>
  </si>
  <si>
    <t>Faixa Idade</t>
  </si>
  <si>
    <t>Sexo</t>
  </si>
  <si>
    <t>Vacinado</t>
  </si>
  <si>
    <t>Apolly</t>
  </si>
  <si>
    <t>Sim</t>
  </si>
  <si>
    <t>Maria</t>
  </si>
  <si>
    <t>Não</t>
  </si>
  <si>
    <t>Clara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</si>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</sst>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esquisa%20de%20Cam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Planilha1"/>
    </sheetNames>
    <sheetDataSet>
      <sheetData sheetId="0">
        <row r="4">
          <cell r="G4">
            <v>0</v>
          </cell>
          <cell r="H4" t="str">
            <v>00 a 18</v>
          </cell>
        </row>
        <row r="5">
          <cell r="G5">
            <v>1</v>
          </cell>
          <cell r="H5" t="str">
            <v>00 a 18</v>
          </cell>
        </row>
        <row r="6">
          <cell r="G6">
            <v>2</v>
          </cell>
          <cell r="H6" t="str">
            <v>00 a 18</v>
          </cell>
        </row>
        <row r="7">
          <cell r="G7">
            <v>3</v>
          </cell>
          <cell r="H7" t="str">
            <v>00 a 18</v>
          </cell>
        </row>
        <row r="8">
          <cell r="G8">
            <v>4</v>
          </cell>
          <cell r="H8" t="str">
            <v>00 a 18</v>
          </cell>
        </row>
        <row r="9">
          <cell r="G9">
            <v>5</v>
          </cell>
          <cell r="H9" t="str">
            <v>00 a 18</v>
          </cell>
        </row>
        <row r="10">
          <cell r="G10">
            <v>6</v>
          </cell>
          <cell r="H10" t="str">
            <v>00 a 18</v>
          </cell>
        </row>
        <row r="11">
          <cell r="G11">
            <v>7</v>
          </cell>
          <cell r="H11" t="str">
            <v>00 a 18</v>
          </cell>
        </row>
        <row r="12">
          <cell r="G12">
            <v>8</v>
          </cell>
          <cell r="H12" t="str">
            <v>00 a 18</v>
          </cell>
        </row>
        <row r="13">
          <cell r="G13">
            <v>9</v>
          </cell>
          <cell r="H13" t="str">
            <v>00 a 18</v>
          </cell>
        </row>
        <row r="14">
          <cell r="G14">
            <v>10</v>
          </cell>
          <cell r="H14" t="str">
            <v>00 a 18</v>
          </cell>
        </row>
        <row r="15">
          <cell r="G15">
            <v>11</v>
          </cell>
          <cell r="H15" t="str">
            <v>00 a 18</v>
          </cell>
        </row>
        <row r="16">
          <cell r="G16">
            <v>12</v>
          </cell>
          <cell r="H16" t="str">
            <v>00 a 18</v>
          </cell>
        </row>
        <row r="17">
          <cell r="G17">
            <v>13</v>
          </cell>
          <cell r="H17" t="str">
            <v>00 a 18</v>
          </cell>
        </row>
        <row r="18">
          <cell r="G18">
            <v>14</v>
          </cell>
          <cell r="H18" t="str">
            <v>00 a 18</v>
          </cell>
        </row>
        <row r="19">
          <cell r="G19">
            <v>15</v>
          </cell>
          <cell r="H19" t="str">
            <v>00 a 18</v>
          </cell>
        </row>
        <row r="20">
          <cell r="G20">
            <v>16</v>
          </cell>
          <cell r="H20" t="str">
            <v>00 a 18</v>
          </cell>
        </row>
        <row r="21">
          <cell r="G21">
            <v>17</v>
          </cell>
          <cell r="H21" t="str">
            <v>00 a 18</v>
          </cell>
        </row>
        <row r="22">
          <cell r="G22">
            <v>18</v>
          </cell>
          <cell r="H22" t="str">
            <v>00 a 18</v>
          </cell>
        </row>
        <row r="23">
          <cell r="G23">
            <v>19</v>
          </cell>
          <cell r="H23" t="str">
            <v>19 a 23</v>
          </cell>
        </row>
        <row r="24">
          <cell r="G24">
            <v>20</v>
          </cell>
          <cell r="H24" t="str">
            <v>19 a 23</v>
          </cell>
        </row>
        <row r="25">
          <cell r="G25">
            <v>21</v>
          </cell>
          <cell r="H25" t="str">
            <v>19 a 23</v>
          </cell>
        </row>
        <row r="26">
          <cell r="G26">
            <v>22</v>
          </cell>
          <cell r="H26" t="str">
            <v>19 a 23</v>
          </cell>
        </row>
        <row r="27">
          <cell r="G27">
            <v>23</v>
          </cell>
          <cell r="H27" t="str">
            <v>19 a 23</v>
          </cell>
        </row>
        <row r="28">
          <cell r="G28">
            <v>24</v>
          </cell>
          <cell r="H28" t="str">
            <v>24 a 28</v>
          </cell>
        </row>
        <row r="29">
          <cell r="G29">
            <v>25</v>
          </cell>
          <cell r="H29" t="str">
            <v>24 a 28</v>
          </cell>
        </row>
        <row r="30">
          <cell r="G30">
            <v>26</v>
          </cell>
          <cell r="H30" t="str">
            <v>24 a 28</v>
          </cell>
        </row>
        <row r="31">
          <cell r="G31">
            <v>27</v>
          </cell>
          <cell r="H31" t="str">
            <v>24 a 28</v>
          </cell>
        </row>
        <row r="32">
          <cell r="G32">
            <v>28</v>
          </cell>
          <cell r="H32" t="str">
            <v>24 a 28</v>
          </cell>
        </row>
        <row r="33">
          <cell r="G33">
            <v>29</v>
          </cell>
          <cell r="H33" t="str">
            <v>29 a 33</v>
          </cell>
        </row>
        <row r="34">
          <cell r="G34">
            <v>30</v>
          </cell>
          <cell r="H34" t="str">
            <v>29 a 33</v>
          </cell>
        </row>
        <row r="35">
          <cell r="G35">
            <v>31</v>
          </cell>
          <cell r="H35" t="str">
            <v>29 a 33</v>
          </cell>
        </row>
        <row r="36">
          <cell r="G36">
            <v>32</v>
          </cell>
          <cell r="H36" t="str">
            <v>29 a 33</v>
          </cell>
        </row>
        <row r="37">
          <cell r="G37">
            <v>33</v>
          </cell>
          <cell r="H37" t="str">
            <v>29 a 33</v>
          </cell>
        </row>
        <row r="38">
          <cell r="G38">
            <v>34</v>
          </cell>
          <cell r="H38" t="str">
            <v>34 a 38</v>
          </cell>
        </row>
        <row r="39">
          <cell r="G39">
            <v>35</v>
          </cell>
          <cell r="H39" t="str">
            <v>34 a 38</v>
          </cell>
        </row>
        <row r="40">
          <cell r="G40">
            <v>36</v>
          </cell>
          <cell r="H40" t="str">
            <v>34 a 38</v>
          </cell>
        </row>
        <row r="41">
          <cell r="G41">
            <v>37</v>
          </cell>
          <cell r="H41" t="str">
            <v>34 a 38</v>
          </cell>
        </row>
        <row r="42">
          <cell r="G42">
            <v>38</v>
          </cell>
          <cell r="H42" t="str">
            <v>34 a 38</v>
          </cell>
        </row>
        <row r="43">
          <cell r="G43">
            <v>39</v>
          </cell>
          <cell r="H43" t="str">
            <v>39 a 43</v>
          </cell>
        </row>
        <row r="44">
          <cell r="G44">
            <v>40</v>
          </cell>
          <cell r="H44" t="str">
            <v>39 a 43</v>
          </cell>
        </row>
        <row r="45">
          <cell r="G45">
            <v>41</v>
          </cell>
          <cell r="H45" t="str">
            <v>39 a 43</v>
          </cell>
        </row>
        <row r="46">
          <cell r="G46">
            <v>42</v>
          </cell>
          <cell r="H46" t="str">
            <v>39 a 43</v>
          </cell>
        </row>
        <row r="47">
          <cell r="G47">
            <v>43</v>
          </cell>
          <cell r="H47" t="str">
            <v>39 a 43</v>
          </cell>
        </row>
        <row r="48">
          <cell r="G48">
            <v>44</v>
          </cell>
          <cell r="H48" t="str">
            <v>44 a 48</v>
          </cell>
        </row>
        <row r="49">
          <cell r="G49">
            <v>45</v>
          </cell>
          <cell r="H49" t="str">
            <v>44 a 48</v>
          </cell>
        </row>
        <row r="50">
          <cell r="G50">
            <v>46</v>
          </cell>
          <cell r="H50" t="str">
            <v>44 a 48</v>
          </cell>
        </row>
        <row r="51">
          <cell r="G51">
            <v>47</v>
          </cell>
          <cell r="H51" t="str">
            <v>44 a 48</v>
          </cell>
        </row>
        <row r="52">
          <cell r="G52">
            <v>48</v>
          </cell>
          <cell r="H52" t="str">
            <v>44 a 48</v>
          </cell>
        </row>
        <row r="53">
          <cell r="G53">
            <v>49</v>
          </cell>
          <cell r="H53" t="str">
            <v>49 a 53</v>
          </cell>
        </row>
        <row r="54">
          <cell r="G54">
            <v>50</v>
          </cell>
          <cell r="H54" t="str">
            <v>49 a 53</v>
          </cell>
        </row>
        <row r="55">
          <cell r="G55">
            <v>51</v>
          </cell>
          <cell r="H55" t="str">
            <v>49 a 53</v>
          </cell>
        </row>
        <row r="56">
          <cell r="G56">
            <v>52</v>
          </cell>
          <cell r="H56" t="str">
            <v>49 a 53</v>
          </cell>
        </row>
        <row r="57">
          <cell r="G57">
            <v>53</v>
          </cell>
          <cell r="H57" t="str">
            <v>49 a 53</v>
          </cell>
        </row>
        <row r="58">
          <cell r="G58">
            <v>54</v>
          </cell>
          <cell r="H58" t="str">
            <v>54 a 58</v>
          </cell>
        </row>
        <row r="59">
          <cell r="G59">
            <v>55</v>
          </cell>
          <cell r="H59" t="str">
            <v>54 a 58</v>
          </cell>
        </row>
        <row r="60">
          <cell r="G60">
            <v>56</v>
          </cell>
          <cell r="H60" t="str">
            <v>54 a 58</v>
          </cell>
        </row>
        <row r="61">
          <cell r="G61">
            <v>57</v>
          </cell>
          <cell r="H61" t="str">
            <v>54 a 58</v>
          </cell>
        </row>
        <row r="62">
          <cell r="G62">
            <v>58</v>
          </cell>
          <cell r="H62" t="str">
            <v>54 a 58</v>
          </cell>
        </row>
        <row r="63">
          <cell r="G63">
            <v>59</v>
          </cell>
          <cell r="H63" t="str">
            <v>59 e acima</v>
          </cell>
        </row>
        <row r="64">
          <cell r="G64">
            <v>60</v>
          </cell>
          <cell r="H64" t="str">
            <v>59 e acima</v>
          </cell>
        </row>
        <row r="65">
          <cell r="G65">
            <v>61</v>
          </cell>
          <cell r="H65" t="str">
            <v>59 e acima</v>
          </cell>
        </row>
        <row r="66">
          <cell r="G66">
            <v>62</v>
          </cell>
          <cell r="H66" t="str">
            <v>59 e acima</v>
          </cell>
        </row>
        <row r="67">
          <cell r="G67">
            <v>63</v>
          </cell>
          <cell r="H67" t="str">
            <v>59 e acima</v>
          </cell>
        </row>
        <row r="68">
          <cell r="G68">
            <v>64</v>
          </cell>
          <cell r="H68" t="str">
            <v>59 e acima</v>
          </cell>
        </row>
        <row r="69">
          <cell r="G69">
            <v>65</v>
          </cell>
          <cell r="H69" t="str">
            <v>59 e acima</v>
          </cell>
        </row>
        <row r="70">
          <cell r="G70">
            <v>66</v>
          </cell>
          <cell r="H70" t="str">
            <v>59 e acima</v>
          </cell>
        </row>
        <row r="71">
          <cell r="G71">
            <v>67</v>
          </cell>
          <cell r="H71" t="str">
            <v>59 e acima</v>
          </cell>
        </row>
        <row r="72">
          <cell r="G72">
            <v>68</v>
          </cell>
          <cell r="H72" t="str">
            <v>59 e acima</v>
          </cell>
        </row>
        <row r="73">
          <cell r="G73">
            <v>69</v>
          </cell>
          <cell r="H73" t="str">
            <v>59 e acima</v>
          </cell>
        </row>
        <row r="74">
          <cell r="G74">
            <v>70</v>
          </cell>
          <cell r="H74" t="str">
            <v>59 e acima</v>
          </cell>
        </row>
        <row r="75">
          <cell r="G75">
            <v>71</v>
          </cell>
          <cell r="H75" t="str">
            <v>59 e acima</v>
          </cell>
        </row>
        <row r="76">
          <cell r="G76">
            <v>72</v>
          </cell>
          <cell r="H76" t="str">
            <v>59 e acima</v>
          </cell>
        </row>
        <row r="77">
          <cell r="G77">
            <v>73</v>
          </cell>
          <cell r="H77" t="str">
            <v>59 e acima</v>
          </cell>
        </row>
        <row r="78">
          <cell r="G78">
            <v>74</v>
          </cell>
          <cell r="H78" t="str">
            <v>59 e acima</v>
          </cell>
        </row>
        <row r="79">
          <cell r="G79">
            <v>75</v>
          </cell>
          <cell r="H79" t="str">
            <v>59 e acima</v>
          </cell>
        </row>
        <row r="80">
          <cell r="G80">
            <v>76</v>
          </cell>
          <cell r="H80" t="str">
            <v>59 e acima</v>
          </cell>
        </row>
        <row r="81">
          <cell r="G81">
            <v>77</v>
          </cell>
          <cell r="H81" t="str">
            <v>59 e acima</v>
          </cell>
        </row>
        <row r="82">
          <cell r="G82">
            <v>78</v>
          </cell>
          <cell r="H82" t="str">
            <v>59 e acima</v>
          </cell>
        </row>
        <row r="83">
          <cell r="G83">
            <v>79</v>
          </cell>
          <cell r="H83" t="str">
            <v>59 e acima</v>
          </cell>
        </row>
        <row r="84">
          <cell r="G84">
            <v>80</v>
          </cell>
          <cell r="H84" t="str">
            <v>59 e acima</v>
          </cell>
        </row>
        <row r="85">
          <cell r="G85">
            <v>81</v>
          </cell>
          <cell r="H85" t="str">
            <v>59 e acima</v>
          </cell>
        </row>
        <row r="86">
          <cell r="G86">
            <v>82</v>
          </cell>
          <cell r="H86" t="str">
            <v>59 e acima</v>
          </cell>
        </row>
        <row r="87">
          <cell r="G87">
            <v>83</v>
          </cell>
          <cell r="H87" t="str">
            <v>59 e acima</v>
          </cell>
        </row>
        <row r="88">
          <cell r="G88">
            <v>84</v>
          </cell>
          <cell r="H88" t="str">
            <v>59 e acima</v>
          </cell>
        </row>
        <row r="89">
          <cell r="G89">
            <v>85</v>
          </cell>
          <cell r="H89" t="str">
            <v>59 e acima</v>
          </cell>
        </row>
        <row r="90">
          <cell r="G90">
            <v>86</v>
          </cell>
          <cell r="H90" t="str">
            <v>59 e acima</v>
          </cell>
        </row>
        <row r="91">
          <cell r="G91">
            <v>87</v>
          </cell>
          <cell r="H91" t="str">
            <v>59 e acima</v>
          </cell>
        </row>
        <row r="92">
          <cell r="G92">
            <v>88</v>
          </cell>
          <cell r="H92" t="str">
            <v>59 e acima</v>
          </cell>
        </row>
        <row r="93">
          <cell r="G93">
            <v>89</v>
          </cell>
          <cell r="H93" t="str">
            <v>59 e acima</v>
          </cell>
        </row>
        <row r="94">
          <cell r="G94">
            <v>90</v>
          </cell>
          <cell r="H94" t="str">
            <v>59 e acima</v>
          </cell>
        </row>
        <row r="95">
          <cell r="G95">
            <v>91</v>
          </cell>
          <cell r="H95" t="str">
            <v>59 e acima</v>
          </cell>
        </row>
        <row r="96">
          <cell r="G96">
            <v>92</v>
          </cell>
          <cell r="H96" t="str">
            <v>59 e acima</v>
          </cell>
        </row>
        <row r="97">
          <cell r="G97">
            <v>93</v>
          </cell>
          <cell r="H97" t="str">
            <v>59 e acima</v>
          </cell>
        </row>
        <row r="98">
          <cell r="G98">
            <v>94</v>
          </cell>
          <cell r="H98" t="str">
            <v>59 e acima</v>
          </cell>
        </row>
        <row r="99">
          <cell r="G99">
            <v>95</v>
          </cell>
          <cell r="H99" t="str">
            <v>59 e acima</v>
          </cell>
        </row>
        <row r="100">
          <cell r="G100">
            <v>96</v>
          </cell>
          <cell r="H100" t="str">
            <v>59 e acima</v>
          </cell>
        </row>
        <row r="101">
          <cell r="G101">
            <v>97</v>
          </cell>
          <cell r="H101" t="str">
            <v>59 e acima</v>
          </cell>
        </row>
        <row r="102">
          <cell r="G102">
            <v>98</v>
          </cell>
          <cell r="H102" t="str">
            <v>59 e acima</v>
          </cell>
        </row>
        <row r="103">
          <cell r="G103">
            <v>99</v>
          </cell>
          <cell r="H103" t="str">
            <v>59 e acima</v>
          </cell>
        </row>
        <row r="104">
          <cell r="G104">
            <v>100</v>
          </cell>
          <cell r="H104" t="str">
            <v>59 e acima</v>
          </cell>
        </row>
        <row r="105">
          <cell r="G105">
            <v>101</v>
          </cell>
          <cell r="H105" t="str">
            <v>59 e acima</v>
          </cell>
        </row>
        <row r="106">
          <cell r="G106">
            <v>102</v>
          </cell>
          <cell r="H106" t="str">
            <v>59 e acima</v>
          </cell>
        </row>
        <row r="107">
          <cell r="G107">
            <v>103</v>
          </cell>
          <cell r="H107" t="str">
            <v>59 e acima</v>
          </cell>
        </row>
        <row r="108">
          <cell r="G108">
            <v>104</v>
          </cell>
          <cell r="H108" t="str">
            <v>59 e acima</v>
          </cell>
        </row>
        <row r="109">
          <cell r="G109">
            <v>105</v>
          </cell>
          <cell r="H109" t="str">
            <v>59 e acima</v>
          </cell>
        </row>
        <row r="110">
          <cell r="G110">
            <v>106</v>
          </cell>
          <cell r="H110" t="str">
            <v>59 e acima</v>
          </cell>
        </row>
        <row r="111">
          <cell r="G111">
            <v>107</v>
          </cell>
          <cell r="H111" t="str">
            <v>59 e acima</v>
          </cell>
        </row>
        <row r="112">
          <cell r="G112">
            <v>108</v>
          </cell>
          <cell r="H112" t="str">
            <v>59 e acima</v>
          </cell>
        </row>
        <row r="113">
          <cell r="G113">
            <v>109</v>
          </cell>
          <cell r="H113" t="str">
            <v>59 e acima</v>
          </cell>
        </row>
        <row r="114">
          <cell r="G114">
            <v>110</v>
          </cell>
          <cell r="H114" t="str">
            <v>59 e acima</v>
          </cell>
        </row>
        <row r="115">
          <cell r="G115">
            <v>111</v>
          </cell>
          <cell r="H115" t="str">
            <v>59 e acima</v>
          </cell>
        </row>
        <row r="116">
          <cell r="G116">
            <v>112</v>
          </cell>
          <cell r="H116" t="str">
            <v>59 e acima</v>
          </cell>
        </row>
        <row r="117">
          <cell r="G117">
            <v>113</v>
          </cell>
          <cell r="H117" t="str">
            <v>59 e acima</v>
          </cell>
        </row>
        <row r="118">
          <cell r="G118">
            <v>114</v>
          </cell>
          <cell r="H118" t="str">
            <v>59 e acima</v>
          </cell>
        </row>
        <row r="119">
          <cell r="G119">
            <v>115</v>
          </cell>
          <cell r="H119" t="str">
            <v>59 e acima</v>
          </cell>
        </row>
        <row r="120">
          <cell r="G120">
            <v>116</v>
          </cell>
          <cell r="H120" t="str">
            <v>59 e acima</v>
          </cell>
        </row>
        <row r="121">
          <cell r="G121">
            <v>117</v>
          </cell>
          <cell r="H121" t="str">
            <v>59 e acima</v>
          </cell>
        </row>
        <row r="122">
          <cell r="G122">
            <v>118</v>
          </cell>
          <cell r="H122" t="str">
            <v>59 e acima</v>
          </cell>
        </row>
        <row r="123">
          <cell r="G123">
            <v>119</v>
          </cell>
          <cell r="H123" t="str">
            <v>59 e acima</v>
          </cell>
        </row>
        <row r="124">
          <cell r="G124">
            <v>120</v>
          </cell>
          <cell r="H124" t="str">
            <v>59 e acima</v>
          </cell>
        </row>
        <row r="125">
          <cell r="G125">
            <v>121</v>
          </cell>
          <cell r="H125" t="str">
            <v>59 e acima</v>
          </cell>
        </row>
        <row r="126">
          <cell r="G126">
            <v>122</v>
          </cell>
          <cell r="H126" t="str">
            <v>59 e acima</v>
          </cell>
        </row>
        <row r="127">
          <cell r="G127">
            <v>123</v>
          </cell>
          <cell r="H127" t="str">
            <v>59 e acima</v>
          </cell>
        </row>
        <row r="128">
          <cell r="G128">
            <v>124</v>
          </cell>
          <cell r="H128" t="str">
            <v>59 e acima</v>
          </cell>
        </row>
        <row r="129">
          <cell r="G129">
            <v>125</v>
          </cell>
          <cell r="H129" t="str">
            <v>59 e acima</v>
          </cell>
        </row>
        <row r="130">
          <cell r="G130">
            <v>126</v>
          </cell>
          <cell r="H130" t="str">
            <v>59 e acima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Tabela1" displayName="Tabela1" ref="B2:F10" totalsRowShown="0" headerRowDxfId="6" dataDxfId="5">
  <tableColumns count="5">
    <tableColumn id="1" name="Aluno" dataDxfId="4"/>
    <tableColumn id="2" name="Idade" dataDxfId="3"/>
    <tableColumn id="5" name="Faixa Idade" dataDxfId="2">
      <calculatedColumnFormula>VLOOKUP(Tabela1[[#This Row],[Idade]],[1]TB!$G$4:$H$130,2,0)</calculatedColumnFormula>
    </tableColumn>
    <tableColumn id="3" name="Sexo" dataDxfId="1"/>
    <tableColumn id="4" name="Vacinado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H7" sqref="H7"/>
    </sheetView>
  </sheetViews>
  <sheetFormatPr defaultRowHeight="15" x14ac:dyDescent="0.25"/>
  <cols>
    <col min="4" max="4" width="11.85546875" bestFit="1" customWidth="1"/>
    <col min="9" max="9" width="10.140625" bestFit="1" customWidth="1"/>
  </cols>
  <sheetData>
    <row r="2" spans="2:11" ht="15.75" x14ac:dyDescent="0.25"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J2" s="1" t="s">
        <v>0</v>
      </c>
      <c r="K2" s="1" t="s">
        <v>1</v>
      </c>
    </row>
    <row r="3" spans="2:11" x14ac:dyDescent="0.25">
      <c r="B3" s="5" t="s">
        <v>17</v>
      </c>
      <c r="C3" s="6">
        <v>26</v>
      </c>
      <c r="D3" s="5" t="str">
        <f>VLOOKUP(Tabela1[[#This Row],[Idade]],[1]TB!$G$4:$H$130,2,0)</f>
        <v>24 a 28</v>
      </c>
      <c r="E3" s="5" t="s">
        <v>1</v>
      </c>
      <c r="F3" s="5" t="s">
        <v>18</v>
      </c>
      <c r="I3" s="2" t="s">
        <v>2</v>
      </c>
      <c r="J3" s="3">
        <f>SUMPRODUCT((Tabela1[Idade]&gt;=0)*(Tabela1[Idade]&lt;18)*(Tabela1[Sexo]=J$2))</f>
        <v>0</v>
      </c>
      <c r="K3" s="3">
        <f>SUMPRODUCT((Tabela1[Idade]&gt;=0)*(Tabela1[Idade]&lt;18)*(Tabela1[Sexo]=K$2))</f>
        <v>0</v>
      </c>
    </row>
    <row r="4" spans="2:11" x14ac:dyDescent="0.25">
      <c r="B4" s="5" t="s">
        <v>17</v>
      </c>
      <c r="C4" s="5">
        <v>34</v>
      </c>
      <c r="D4" s="5" t="str">
        <f>VLOOKUP(Tabela1[[#This Row],[Idade]],[1]TB!$G$4:$H$130,2,0)</f>
        <v>34 a 38</v>
      </c>
      <c r="E4" s="5" t="s">
        <v>1</v>
      </c>
      <c r="F4" s="5" t="s">
        <v>18</v>
      </c>
      <c r="I4" s="2" t="s">
        <v>3</v>
      </c>
      <c r="J4" s="3">
        <f>SUMPRODUCT((Tabela1[Idade]&gt;=19)*(Tabela1[Idade]&lt;23)*(Tabela1[Sexo]=J$2))</f>
        <v>0</v>
      </c>
      <c r="K4" s="3">
        <f>SUMPRODUCT((Tabela1[Idade]&gt;=19)*(Tabela1[Idade]&lt;23)*(Tabela1[Sexo]=K$2))</f>
        <v>0</v>
      </c>
    </row>
    <row r="5" spans="2:11" x14ac:dyDescent="0.25">
      <c r="B5" s="5" t="s">
        <v>19</v>
      </c>
      <c r="C5" s="5">
        <v>41</v>
      </c>
      <c r="D5" s="5" t="str">
        <f>VLOOKUP(Tabela1[[#This Row],[Idade]],[1]TB!$G$4:$H$130,2,0)</f>
        <v>39 a 43</v>
      </c>
      <c r="E5" s="5" t="s">
        <v>0</v>
      </c>
      <c r="F5" s="5" t="s">
        <v>20</v>
      </c>
      <c r="I5" s="2" t="s">
        <v>4</v>
      </c>
      <c r="J5" s="3">
        <f>SUMPRODUCT((Tabela1[Idade]&gt;=24)*(Tabela1[Idade]&lt;28)*(Tabela1[Sexo]=J$2))</f>
        <v>1</v>
      </c>
      <c r="K5" s="3">
        <f>SUMPRODUCT((Tabela1[Idade]&gt;=24)*(Tabela1[Idade]&lt;28)*(Tabela1[Sexo]=K$2))</f>
        <v>3</v>
      </c>
    </row>
    <row r="6" spans="2:11" x14ac:dyDescent="0.25">
      <c r="B6" s="5" t="s">
        <v>21</v>
      </c>
      <c r="C6" s="6">
        <v>26</v>
      </c>
      <c r="D6" s="5" t="str">
        <f>VLOOKUP(Tabela1[[#This Row],[Idade]],[1]TB!$G$4:$H$130,2,0)</f>
        <v>24 a 28</v>
      </c>
      <c r="E6" s="5" t="s">
        <v>22</v>
      </c>
      <c r="F6" s="5" t="s">
        <v>18</v>
      </c>
      <c r="I6" s="2" t="s">
        <v>5</v>
      </c>
      <c r="J6" s="3">
        <f>SUMPRODUCT((Tabela1[Idade]&gt;=29)*(Tabela1[Idade]&lt;33)*(Tabela1[Sexo]=J$2))</f>
        <v>0</v>
      </c>
      <c r="K6" s="3">
        <f>SUMPRODUCT((Tabela1[Idade]&gt;=29)*(Tabela1[Idade]&lt;33)*(Tabela1[Sexo]=K$2))</f>
        <v>0</v>
      </c>
    </row>
    <row r="7" spans="2:11" x14ac:dyDescent="0.25">
      <c r="B7" s="5" t="s">
        <v>17</v>
      </c>
      <c r="C7" s="6">
        <v>26</v>
      </c>
      <c r="D7" s="5" t="str">
        <f>VLOOKUP(Tabela1[[#This Row],[Idade]],[1]TB!$G$4:$H$130,2,0)</f>
        <v>24 a 28</v>
      </c>
      <c r="E7" s="5" t="s">
        <v>1</v>
      </c>
      <c r="F7" s="5" t="s">
        <v>18</v>
      </c>
      <c r="I7" s="2" t="s">
        <v>6</v>
      </c>
      <c r="J7" s="3">
        <f>SUMPRODUCT((Tabela1[Idade]&gt;=34)*(Tabela1[Idade]&lt;38)*(Tabela1[Sexo]=J$2))</f>
        <v>0</v>
      </c>
      <c r="K7" s="3">
        <f>SUMPRODUCT((Tabela1[Idade]&gt;=34)*(Tabela1[Idade]&lt;38)*(Tabela1[Sexo]=K$2))</f>
        <v>2</v>
      </c>
    </row>
    <row r="8" spans="2:11" x14ac:dyDescent="0.25">
      <c r="B8" s="5" t="s">
        <v>17</v>
      </c>
      <c r="C8" s="5">
        <v>34</v>
      </c>
      <c r="D8" s="5" t="str">
        <f>VLOOKUP(Tabela1[[#This Row],[Idade]],[1]TB!$G$4:$H$130,2,0)</f>
        <v>34 a 38</v>
      </c>
      <c r="E8" s="5" t="s">
        <v>1</v>
      </c>
      <c r="F8" s="5" t="s">
        <v>18</v>
      </c>
      <c r="I8" s="2" t="s">
        <v>7</v>
      </c>
      <c r="J8" s="3">
        <f>SUMPRODUCT((Tabela1[Idade]&gt;=39)*(Tabela1[Idade]&lt;43)*(Tabela1[Sexo]=J$2))</f>
        <v>1</v>
      </c>
      <c r="K8" s="3">
        <f>SUMPRODUCT((Tabela1[Idade]&gt;=39)*(Tabela1[Idade]&lt;43)*(Tabela1[Sexo]=K$2))</f>
        <v>1</v>
      </c>
    </row>
    <row r="9" spans="2:11" x14ac:dyDescent="0.25">
      <c r="B9" s="5" t="s">
        <v>19</v>
      </c>
      <c r="C9" s="5">
        <v>41</v>
      </c>
      <c r="D9" s="5" t="str">
        <f>VLOOKUP(Tabela1[[#This Row],[Idade]],[1]TB!$G$4:$H$130,2,0)</f>
        <v>39 a 43</v>
      </c>
      <c r="E9" s="5" t="s">
        <v>1</v>
      </c>
      <c r="F9" s="5" t="s">
        <v>20</v>
      </c>
      <c r="I9" s="2" t="s">
        <v>8</v>
      </c>
      <c r="J9" s="3">
        <f>SUMPRODUCT((Tabela1[Idade]&gt;=44)*(Tabela1[Idade]&lt;48)*(Tabela1[Sexo]=J$2))</f>
        <v>0</v>
      </c>
      <c r="K9" s="3">
        <f>SUMPRODUCT((Tabela1[Idade]&gt;=44)*(Tabela1[Idade]&lt;48)*(Tabela1[Sexo]=K$2))</f>
        <v>0</v>
      </c>
    </row>
    <row r="10" spans="2:11" x14ac:dyDescent="0.25">
      <c r="B10" s="5" t="s">
        <v>21</v>
      </c>
      <c r="C10" s="6">
        <v>26</v>
      </c>
      <c r="D10" s="5" t="str">
        <f>VLOOKUP(Tabela1[[#This Row],[Idade]],[1]TB!$G$4:$H$130,2,0)</f>
        <v>24 a 28</v>
      </c>
      <c r="E10" s="5" t="s">
        <v>1</v>
      </c>
      <c r="F10" s="5" t="s">
        <v>18</v>
      </c>
      <c r="I10" s="2" t="s">
        <v>9</v>
      </c>
      <c r="J10" s="3">
        <f>SUMPRODUCT((Tabela1[Idade]&gt;=49)*(Tabela1[Idade]&lt;53)*(Tabela1[Sexo]=J$2))</f>
        <v>0</v>
      </c>
      <c r="K10" s="3">
        <f>SUMPRODUCT((Tabela1[Idade]&gt;=49)*(Tabela1[Idade]&lt;53)*(Tabela1[Sexo]=K$2))</f>
        <v>0</v>
      </c>
    </row>
    <row r="11" spans="2:11" x14ac:dyDescent="0.25">
      <c r="I11" s="2" t="s">
        <v>10</v>
      </c>
      <c r="J11" s="3">
        <f>SUMPRODUCT((Tabela1[Idade]&gt;=54)*(Tabela1[Idade]&lt;58)*(Tabela1[Sexo]=J$2))</f>
        <v>0</v>
      </c>
      <c r="K11" s="3">
        <f>SUMPRODUCT((Tabela1[Idade]&gt;=54)*(Tabela1[Idade]&lt;58)*(Tabela1[Sexo]=K$2))</f>
        <v>0</v>
      </c>
    </row>
    <row r="12" spans="2:11" x14ac:dyDescent="0.25">
      <c r="I12" s="2" t="s">
        <v>11</v>
      </c>
      <c r="J12" s="3">
        <f>SUMPRODUCT((Tabela1[Idade]&gt;=59)*(Tabela1[Sexo]=J$2))</f>
        <v>0</v>
      </c>
      <c r="K12" s="3">
        <f>SUMPRODUCT((Tabela1[Idade]&gt;=59)*(Tabela1[Sexo]=K$2))</f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Guedes Baesse</dc:creator>
  <cp:lastModifiedBy>User</cp:lastModifiedBy>
  <dcterms:created xsi:type="dcterms:W3CDTF">2021-09-15T15:20:48Z</dcterms:created>
  <dcterms:modified xsi:type="dcterms:W3CDTF">2021-09-21T13:39:42Z</dcterms:modified>
</cp:coreProperties>
</file>