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eu Drive\Excel\"/>
    </mc:Choice>
  </mc:AlternateContent>
  <xr:revisionPtr revIDLastSave="0" documentId="8_{60BC46CB-1F3A-455A-81B1-A461D1FEF009}" xr6:coauthVersionLast="47" xr6:coauthVersionMax="47" xr10:uidLastSave="{00000000-0000-0000-0000-000000000000}"/>
  <bookViews>
    <workbookView xWindow="-120" yWindow="-120" windowWidth="20730" windowHeight="11160" xr2:uid="{6B968B90-0392-4015-B976-A0D39047B90D}"/>
  </bookViews>
  <sheets>
    <sheet name="Tabela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" i="1" l="1"/>
  <c r="I3" i="1"/>
  <c r="H3" i="1"/>
  <c r="G3" i="1"/>
  <c r="F3" i="1"/>
  <c r="E3" i="1"/>
  <c r="C2" i="1"/>
  <c r="C3" i="1"/>
  <c r="C4" i="1"/>
  <c r="C5" i="1"/>
  <c r="C6" i="1"/>
  <c r="C7" i="1"/>
  <c r="C8" i="1"/>
  <c r="C9" i="1"/>
  <c r="C10" i="1"/>
  <c r="C11" i="1"/>
  <c r="C12" i="1"/>
  <c r="C13" i="1"/>
  <c r="F9" i="1"/>
  <c r="F8" i="1" l="1"/>
  <c r="K3" i="1" l="1"/>
</calcChain>
</file>

<file path=xl/sharedStrings.xml><?xml version="1.0" encoding="utf-8"?>
<sst xmlns="http://schemas.openxmlformats.org/spreadsheetml/2006/main" count="19" uniqueCount="19">
  <si>
    <t>Feriados</t>
  </si>
  <si>
    <t>segunda</t>
  </si>
  <si>
    <t>terça</t>
  </si>
  <si>
    <t>quarta</t>
  </si>
  <si>
    <t>quinta</t>
  </si>
  <si>
    <t>sexta</t>
  </si>
  <si>
    <t>sábado</t>
  </si>
  <si>
    <t>TOTAL</t>
  </si>
  <si>
    <t>Data Inicial</t>
  </si>
  <si>
    <t>Data Final</t>
  </si>
  <si>
    <t>Dias Corridos</t>
  </si>
  <si>
    <t>Todos os dias do mês</t>
  </si>
  <si>
    <t>Dias Úteis</t>
  </si>
  <si>
    <t>Segunda à Sábado, descontando-se os feriados do mês, com base na tabela da Coluna B</t>
  </si>
  <si>
    <t>O Mês de Setembro/2021 teve 4 segunda, 4 terças, 5 quartas, 5 quintas, 4 sextas e 4 sábados</t>
  </si>
  <si>
    <t>Entretanto, o dia 07/09 caiu em uma terça-feira e não deveria contar.</t>
  </si>
  <si>
    <t>Se eu acrescento ou tiro um feriado do mês, está alterando todos os dias.</t>
  </si>
  <si>
    <t>Por exemplo, se eu acrescentar um feriado para 20/09/2021, Não vai mudar apenas a segunda feira, que foi o dia...</t>
  </si>
  <si>
    <t>Condição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</si>
</sst>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h]:mm"/>
  </numFmts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/>
        <bgColor theme="7"/>
      </patternFill>
    </fill>
    <fill>
      <patternFill patternType="solid">
        <fgColor theme="7" tint="0.79998168889431442"/>
        <bgColor theme="7" tint="0.79998168889431442"/>
      </patternFill>
    </fill>
  </fills>
  <borders count="5">
    <border>
      <left/>
      <right/>
      <top/>
      <bottom/>
      <diagonal/>
    </border>
    <border>
      <left style="thin">
        <color theme="7" tint="0.39997558519241921"/>
      </left>
      <right/>
      <top style="thin">
        <color theme="7" tint="0.39997558519241921"/>
      </top>
      <bottom/>
      <diagonal/>
    </border>
    <border>
      <left/>
      <right/>
      <top style="thin">
        <color theme="7" tint="0.39997558519241921"/>
      </top>
      <bottom/>
      <diagonal/>
    </border>
    <border>
      <left/>
      <right style="thin">
        <color theme="7" tint="0.39997558519241921"/>
      </right>
      <top style="thin">
        <color theme="7" tint="0.39997558519241921"/>
      </top>
      <bottom/>
      <diagonal/>
    </border>
    <border>
      <left style="thin">
        <color theme="7" tint="0.39997558519241921"/>
      </left>
      <right/>
      <top style="thin">
        <color theme="7" tint="0.39997558519241921"/>
      </top>
      <bottom style="thin">
        <color theme="7" tint="0.39997558519241921"/>
      </bottom>
      <diagonal/>
    </border>
  </borders>
  <cellStyleXfs count="1">
    <xf numFmtId="0" fontId="0" fillId="0" borderId="0"/>
  </cellStyleXfs>
  <cellXfs count="14">
    <xf numFmtId="0" fontId="0" fillId="0" borderId="0" xfId="0"/>
    <xf numFmtId="4" fontId="0" fillId="0" borderId="0" xfId="0" applyNumberFormat="1"/>
    <xf numFmtId="0" fontId="1" fillId="0" borderId="0" xfId="0" applyFont="1"/>
    <xf numFmtId="4" fontId="1" fillId="0" borderId="0" xfId="0" applyNumberFormat="1" applyFont="1"/>
    <xf numFmtId="0" fontId="1" fillId="0" borderId="0" xfId="0" applyFont="1" applyAlignment="1">
      <alignment horizontal="center"/>
    </xf>
    <xf numFmtId="14" fontId="0" fillId="0" borderId="0" xfId="0" applyNumberFormat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10" fontId="0" fillId="0" borderId="0" xfId="0" applyNumberFormat="1"/>
    <xf numFmtId="164" fontId="0" fillId="0" borderId="0" xfId="0" applyNumberFormat="1"/>
    <xf numFmtId="1" fontId="0" fillId="0" borderId="0" xfId="0" applyNumberFormat="1"/>
    <xf numFmtId="0" fontId="0" fillId="0" borderId="0" xfId="0" quotePrefix="1"/>
    <xf numFmtId="2" fontId="0" fillId="3" borderId="4" xfId="0" applyNumberFormat="1" applyFill="1" applyBorder="1"/>
  </cellXfs>
  <cellStyles count="1">
    <cellStyle name="Normal" xfId="0" builtinId="0"/>
  </cellStyles>
  <dxfs count="2">
    <dxf>
      <numFmt numFmtId="19" formatCode="dd/mm/yyyy"/>
    </dxf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DC625B6-F114-4364-A07D-E75CD90D6C2B}" name="tbFeriados" displayName="tbFeriados" ref="B1:C13" totalsRowShown="0">
  <autoFilter ref="B1:C13" xr:uid="{4E257617-FC50-442F-B580-C285246D5444}"/>
  <tableColumns count="2">
    <tableColumn id="1" xr3:uid="{DB144CB9-65FF-4600-8B28-6BB23C448E72}" name="Feriados" dataDxfId="1"/>
    <tableColumn id="2" xr3:uid="{3BA1B779-6044-4CB8-BEC3-5FAB3421E48B}" name="Condição" dataDxfId="0">
      <calculatedColumnFormula>MONTH(tbFeriados[[#This Row],[Feriados]])&amp;WEEKDAY(tbFeriados[[#This Row],[Feriados]],2)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FD731-48C8-4BAB-A133-EC76A0346926}">
  <sheetPr codeName="Planilha3"/>
  <dimension ref="B1:Z17"/>
  <sheetViews>
    <sheetView tabSelected="1" workbookViewId="0">
      <selection activeCell="E16" sqref="E16:J21"/>
    </sheetView>
  </sheetViews>
  <sheetFormatPr defaultRowHeight="15" x14ac:dyDescent="0.25"/>
  <cols>
    <col min="2" max="2" width="10.85546875" bestFit="1" customWidth="1"/>
    <col min="3" max="4" width="10.85546875" customWidth="1"/>
    <col min="5" max="5" width="12.5703125" bestFit="1" customWidth="1"/>
    <col min="6" max="6" width="10.7109375" bestFit="1" customWidth="1"/>
    <col min="7" max="7" width="13.7109375" customWidth="1"/>
    <col min="8" max="8" width="12.5703125" bestFit="1" customWidth="1"/>
    <col min="9" max="9" width="10.7109375" bestFit="1" customWidth="1"/>
    <col min="10" max="10" width="9.42578125" customWidth="1"/>
    <col min="11" max="12" width="10.7109375" bestFit="1" customWidth="1"/>
    <col min="13" max="13" width="12.5703125" bestFit="1" customWidth="1"/>
    <col min="15" max="15" width="6.28515625" bestFit="1" customWidth="1"/>
    <col min="16" max="16" width="8.42578125" bestFit="1" customWidth="1"/>
    <col min="17" max="17" width="5.5703125" bestFit="1" customWidth="1"/>
    <col min="18" max="19" width="6.7109375" bestFit="1" customWidth="1"/>
    <col min="20" max="20" width="5.7109375" bestFit="1" customWidth="1"/>
    <col min="21" max="21" width="7.28515625" bestFit="1" customWidth="1"/>
    <col min="22" max="22" width="7.28515625" hidden="1" customWidth="1"/>
    <col min="23" max="23" width="6.5703125" bestFit="1" customWidth="1"/>
    <col min="24" max="24" width="9.7109375" bestFit="1" customWidth="1"/>
    <col min="25" max="25" width="9" bestFit="1" customWidth="1"/>
    <col min="26" max="26" width="14.85546875" bestFit="1" customWidth="1"/>
  </cols>
  <sheetData>
    <row r="1" spans="2:26" x14ac:dyDescent="0.25">
      <c r="B1" t="s">
        <v>0</v>
      </c>
      <c r="C1" t="s">
        <v>18</v>
      </c>
      <c r="G1" s="1"/>
      <c r="J1" s="2"/>
      <c r="K1" s="2"/>
      <c r="L1" s="3"/>
      <c r="M1" s="2"/>
      <c r="O1" s="2"/>
      <c r="P1" s="2"/>
      <c r="Q1" s="2"/>
      <c r="R1" s="2"/>
      <c r="S1" s="2"/>
      <c r="T1" s="2"/>
      <c r="U1" s="2"/>
      <c r="V1" s="2"/>
      <c r="W1" s="2"/>
      <c r="X1" s="4"/>
      <c r="Y1" s="2"/>
      <c r="Z1" s="2"/>
    </row>
    <row r="2" spans="2:26" x14ac:dyDescent="0.25">
      <c r="B2" s="5">
        <v>44197</v>
      </c>
      <c r="C2" s="5" t="str">
        <f>MONTH(tbFeriados[[#This Row],[Feriados]])&amp;WEEKDAY(tbFeriados[[#This Row],[Feriados]],2)</f>
        <v>15</v>
      </c>
      <c r="D2" s="5"/>
      <c r="E2" s="6" t="s">
        <v>1</v>
      </c>
      <c r="F2" s="7" t="s">
        <v>2</v>
      </c>
      <c r="G2" s="7" t="s">
        <v>3</v>
      </c>
      <c r="H2" s="7" t="s">
        <v>4</v>
      </c>
      <c r="I2" s="7" t="s">
        <v>5</v>
      </c>
      <c r="J2" s="8" t="s">
        <v>6</v>
      </c>
      <c r="K2" s="1" t="s">
        <v>7</v>
      </c>
      <c r="L2" s="9"/>
      <c r="M2" s="1"/>
      <c r="P2" s="10"/>
      <c r="Q2" s="10"/>
      <c r="R2" s="10"/>
      <c r="S2" s="10"/>
      <c r="T2" s="10"/>
      <c r="U2" s="10"/>
      <c r="W2" s="10"/>
      <c r="X2" s="10"/>
      <c r="Y2" s="11"/>
    </row>
    <row r="3" spans="2:26" x14ac:dyDescent="0.25">
      <c r="B3" s="5">
        <v>44288</v>
      </c>
      <c r="C3" s="5" t="str">
        <f>MONTH(tbFeriados[[#This Row],[Feriados]])&amp;WEEKDAY(tbFeriados[[#This Row],[Feriados]],2)</f>
        <v>45</v>
      </c>
      <c r="D3" s="5"/>
      <c r="E3" s="13">
        <f>($F$7-$F$6+1)-NETWORKDAYS.INTL($F$6,$F$7,12)-COUNTIF($C:$C,91)</f>
        <v>4</v>
      </c>
      <c r="F3" s="13">
        <f>($F$7-$F$6+1)-NETWORKDAYS.INTL($F$6,$F$7,13)-COUNTIF($C:$C,92)</f>
        <v>3</v>
      </c>
      <c r="G3" s="13">
        <f>($F$7-$F$6+1)-NETWORKDAYS.INTL($F$6,$F$7,14)-COUNTIF($C:$C,93)</f>
        <v>5</v>
      </c>
      <c r="H3" s="13">
        <f>($F$7-$F$6+1)-NETWORKDAYS.INTL($F$6,$F$7,15)-COUNTIF($C:$C,94)</f>
        <v>5</v>
      </c>
      <c r="I3" s="13">
        <f>($F$7-$F$6+1)-NETWORKDAYS.INTL($F$6,$F$7,16)-COUNTIF($C:$C,95)</f>
        <v>4</v>
      </c>
      <c r="J3" s="13">
        <f>($F$7-$F$6+1)-NETWORKDAYS.INTL($F$6,$F$7,17)-COUNTIF($C:$C,96)</f>
        <v>4</v>
      </c>
      <c r="K3">
        <f>SUM(E3:J3)</f>
        <v>25</v>
      </c>
      <c r="L3" s="9"/>
      <c r="M3" s="1"/>
      <c r="P3" s="10"/>
      <c r="Q3" s="10"/>
      <c r="R3" s="10"/>
      <c r="S3" s="10"/>
      <c r="T3" s="10"/>
      <c r="U3" s="10"/>
      <c r="W3" s="10"/>
      <c r="X3" s="10"/>
      <c r="Y3" s="11"/>
    </row>
    <row r="4" spans="2:26" x14ac:dyDescent="0.25">
      <c r="B4" s="5">
        <v>44290</v>
      </c>
      <c r="C4" s="5" t="str">
        <f>MONTH(tbFeriados[[#This Row],[Feriados]])&amp;WEEKDAY(tbFeriados[[#This Row],[Feriados]],2)</f>
        <v>47</v>
      </c>
      <c r="D4" s="5"/>
      <c r="E4" s="1"/>
      <c r="F4" s="1"/>
      <c r="H4" s="1"/>
      <c r="J4" s="1"/>
      <c r="K4" s="1"/>
      <c r="L4" s="9"/>
      <c r="M4" s="1"/>
      <c r="P4" s="10"/>
      <c r="Q4" s="10"/>
      <c r="R4" s="10"/>
      <c r="S4" s="10"/>
      <c r="T4" s="10"/>
      <c r="U4" s="10"/>
      <c r="W4" s="10"/>
      <c r="X4" s="10"/>
      <c r="Y4" s="11"/>
    </row>
    <row r="5" spans="2:26" x14ac:dyDescent="0.25">
      <c r="B5" s="5">
        <v>44307</v>
      </c>
      <c r="C5" s="5" t="str">
        <f>MONTH(tbFeriados[[#This Row],[Feriados]])&amp;WEEKDAY(tbFeriados[[#This Row],[Feriados]],2)</f>
        <v>43</v>
      </c>
      <c r="D5" s="5"/>
      <c r="E5" s="1"/>
      <c r="F5" s="1"/>
      <c r="H5" s="1"/>
      <c r="J5" s="1"/>
      <c r="K5" s="1"/>
      <c r="L5" s="9"/>
      <c r="M5" s="1"/>
      <c r="P5" s="10"/>
      <c r="Q5" s="10"/>
      <c r="R5" s="10"/>
      <c r="S5" s="10"/>
      <c r="T5" s="10"/>
      <c r="U5" s="10"/>
      <c r="W5" s="10"/>
      <c r="X5" s="10"/>
      <c r="Y5" s="11"/>
    </row>
    <row r="6" spans="2:26" x14ac:dyDescent="0.25">
      <c r="B6" s="5">
        <v>44317</v>
      </c>
      <c r="C6" s="5" t="str">
        <f>MONTH(tbFeriados[[#This Row],[Feriados]])&amp;WEEKDAY(tbFeriados[[#This Row],[Feriados]],2)</f>
        <v>56</v>
      </c>
      <c r="D6" s="5"/>
      <c r="E6" t="s">
        <v>8</v>
      </c>
      <c r="F6" s="5">
        <v>44440</v>
      </c>
      <c r="P6" s="10"/>
      <c r="Q6" s="10"/>
      <c r="R6" s="10"/>
      <c r="S6" s="10"/>
      <c r="T6" s="10"/>
      <c r="U6" s="10"/>
      <c r="V6" s="10"/>
      <c r="W6" s="10"/>
      <c r="X6" s="10"/>
      <c r="Y6" s="11"/>
    </row>
    <row r="7" spans="2:26" x14ac:dyDescent="0.25">
      <c r="B7" s="5">
        <v>44350</v>
      </c>
      <c r="C7" s="5" t="str">
        <f>MONTH(tbFeriados[[#This Row],[Feriados]])&amp;WEEKDAY(tbFeriados[[#This Row],[Feriados]],2)</f>
        <v>64</v>
      </c>
      <c r="D7" s="5"/>
      <c r="E7" t="s">
        <v>9</v>
      </c>
      <c r="F7" s="5">
        <v>44469</v>
      </c>
    </row>
    <row r="8" spans="2:26" x14ac:dyDescent="0.25">
      <c r="B8" s="5">
        <v>44446</v>
      </c>
      <c r="C8" s="5" t="str">
        <f>MONTH(tbFeriados[[#This Row],[Feriados]])&amp;WEEKDAY(tbFeriados[[#This Row],[Feriados]],2)</f>
        <v>92</v>
      </c>
      <c r="D8" s="5"/>
      <c r="E8" t="s">
        <v>10</v>
      </c>
      <c r="F8">
        <f>(F7-F6)+1</f>
        <v>30</v>
      </c>
      <c r="G8" t="s">
        <v>11</v>
      </c>
    </row>
    <row r="9" spans="2:26" x14ac:dyDescent="0.25">
      <c r="B9" s="5">
        <v>44481</v>
      </c>
      <c r="C9" s="5" t="str">
        <f>MONTH(tbFeriados[[#This Row],[Feriados]])&amp;WEEKDAY(tbFeriados[[#This Row],[Feriados]],2)</f>
        <v>102</v>
      </c>
      <c r="D9" s="5"/>
      <c r="E9" t="s">
        <v>12</v>
      </c>
      <c r="F9">
        <f>NETWORKDAYS.INTL(F6,F7,11,tbFeriados[])</f>
        <v>25</v>
      </c>
      <c r="G9" t="s">
        <v>13</v>
      </c>
    </row>
    <row r="10" spans="2:26" x14ac:dyDescent="0.25">
      <c r="B10" s="5">
        <v>44502</v>
      </c>
      <c r="C10" s="5" t="str">
        <f>MONTH(tbFeriados[[#This Row],[Feriados]])&amp;WEEKDAY(tbFeriados[[#This Row],[Feriados]],2)</f>
        <v>112</v>
      </c>
      <c r="D10" s="5"/>
    </row>
    <row r="11" spans="2:26" x14ac:dyDescent="0.25">
      <c r="B11" s="5">
        <v>44515</v>
      </c>
      <c r="C11" s="5" t="str">
        <f>MONTH(tbFeriados[[#This Row],[Feriados]])&amp;WEEKDAY(tbFeriados[[#This Row],[Feriados]],2)</f>
        <v>111</v>
      </c>
      <c r="D11" s="5"/>
      <c r="E11" t="s">
        <v>14</v>
      </c>
    </row>
    <row r="12" spans="2:26" x14ac:dyDescent="0.25">
      <c r="B12" s="5">
        <v>44555</v>
      </c>
      <c r="C12" s="5" t="str">
        <f>MONTH(tbFeriados[[#This Row],[Feriados]])&amp;WEEKDAY(tbFeriados[[#This Row],[Feriados]],2)</f>
        <v>126</v>
      </c>
      <c r="D12" s="5"/>
      <c r="E12" t="s">
        <v>15</v>
      </c>
    </row>
    <row r="13" spans="2:26" x14ac:dyDescent="0.25">
      <c r="B13" s="5">
        <v>44561</v>
      </c>
      <c r="C13" s="5" t="str">
        <f>MONTH(tbFeriados[[#This Row],[Feriados]])&amp;WEEKDAY(tbFeriados[[#This Row],[Feriados]],2)</f>
        <v>125</v>
      </c>
      <c r="D13" s="5"/>
      <c r="E13" t="s">
        <v>16</v>
      </c>
      <c r="G13" s="12"/>
    </row>
    <row r="14" spans="2:26" x14ac:dyDescent="0.25">
      <c r="D14" s="5"/>
      <c r="E14" t="s">
        <v>17</v>
      </c>
    </row>
    <row r="15" spans="2:26" x14ac:dyDescent="0.25">
      <c r="D15" s="5"/>
    </row>
    <row r="16" spans="2:26" x14ac:dyDescent="0.25">
      <c r="D16" s="5"/>
    </row>
    <row r="17" spans="5:5" x14ac:dyDescent="0.25">
      <c r="E17" s="5"/>
    </row>
  </sheetData>
  <sheetProtection selectLockedCells="1" selectUnlockedCells="1"/>
  <pageMargins left="0.511811024" right="0.511811024" top="0.78740157499999996" bottom="0.78740157499999996" header="0.31496062000000002" footer="0.31496062000000002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Nilton</dc:creator>
  <cp:lastModifiedBy>USER</cp:lastModifiedBy>
  <dcterms:created xsi:type="dcterms:W3CDTF">2021-10-08T05:06:34Z</dcterms:created>
  <dcterms:modified xsi:type="dcterms:W3CDTF">2021-10-08T17:55:53Z</dcterms:modified>
</cp:coreProperties>
</file>