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Blue\OneDrive\Área de Trabalho\"/>
    </mc:Choice>
  </mc:AlternateContent>
  <xr:revisionPtr revIDLastSave="0" documentId="13_ncr:1_{7BD9F31C-FB59-4888-AFF6-5EBE363208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ST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4" l="1"/>
  <c r="K4" i="4" s="1"/>
  <c r="J6" i="4"/>
  <c r="K6" i="4" s="1"/>
  <c r="J7" i="4"/>
  <c r="K7" i="4" s="1"/>
  <c r="J8" i="4"/>
  <c r="K8" i="4" s="1"/>
  <c r="J5" i="4"/>
  <c r="K5" i="4" s="1"/>
  <c r="J16" i="4"/>
  <c r="J12" i="4"/>
  <c r="J17" i="4" s="1"/>
  <c r="K16" i="4" s="1"/>
  <c r="L16" i="4" s="1"/>
  <c r="J13" i="4"/>
  <c r="J14" i="4"/>
  <c r="J15" i="4"/>
  <c r="L8" i="4" l="1"/>
  <c r="J9" i="4"/>
  <c r="K14" i="4"/>
  <c r="L14" i="4" s="1"/>
  <c r="K12" i="4"/>
  <c r="L12" i="4" s="1"/>
  <c r="K13" i="4"/>
  <c r="L13" i="4" s="1"/>
  <c r="K15" i="4"/>
  <c r="L15" i="4" s="1"/>
  <c r="L7" i="4" l="1"/>
  <c r="L6" i="4"/>
  <c r="L5" i="4"/>
  <c r="L4" i="4"/>
  <c r="K17" i="4"/>
  <c r="K9" i="4" l="1"/>
</calcChain>
</file>

<file path=xl/sharedStrings.xml><?xml version="1.0" encoding="utf-8"?>
<sst xmlns="http://schemas.openxmlformats.org/spreadsheetml/2006/main" count="27" uniqueCount="9">
  <si>
    <t>Total</t>
  </si>
  <si>
    <t>Mês</t>
  </si>
  <si>
    <t>Janeiro</t>
  </si>
  <si>
    <t>Data</t>
  </si>
  <si>
    <t>Perc</t>
  </si>
  <si>
    <t>Valor 1</t>
  </si>
  <si>
    <t>Valor 2</t>
  </si>
  <si>
    <t>Valor 3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</si>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</sst>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Bahnschrift Light"/>
      <family val="2"/>
    </font>
    <font>
      <sz val="14"/>
      <color theme="4"/>
      <name val="Bahnschrift Light"/>
      <family val="2"/>
    </font>
    <font>
      <sz val="11"/>
      <color theme="0"/>
      <name val="Bahnschrift Light"/>
      <family val="2"/>
    </font>
    <font>
      <sz val="11"/>
      <color theme="8" tint="-0.249977111117893"/>
      <name val="Bahnschrift Light"/>
      <family val="2"/>
    </font>
    <font>
      <sz val="11"/>
      <color rgb="FF00B050"/>
      <name val="Bahnschrift Light"/>
      <family val="2"/>
    </font>
    <font>
      <b/>
      <sz val="11"/>
      <color rgb="FF00B050"/>
      <name val="Bahnschrift Light"/>
      <family val="2"/>
    </font>
    <font>
      <sz val="11"/>
      <color rgb="FFC00000"/>
      <name val="Bahnschrift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 style="double">
        <color rgb="FF00B050"/>
      </top>
      <bottom style="thin">
        <color rgb="FF00B050"/>
      </bottom>
      <diagonal/>
    </border>
    <border>
      <left/>
      <right/>
      <top style="double">
        <color rgb="FF00B050"/>
      </top>
      <bottom style="thin">
        <color rgb="FF00B050"/>
      </bottom>
      <diagonal/>
    </border>
    <border>
      <left/>
      <right style="thin">
        <color rgb="FF00B050"/>
      </right>
      <top style="double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theme="0" tint="-4.9989318521683403E-2"/>
      </right>
      <top style="thin">
        <color rgb="FF00B050"/>
      </top>
      <bottom style="thin">
        <color rgb="FF00B05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00B050"/>
      </top>
      <bottom style="thin">
        <color rgb="FF00B050"/>
      </bottom>
      <diagonal/>
    </border>
    <border>
      <left style="thin">
        <color theme="0" tint="-4.9989318521683403E-2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vertical="top" wrapText="1"/>
    </xf>
    <xf numFmtId="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64" fontId="7" fillId="0" borderId="0" xfId="3" applyNumberFormat="1" applyFont="1" applyBorder="1" applyAlignment="1">
      <alignment horizontal="center" vertical="center"/>
    </xf>
    <xf numFmtId="164" fontId="7" fillId="0" borderId="0" xfId="3" applyNumberFormat="1" applyFont="1" applyBorder="1" applyAlignment="1">
      <alignment horizont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1" xfId="3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9" fontId="8" fillId="0" borderId="1" xfId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164" fontId="8" fillId="0" borderId="1" xfId="3" applyNumberFormat="1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4" fontId="8" fillId="0" borderId="2" xfId="3" applyNumberFormat="1" applyFont="1" applyFill="1" applyBorder="1" applyAlignment="1">
      <alignment horizontal="center"/>
    </xf>
    <xf numFmtId="164" fontId="8" fillId="0" borderId="2" xfId="3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9" fontId="8" fillId="0" borderId="2" xfId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164" fontId="7" fillId="2" borderId="0" xfId="0" applyNumberFormat="1" applyFont="1" applyFill="1" applyBorder="1"/>
    <xf numFmtId="9" fontId="7" fillId="2" borderId="0" xfId="0" applyNumberFormat="1" applyFont="1" applyFill="1" applyBorder="1" applyAlignment="1">
      <alignment horizontal="center" vertical="center"/>
    </xf>
    <xf numFmtId="14" fontId="8" fillId="4" borderId="3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9" fontId="8" fillId="4" borderId="4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9" fontId="4" fillId="0" borderId="0" xfId="1" applyNumberFormat="1" applyFont="1"/>
    <xf numFmtId="9" fontId="10" fillId="0" borderId="0" xfId="1" applyFont="1" applyBorder="1" applyAlignment="1">
      <alignment horizontal="center" vertical="center"/>
    </xf>
    <xf numFmtId="164" fontId="4" fillId="0" borderId="0" xfId="0" applyNumberFormat="1" applyFont="1"/>
  </cellXfs>
  <cellStyles count="5">
    <cellStyle name="Moeda" xfId="3" builtinId="4"/>
    <cellStyle name="Moeda 2" xfId="4" xr:uid="{09B1CE00-CB64-4B2A-9EFF-6863B30856D0}"/>
    <cellStyle name="Normal" xfId="0" builtinId="0"/>
    <cellStyle name="Normal 2" xfId="2" xr:uid="{7CC0A1D2-60E4-4A8D-9F4B-14C43691AD8F}"/>
    <cellStyle name="Porcentagem" xfId="1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3" formatCode="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rgb="FFC00000"/>
        <name val="Bahnschrift Light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64" formatCode="&quot;R$&quot;\ #,##0.00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64" formatCode="&quot;R$&quot;\ #,##0.00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64" formatCode="&quot;R$&quot;\ #,##0.00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64" formatCode="&quot;R$&quot;\ 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64" formatCode="&quot;R$&quot;\ #,##0.00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64" formatCode="&quot;R$&quot;\ #,##0.00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64" formatCode="&quot;R$&quot;\ #,##0.00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64" formatCode="&quot;R$&quot;\ #,##0.00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fill>
        <patternFill patternType="solid">
          <fgColor indexed="64"/>
          <bgColor theme="8" tint="0.79998168889431442"/>
        </patternFill>
      </fill>
    </dxf>
    <dxf>
      <font>
        <strike val="0"/>
        <outline val="0"/>
        <shadow val="0"/>
        <u val="none"/>
        <vertAlign val="baseline"/>
        <name val="Bahnschrift Light"/>
        <family val="2"/>
        <scheme val="none"/>
      </font>
    </dxf>
    <dxf>
      <font>
        <strike val="0"/>
        <outline val="0"/>
        <shadow val="0"/>
        <u val="none"/>
        <vertAlign val="baseline"/>
        <name val="Bahnschrift Light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5C97"/>
      <color rgb="FFFF33CC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514350</xdr:colOff>
      <xdr:row>12</xdr:row>
      <xdr:rowOff>76200</xdr:rowOff>
    </xdr:from>
    <xdr:to>
      <xdr:col>14</xdr:col>
      <xdr:colOff>171450</xdr:colOff>
      <xdr:row>14</xdr:row>
      <xdr:rowOff>47625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C54EC77D-239B-4234-A9CC-6A0A7B938867}"/>
            </a:ext>
          </a:extLst>
        </xdr:cNvPr>
        <xdr:cNvSpPr txBox="1"/>
      </xdr:nvSpPr>
      <xdr:spPr>
        <a:xfrm>
          <a:off x="10363200" y="2266950"/>
          <a:ext cx="20002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>
              <a:solidFill>
                <a:srgbClr val="00B050"/>
              </a:solidFill>
              <a:latin typeface="Bahnschrift Light" panose="020B0502040204020203" pitchFamily="34" charset="0"/>
            </a:rPr>
            <a:t>Percentual</a:t>
          </a:r>
          <a:r>
            <a:rPr lang="pt-BR" sz="1400" baseline="0">
              <a:solidFill>
                <a:srgbClr val="00B050"/>
              </a:solidFill>
              <a:latin typeface="Bahnschrift Light" panose="020B0502040204020203" pitchFamily="34" charset="0"/>
            </a:rPr>
            <a:t> correto</a:t>
          </a:r>
          <a:endParaRPr lang="pt-BR" sz="1400">
            <a:solidFill>
              <a:srgbClr val="00B050"/>
            </a:solidFill>
            <a:latin typeface="Bahnschrift Light" panose="020B0502040204020203" pitchFamily="34" charset="0"/>
          </a:endParaRPr>
        </a:p>
      </xdr:txBody>
    </xdr:sp>
    <xdr:clientData/>
  </xdr:twoCellAnchor>
  <xdr:twoCellAnchor>
    <xdr:from>
      <xdr:col>12</xdr:col>
      <xdr:colOff>476250</xdr:colOff>
      <xdr:row>4</xdr:row>
      <xdr:rowOff>85725</xdr:rowOff>
    </xdr:from>
    <xdr:to>
      <xdr:col>14</xdr:col>
      <xdr:colOff>133350</xdr:colOff>
      <xdr:row>6</xdr:row>
      <xdr:rowOff>57150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B22045B-8EA1-4CDD-972B-BFCD6DC874C6}"/>
            </a:ext>
          </a:extLst>
        </xdr:cNvPr>
        <xdr:cNvSpPr txBox="1"/>
      </xdr:nvSpPr>
      <xdr:spPr>
        <a:xfrm>
          <a:off x="10325100" y="828675"/>
          <a:ext cx="20002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>
              <a:solidFill>
                <a:srgbClr val="C00000"/>
              </a:solidFill>
              <a:latin typeface="Bahnschrift Light" panose="020B0502040204020203" pitchFamily="34" charset="0"/>
            </a:rPr>
            <a:t>Percentual</a:t>
          </a:r>
          <a:r>
            <a:rPr lang="pt-BR" sz="1400" baseline="0">
              <a:solidFill>
                <a:srgbClr val="C00000"/>
              </a:solidFill>
              <a:latin typeface="Bahnschrift Light" panose="020B0502040204020203" pitchFamily="34" charset="0"/>
            </a:rPr>
            <a:t> incorreto</a:t>
          </a:r>
          <a:endParaRPr lang="pt-BR" sz="1400">
            <a:solidFill>
              <a:srgbClr val="C00000"/>
            </a:solidFill>
            <a:latin typeface="Bahnschrift Light" panose="020B0502040204020203" pitchFamily="34" charset="0"/>
          </a:endParaRPr>
        </a:p>
      </xdr:txBody>
    </xdr:sp>
    <xdr:clientData/>
  </xdr:twoCellAnchor>
  <xdr:twoCellAnchor>
    <xdr:from>
      <xdr:col>10</xdr:col>
      <xdr:colOff>838202</xdr:colOff>
      <xdr:row>3</xdr:row>
      <xdr:rowOff>123827</xdr:rowOff>
    </xdr:from>
    <xdr:to>
      <xdr:col>12</xdr:col>
      <xdr:colOff>447675</xdr:colOff>
      <xdr:row>6</xdr:row>
      <xdr:rowOff>38100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805054C8-5403-49C8-B313-D5C0AA6154C5}"/>
            </a:ext>
          </a:extLst>
        </xdr:cNvPr>
        <xdr:cNvCxnSpPr/>
      </xdr:nvCxnSpPr>
      <xdr:spPr>
        <a:xfrm flipH="1" flipV="1">
          <a:off x="9001127" y="685802"/>
          <a:ext cx="1295398" cy="457198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904875</xdr:colOff>
      <xdr:row>11</xdr:row>
      <xdr:rowOff>123825</xdr:rowOff>
    </xdr:from>
    <xdr:to>
      <xdr:col>12</xdr:col>
      <xdr:colOff>514348</xdr:colOff>
      <xdr:row>14</xdr:row>
      <xdr:rowOff>38098</xdr:rowOff>
    </xdr:to>
    <xdr:cxnSp macro="">
      <xdr:nvCxnSpPr>
        <xdr:cNvPr id="11" name="Conector de Seta Reta 10">
          <a:extLst>
            <a:ext uri="{FF2B5EF4-FFF2-40B4-BE49-F238E27FC236}">
              <a16:creationId xmlns:a16="http://schemas.microsoft.com/office/drawing/2014/main" id="{56BEA4D9-FBB3-44A0-A260-E649CC2A252C}"/>
            </a:ext>
          </a:extLst>
        </xdr:cNvPr>
        <xdr:cNvCxnSpPr/>
      </xdr:nvCxnSpPr>
      <xdr:spPr>
        <a:xfrm flipH="1" flipV="1">
          <a:off x="9067800" y="2133600"/>
          <a:ext cx="1295398" cy="457198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F9698E-AA3F-4325-96EF-0F9B1CD2581A}" name="Tabela1" displayName="Tabela1" ref="E3:L9" totalsRowCount="1" headerRowDxfId="18" dataDxfId="17" totalsRowDxfId="16">
  <autoFilter ref="E3:L8" xr:uid="{33F9698E-AA3F-4325-96EF-0F9B1CD2581A}"/>
  <tableColumns count="8">
    <tableColumn id="1" xr3:uid="{00000000-0010-0000-0000-000001000000}" name="Data" totalsRowLabel="Total" dataDxfId="15" totalsRowDxfId="14"/>
    <tableColumn id="2" xr3:uid="{00000000-0010-0000-0000-000002000000}" name="Mês" dataDxfId="13" totalsRowDxfId="12"/>
    <tableColumn id="3" xr3:uid="{00000000-0010-0000-0000-000003000000}" name="Valor 1" dataDxfId="11" totalsRowDxfId="10" dataCellStyle="Moeda"/>
    <tableColumn id="4" xr3:uid="{12957FC7-C0A8-472D-858B-B282E4EB86BD}" name="Valor 2" dataDxfId="9" totalsRowDxfId="8" dataCellStyle="Moeda"/>
    <tableColumn id="5" xr3:uid="{AD45A067-FD61-46A4-B929-466E9BCB3123}" name="Valor 3" dataDxfId="7" totalsRowDxfId="6" dataCellStyle="Moeda"/>
    <tableColumn id="6" xr3:uid="{D201CB4B-2C0F-4958-B31D-479517271768}" name="Total" totalsRowFunction="sum" dataDxfId="5" totalsRowDxfId="4" dataCellStyle="Moeda">
      <calculatedColumnFormula>SUM(Tabela1[[#This Row],[Valor 1]:[Valor 3]])</calculatedColumnFormula>
    </tableColumn>
    <tableColumn id="7" xr3:uid="{F74A283F-D830-49ED-B39A-DA2BAD2607AC}" name="Perc" totalsRowFunction="sum" dataDxfId="3" totalsRowDxfId="2" dataCellStyle="Moeda">
      <calculatedColumnFormula>Tabela1[[#This Row],[Valor 1]]/Tabela1[[#This Row],[Total]]</calculatedColumnFormula>
    </tableColumn>
    <tableColumn id="8" xr3:uid="{6D71D0DB-B7D4-47A8-98DC-7C1327A14CFD}" name="%" dataDxfId="1" totalsRowDxfId="0">
      <calculatedColumnFormula>K4</calculatedColumnFormula>
    </tableColumn>
  </tableColumns>
  <tableStyleInfo name="TableStyleLight13" showFirstColumn="0" showLastColumn="1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5DDE-E218-4D4C-9BB5-3E25B4120F88}">
  <sheetPr codeName="Planilha1"/>
  <dimension ref="B1:N17"/>
  <sheetViews>
    <sheetView showGridLines="0" tabSelected="1" topLeftCell="B1" workbookViewId="0">
      <selection activeCell="N9" sqref="N9"/>
    </sheetView>
  </sheetViews>
  <sheetFormatPr defaultRowHeight="14.25" x14ac:dyDescent="0.2"/>
  <cols>
    <col min="1" max="1" width="9.140625" style="1"/>
    <col min="2" max="4" width="9.140625" style="1" customWidth="1"/>
    <col min="5" max="5" width="11.85546875" style="1" bestFit="1" customWidth="1"/>
    <col min="6" max="6" width="12.7109375" style="1" customWidth="1"/>
    <col min="7" max="9" width="14.7109375" style="1" customWidth="1"/>
    <col min="10" max="10" width="17.140625" style="1" bestFit="1" customWidth="1"/>
    <col min="11" max="11" width="14.42578125" style="1" bestFit="1" customWidth="1"/>
    <col min="12" max="12" width="10.85546875" style="1" bestFit="1" customWidth="1"/>
    <col min="13" max="13" width="9.140625" style="1"/>
    <col min="14" max="14" width="26" style="1" bestFit="1" customWidth="1"/>
    <col min="15" max="16384" width="9.140625" style="1"/>
  </cols>
  <sheetData>
    <row r="1" spans="2:14" ht="15" customHeight="1" x14ac:dyDescent="0.2">
      <c r="B1" s="2"/>
      <c r="C1" s="2"/>
    </row>
    <row r="2" spans="2:14" ht="15" customHeight="1" x14ac:dyDescent="0.2">
      <c r="B2" s="2"/>
      <c r="C2" s="2"/>
      <c r="N2" s="37"/>
    </row>
    <row r="3" spans="2:14" x14ac:dyDescent="0.2">
      <c r="E3" s="4" t="s">
        <v>3</v>
      </c>
      <c r="F3" s="4" t="s">
        <v>1</v>
      </c>
      <c r="G3" s="4" t="s">
        <v>5</v>
      </c>
      <c r="H3" s="4" t="s">
        <v>6</v>
      </c>
      <c r="I3" s="4" t="s">
        <v>7</v>
      </c>
      <c r="J3" s="4" t="s">
        <v>0</v>
      </c>
      <c r="K3" s="4" t="s">
        <v>4</v>
      </c>
      <c r="L3" s="3" t="s">
        <v>8</v>
      </c>
    </row>
    <row r="4" spans="2:14" x14ac:dyDescent="0.2">
      <c r="E4" s="8">
        <v>44562</v>
      </c>
      <c r="F4" s="6" t="s">
        <v>2</v>
      </c>
      <c r="G4" s="9">
        <v>38</v>
      </c>
      <c r="H4" s="9">
        <v>50</v>
      </c>
      <c r="I4" s="9">
        <v>34</v>
      </c>
      <c r="J4" s="9">
        <f>SUM(Tabela1[[#This Row],[Valor 1]:[Valor 3]])</f>
        <v>122</v>
      </c>
      <c r="K4" s="38">
        <f>Tabela1[[#This Row],[Valor 1]]/Tabela1[[#This Row],[Total]]</f>
        <v>0.31147540983606559</v>
      </c>
      <c r="L4" s="7">
        <f>K4</f>
        <v>0.31147540983606559</v>
      </c>
    </row>
    <row r="5" spans="2:14" x14ac:dyDescent="0.2">
      <c r="E5" s="8">
        <v>44563</v>
      </c>
      <c r="F5" s="6" t="s">
        <v>2</v>
      </c>
      <c r="G5" s="10">
        <v>39</v>
      </c>
      <c r="H5" s="9">
        <v>30</v>
      </c>
      <c r="I5" s="9">
        <v>42</v>
      </c>
      <c r="J5" s="9">
        <f>SUM(Tabela1[[#This Row],[Valor 1]:[Valor 3]])</f>
        <v>111</v>
      </c>
      <c r="K5" s="38">
        <f>Tabela1[[#This Row],[Valor 1]]/Tabela1[[#This Row],[Total]]</f>
        <v>0.35135135135135137</v>
      </c>
      <c r="L5" s="7">
        <f t="shared" ref="L5:L8" si="0">K5</f>
        <v>0.35135135135135137</v>
      </c>
    </row>
    <row r="6" spans="2:14" x14ac:dyDescent="0.2">
      <c r="E6" s="8">
        <v>44564</v>
      </c>
      <c r="F6" s="6" t="s">
        <v>2</v>
      </c>
      <c r="G6" s="10">
        <v>90</v>
      </c>
      <c r="H6" s="9">
        <v>9</v>
      </c>
      <c r="I6" s="9">
        <v>21</v>
      </c>
      <c r="J6" s="9">
        <f>SUM(Tabela1[[#This Row],[Valor 1]:[Valor 3]])</f>
        <v>120</v>
      </c>
      <c r="K6" s="38">
        <f>Tabela1[[#This Row],[Valor 1]]/Tabela1[[#This Row],[Total]]</f>
        <v>0.75</v>
      </c>
      <c r="L6" s="7">
        <f t="shared" si="0"/>
        <v>0.75</v>
      </c>
    </row>
    <row r="7" spans="2:14" x14ac:dyDescent="0.2">
      <c r="E7" s="8">
        <v>44565</v>
      </c>
      <c r="F7" s="6" t="s">
        <v>2</v>
      </c>
      <c r="G7" s="10">
        <v>68</v>
      </c>
      <c r="H7" s="9">
        <v>25</v>
      </c>
      <c r="I7" s="9">
        <v>65</v>
      </c>
      <c r="J7" s="9">
        <f>SUM(Tabela1[[#This Row],[Valor 1]:[Valor 3]])</f>
        <v>158</v>
      </c>
      <c r="K7" s="38">
        <f>Tabela1[[#This Row],[Valor 1]]/Tabela1[[#This Row],[Total]]</f>
        <v>0.43037974683544306</v>
      </c>
      <c r="L7" s="7">
        <f t="shared" si="0"/>
        <v>0.43037974683544306</v>
      </c>
    </row>
    <row r="8" spans="2:14" x14ac:dyDescent="0.2">
      <c r="E8" s="8">
        <v>44566</v>
      </c>
      <c r="F8" s="6" t="s">
        <v>2</v>
      </c>
      <c r="G8" s="10">
        <v>70</v>
      </c>
      <c r="H8" s="9">
        <v>45</v>
      </c>
      <c r="I8" s="9">
        <v>37</v>
      </c>
      <c r="J8" s="9">
        <f>SUM(Tabela1[[#This Row],[Valor 1]:[Valor 3]])</f>
        <v>152</v>
      </c>
      <c r="K8" s="38">
        <f>Tabela1[[#This Row],[Valor 1]]/Tabela1[[#This Row],[Total]]</f>
        <v>0.46052631578947367</v>
      </c>
      <c r="L8" s="7">
        <f t="shared" si="0"/>
        <v>0.46052631578947367</v>
      </c>
      <c r="N8" s="39"/>
    </row>
    <row r="9" spans="2:14" x14ac:dyDescent="0.2">
      <c r="E9" s="25" t="s">
        <v>0</v>
      </c>
      <c r="F9" s="26"/>
      <c r="G9" s="27"/>
      <c r="H9" s="27"/>
      <c r="I9" s="27"/>
      <c r="J9" s="27">
        <f>SUBTOTAL(109,Tabela1[Total])</f>
        <v>663</v>
      </c>
      <c r="K9" s="28">
        <f>SUBTOTAL(109,Tabela1[Perc])</f>
        <v>2.303732823812334</v>
      </c>
      <c r="L9" s="25"/>
    </row>
    <row r="11" spans="2:14" x14ac:dyDescent="0.2">
      <c r="E11" s="34" t="s">
        <v>3</v>
      </c>
      <c r="F11" s="35" t="s">
        <v>1</v>
      </c>
      <c r="G11" s="35" t="s">
        <v>5</v>
      </c>
      <c r="H11" s="35" t="s">
        <v>6</v>
      </c>
      <c r="I11" s="35" t="s">
        <v>7</v>
      </c>
      <c r="J11" s="35" t="s">
        <v>0</v>
      </c>
      <c r="K11" s="36" t="s">
        <v>4</v>
      </c>
      <c r="L11" s="5" t="s">
        <v>8</v>
      </c>
    </row>
    <row r="12" spans="2:14" x14ac:dyDescent="0.2">
      <c r="E12" s="11">
        <v>44562</v>
      </c>
      <c r="F12" s="12" t="s">
        <v>2</v>
      </c>
      <c r="G12" s="13">
        <v>38</v>
      </c>
      <c r="H12" s="13">
        <v>50</v>
      </c>
      <c r="I12" s="13">
        <v>34</v>
      </c>
      <c r="J12" s="14">
        <f>SUM($G12,$H12,$I12)</f>
        <v>122</v>
      </c>
      <c r="K12" s="15">
        <f>IFERROR($J12/$J$17,0)</f>
        <v>0.18401206636500755</v>
      </c>
      <c r="L12" s="16">
        <f>K12</f>
        <v>0.18401206636500755</v>
      </c>
    </row>
    <row r="13" spans="2:14" x14ac:dyDescent="0.2">
      <c r="E13" s="11">
        <v>44563</v>
      </c>
      <c r="F13" s="12" t="s">
        <v>2</v>
      </c>
      <c r="G13" s="17">
        <v>39</v>
      </c>
      <c r="H13" s="13">
        <v>30</v>
      </c>
      <c r="I13" s="13">
        <v>42</v>
      </c>
      <c r="J13" s="14">
        <f t="shared" ref="J13:J16" si="1">SUM($G13,$H13,$I13)</f>
        <v>111</v>
      </c>
      <c r="K13" s="15">
        <f t="shared" ref="K13:K16" si="2">IFERROR($J13/$J$17,0)</f>
        <v>0.167420814479638</v>
      </c>
      <c r="L13" s="16">
        <f t="shared" ref="L13:L16" si="3">K13</f>
        <v>0.167420814479638</v>
      </c>
    </row>
    <row r="14" spans="2:14" x14ac:dyDescent="0.2">
      <c r="E14" s="11">
        <v>44564</v>
      </c>
      <c r="F14" s="12" t="s">
        <v>2</v>
      </c>
      <c r="G14" s="17">
        <v>90</v>
      </c>
      <c r="H14" s="13">
        <v>9</v>
      </c>
      <c r="I14" s="13">
        <v>21</v>
      </c>
      <c r="J14" s="14">
        <f t="shared" si="1"/>
        <v>120</v>
      </c>
      <c r="K14" s="15">
        <f t="shared" si="2"/>
        <v>0.18099547511312217</v>
      </c>
      <c r="L14" s="16">
        <f t="shared" si="3"/>
        <v>0.18099547511312217</v>
      </c>
    </row>
    <row r="15" spans="2:14" x14ac:dyDescent="0.2">
      <c r="E15" s="11">
        <v>44565</v>
      </c>
      <c r="F15" s="12" t="s">
        <v>2</v>
      </c>
      <c r="G15" s="17">
        <v>68</v>
      </c>
      <c r="H15" s="13">
        <v>25</v>
      </c>
      <c r="I15" s="13">
        <v>65</v>
      </c>
      <c r="J15" s="14">
        <f t="shared" si="1"/>
        <v>158</v>
      </c>
      <c r="K15" s="15">
        <f t="shared" si="2"/>
        <v>0.23831070889894421</v>
      </c>
      <c r="L15" s="16">
        <f t="shared" si="3"/>
        <v>0.23831070889894421</v>
      </c>
    </row>
    <row r="16" spans="2:14" ht="15" thickBot="1" x14ac:dyDescent="0.25">
      <c r="E16" s="18">
        <v>44566</v>
      </c>
      <c r="F16" s="19" t="s">
        <v>2</v>
      </c>
      <c r="G16" s="20">
        <v>70</v>
      </c>
      <c r="H16" s="21">
        <v>45</v>
      </c>
      <c r="I16" s="21">
        <v>37</v>
      </c>
      <c r="J16" s="22">
        <f t="shared" si="1"/>
        <v>152</v>
      </c>
      <c r="K16" s="23">
        <f t="shared" si="2"/>
        <v>0.22926093514328807</v>
      </c>
      <c r="L16" s="24">
        <f t="shared" si="3"/>
        <v>0.22926093514328807</v>
      </c>
    </row>
    <row r="17" spans="5:12" ht="15" thickTop="1" x14ac:dyDescent="0.2">
      <c r="E17" s="29"/>
      <c r="F17" s="30"/>
      <c r="G17" s="30"/>
      <c r="H17" s="30"/>
      <c r="I17" s="30"/>
      <c r="J17" s="31">
        <f>SUM(J12:J16)</f>
        <v>663</v>
      </c>
      <c r="K17" s="32">
        <f>SUM(K12:K16)</f>
        <v>1</v>
      </c>
      <c r="L17" s="33"/>
    </row>
  </sheetData>
  <phoneticPr fontId="2" type="noConversion"/>
  <conditionalFormatting sqref="L4:L8">
    <cfRule type="iconSet" priority="4">
      <iconSet iconSet="5Arrows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12:L16">
    <cfRule type="iconSet" priority="1">
      <iconSet iconSet="5Arrows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orientation="portrait" horizontalDpi="30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TESTE</vt:lpstr>
    </vt:vector>
  </TitlesOfParts>
  <Company>Chandoo.org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Purnachandra Rao Duggirala</dc:creator>
  <cp:lastModifiedBy>Blue</cp:lastModifiedBy>
  <dcterms:created xsi:type="dcterms:W3CDTF">2014-03-10T03:56:04Z</dcterms:created>
  <dcterms:modified xsi:type="dcterms:W3CDTF">2022-01-23T22:16:24Z</dcterms:modified>
</cp:coreProperties>
</file>