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tev\Downloads\"/>
    </mc:Choice>
  </mc:AlternateContent>
  <xr:revisionPtr revIDLastSave="0" documentId="13_ncr:1_{194BD297-03E0-41FC-9EA0-4F0FC41AF8FB}" xr6:coauthVersionLast="47" xr6:coauthVersionMax="47" xr10:uidLastSave="{00000000-0000-0000-0000-000000000000}"/>
  <bookViews>
    <workbookView xWindow="-108" yWindow="-108" windowWidth="23256" windowHeight="12456" activeTab="1" xr2:uid="{76113D59-1388-4AD6-988F-0151AACB89A4}"/>
  </bookViews>
  <sheets>
    <sheet name="Planilha1" sheetId="1" r:id="rId1"/>
    <sheet name="Atualização semana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" i="2" l="1" a="1"/>
  <c r="J1" i="2" s="1"/>
  <c r="J1" i="1" s="1"/>
  <c r="D5" i="1"/>
  <c r="D2" i="1"/>
  <c r="C15" i="2" l="1"/>
  <c r="C14" i="2"/>
  <c r="C13" i="2"/>
  <c r="C12" i="2"/>
  <c r="C11" i="2"/>
  <c r="C10" i="2"/>
  <c r="C9" i="2"/>
  <c r="C8" i="2"/>
  <c r="C7" i="2"/>
  <c r="C6" i="2"/>
  <c r="C5" i="2"/>
  <c r="C4" i="2"/>
  <c r="C3" i="2"/>
  <c r="C2" i="2"/>
  <c r="C5" i="1"/>
  <c r="C2" i="1"/>
  <c r="D4" i="1"/>
  <c r="D9" i="1"/>
  <c r="D11" i="1"/>
  <c r="D15" i="1"/>
  <c r="D10" i="1"/>
  <c r="D3" i="1"/>
  <c r="D14" i="1"/>
  <c r="D13" i="1"/>
  <c r="D8" i="1"/>
  <c r="D7" i="1"/>
  <c r="D6" i="1"/>
  <c r="D12" i="1"/>
  <c r="C12" i="1" l="1"/>
  <c r="C6" i="1"/>
  <c r="C7" i="1"/>
  <c r="C8" i="1"/>
  <c r="C13" i="1"/>
  <c r="C14" i="1"/>
  <c r="C3" i="1"/>
  <c r="C10" i="1"/>
  <c r="C15" i="1"/>
  <c r="C11" i="1"/>
  <c r="C9" i="1"/>
  <c r="C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<sst xmlns="http://schemas.openxmlformats.org/spreadsheetml/2006/main" count="112" uniqueCount="43">
  <si>
    <t>% DESCONTO COMPRA</t>
  </si>
  <si>
    <t>9788567002279</t>
  </si>
  <si>
    <t>29,90</t>
  </si>
  <si>
    <t>24,35</t>
  </si>
  <si>
    <t>9788567002286</t>
  </si>
  <si>
    <t>9788567002217</t>
  </si>
  <si>
    <t>9,90</t>
  </si>
  <si>
    <t>8,06</t>
  </si>
  <si>
    <t>9788567002064</t>
  </si>
  <si>
    <t>14,90</t>
  </si>
  <si>
    <t>11,78</t>
  </si>
  <si>
    <t>9788567002262</t>
  </si>
  <si>
    <t>9788567002255</t>
  </si>
  <si>
    <t>9788567002378</t>
  </si>
  <si>
    <t>9788567002330</t>
  </si>
  <si>
    <t>21,90</t>
  </si>
  <si>
    <t>17,83</t>
  </si>
  <si>
    <t>9788566031966</t>
  </si>
  <si>
    <t>23,64</t>
  </si>
  <si>
    <t>9788566031751</t>
  </si>
  <si>
    <t>47,00</t>
  </si>
  <si>
    <t>37,17</t>
  </si>
  <si>
    <t>9788566031690</t>
  </si>
  <si>
    <t>49,90</t>
  </si>
  <si>
    <t>39,46</t>
  </si>
  <si>
    <t>9788566031898</t>
  </si>
  <si>
    <t>32,00</t>
  </si>
  <si>
    <t>26,06</t>
  </si>
  <si>
    <t>9788566031454</t>
  </si>
  <si>
    <t>24,90</t>
  </si>
  <si>
    <t>19,69</t>
  </si>
  <si>
    <t>9788566031645</t>
  </si>
  <si>
    <t>FORNECEDOR 1</t>
  </si>
  <si>
    <t>FORNECEDOR 2</t>
  </si>
  <si>
    <t>FORNECEDOR 3</t>
  </si>
  <si>
    <t>FORNECEDOR 4</t>
  </si>
  <si>
    <t>FORNECEDOR 5</t>
  </si>
  <si>
    <t>PREÇO</t>
  </si>
  <si>
    <t>PREÇO PROMOCIONAL</t>
  </si>
  <si>
    <t>CUSTO</t>
  </si>
  <si>
    <t>CÓDIGO PRODUTO</t>
  </si>
  <si>
    <t>FORNECEDOR</t>
  </si>
  <si>
    <t>ESTOQUE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</si>
</sst>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1" fontId="0" fillId="0" borderId="0" xfId="0" applyNumberFormat="1"/>
    <xf numFmtId="9" fontId="0" fillId="0" borderId="0" xfId="1" applyFont="1"/>
    <xf numFmtId="1" fontId="0" fillId="0" borderId="1" xfId="0" applyNumberFormat="1" applyBorder="1"/>
    <xf numFmtId="0" fontId="0" fillId="0" borderId="1" xfId="0" applyBorder="1"/>
    <xf numFmtId="9" fontId="2" fillId="2" borderId="1" xfId="1" applyFont="1" applyFill="1" applyBorder="1"/>
    <xf numFmtId="9" fontId="0" fillId="0" borderId="1" xfId="1" applyFont="1" applyBorder="1"/>
    <xf numFmtId="0" fontId="0" fillId="3" borderId="1" xfId="0" applyFill="1" applyBorder="1"/>
    <xf numFmtId="1" fontId="2" fillId="0" borderId="1" xfId="0" applyNumberFormat="1" applyFont="1" applyBorder="1"/>
    <xf numFmtId="0" fontId="0" fillId="4" borderId="1" xfId="0" quotePrefix="1" applyFill="1" applyBorder="1"/>
    <xf numFmtId="0" fontId="0" fillId="4" borderId="0" xfId="0" applyFill="1"/>
  </cellXfs>
  <cellStyles count="2">
    <cellStyle name="Normal" xfId="0" builtinId="0"/>
    <cellStyle name="Porcentagem" xfId="1" builtinId="5"/>
  </cellStyles>
  <dxfs count="4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2709C-211D-416A-9A8B-1D99761CD3CA}">
  <dimension ref="A1:J15"/>
  <sheetViews>
    <sheetView workbookViewId="0">
      <selection activeCell="J1" sqref="J1"/>
    </sheetView>
  </sheetViews>
  <sheetFormatPr defaultRowHeight="14.4" x14ac:dyDescent="0.3"/>
  <cols>
    <col min="1" max="1" width="17.5546875" style="1" bestFit="1" customWidth="1"/>
    <col min="2" max="2" width="15.88671875" bestFit="1" customWidth="1"/>
    <col min="3" max="3" width="21.5546875" style="2" bestFit="1" customWidth="1"/>
    <col min="4" max="4" width="25.109375" customWidth="1"/>
    <col min="5" max="5" width="6.88671875" bestFit="1" customWidth="1"/>
    <col min="6" max="6" width="13.5546875" bestFit="1" customWidth="1"/>
  </cols>
  <sheetData>
    <row r="1" spans="1:10" x14ac:dyDescent="0.3">
      <c r="A1" s="8" t="s">
        <v>40</v>
      </c>
      <c r="B1" s="4" t="s">
        <v>41</v>
      </c>
      <c r="C1" s="5" t="s">
        <v>0</v>
      </c>
      <c r="D1" s="7" t="s">
        <v>39</v>
      </c>
      <c r="E1" s="7" t="s">
        <v>37</v>
      </c>
      <c r="F1" s="4" t="s">
        <v>38</v>
      </c>
      <c r="G1" s="4" t="s">
        <v>42</v>
      </c>
      <c r="J1" s="10" t="str">
        <f ca="1">'Atualização semanal'!J1</f>
        <v>Atualização semanal</v>
      </c>
    </row>
    <row r="2" spans="1:10" x14ac:dyDescent="0.3">
      <c r="A2" s="3" t="s">
        <v>1</v>
      </c>
      <c r="B2" s="4" t="s">
        <v>32</v>
      </c>
      <c r="C2" s="6">
        <f t="shared" ref="C2:C15" ca="1" si="0">1-(D2/E2)</f>
        <v>0.36999999999999988</v>
      </c>
      <c r="D2" s="9">
        <f ca="1">IFERROR(INDEX(INDIRECT("'"&amp;$J$1&amp;"'!D:D"),MATCH($A2,INDIRECT("'"&amp;$J$1&amp;"'!A:A"),0)),"")</f>
        <v>18.837000000000003</v>
      </c>
      <c r="E2" s="7" t="s">
        <v>2</v>
      </c>
      <c r="F2" s="4" t="s">
        <v>3</v>
      </c>
      <c r="G2" s="4">
        <v>0</v>
      </c>
    </row>
    <row r="3" spans="1:10" x14ac:dyDescent="0.3">
      <c r="A3" s="3" t="s">
        <v>4</v>
      </c>
      <c r="B3" s="4" t="s">
        <v>33</v>
      </c>
      <c r="C3" s="6">
        <f t="shared" ca="1" si="0"/>
        <v>0.36999999999999988</v>
      </c>
      <c r="D3" s="9">
        <f t="shared" ref="D3:D15" ca="1" si="1">IFERROR(INDEX(INDIRECT("'"&amp;$J$1&amp;"'!D:D"),MATCH($A3,INDIRECT("'"&amp;$J$1&amp;"'!A:A"),0)),"")</f>
        <v>18.837000000000003</v>
      </c>
      <c r="E3" s="7" t="s">
        <v>2</v>
      </c>
      <c r="F3" s="4" t="s">
        <v>3</v>
      </c>
      <c r="G3" s="4">
        <v>20</v>
      </c>
    </row>
    <row r="4" spans="1:10" x14ac:dyDescent="0.3">
      <c r="A4" s="3" t="s">
        <v>5</v>
      </c>
      <c r="B4" s="4" t="s">
        <v>34</v>
      </c>
      <c r="C4" s="6">
        <f t="shared" ca="1" si="0"/>
        <v>0.36999999999999988</v>
      </c>
      <c r="D4" s="9">
        <f t="shared" ca="1" si="1"/>
        <v>6.237000000000001</v>
      </c>
      <c r="E4" s="7" t="s">
        <v>6</v>
      </c>
      <c r="F4" s="4" t="s">
        <v>7</v>
      </c>
      <c r="G4" s="4">
        <v>15</v>
      </c>
    </row>
    <row r="5" spans="1:10" x14ac:dyDescent="0.3">
      <c r="A5" s="3" t="s">
        <v>8</v>
      </c>
      <c r="B5" s="4" t="s">
        <v>35</v>
      </c>
      <c r="C5" s="6">
        <f t="shared" ca="1" si="0"/>
        <v>0.37</v>
      </c>
      <c r="D5" s="9">
        <f t="shared" ca="1" si="1"/>
        <v>9.3870000000000005</v>
      </c>
      <c r="E5" s="7" t="s">
        <v>9</v>
      </c>
      <c r="F5" s="4" t="s">
        <v>10</v>
      </c>
      <c r="G5" s="4">
        <v>0</v>
      </c>
    </row>
    <row r="6" spans="1:10" x14ac:dyDescent="0.3">
      <c r="A6" s="3" t="s">
        <v>11</v>
      </c>
      <c r="B6" s="4" t="s">
        <v>36</v>
      </c>
      <c r="C6" s="6">
        <f t="shared" ca="1" si="0"/>
        <v>0.36999999999999988</v>
      </c>
      <c r="D6" s="9">
        <f t="shared" ca="1" si="1"/>
        <v>18.837000000000003</v>
      </c>
      <c r="E6" s="7" t="s">
        <v>2</v>
      </c>
      <c r="F6" s="4" t="s">
        <v>3</v>
      </c>
      <c r="G6" s="4">
        <v>0</v>
      </c>
    </row>
    <row r="7" spans="1:10" x14ac:dyDescent="0.3">
      <c r="A7" s="3" t="s">
        <v>12</v>
      </c>
      <c r="B7" s="4" t="s">
        <v>33</v>
      </c>
      <c r="C7" s="6">
        <f t="shared" ca="1" si="0"/>
        <v>0.36999999999999988</v>
      </c>
      <c r="D7" s="9">
        <f t="shared" ca="1" si="1"/>
        <v>18.837000000000003</v>
      </c>
      <c r="E7" s="7" t="s">
        <v>2</v>
      </c>
      <c r="F7" s="4" t="s">
        <v>3</v>
      </c>
      <c r="G7" s="4">
        <v>0</v>
      </c>
    </row>
    <row r="8" spans="1:10" x14ac:dyDescent="0.3">
      <c r="A8" s="3" t="s">
        <v>13</v>
      </c>
      <c r="B8" s="4" t="s">
        <v>33</v>
      </c>
      <c r="C8" s="6">
        <f t="shared" ca="1" si="0"/>
        <v>0.36999999999999988</v>
      </c>
      <c r="D8" s="9">
        <f t="shared" ca="1" si="1"/>
        <v>6.237000000000001</v>
      </c>
      <c r="E8" s="7" t="s">
        <v>6</v>
      </c>
      <c r="F8" s="4" t="s">
        <v>7</v>
      </c>
      <c r="G8" s="4">
        <v>0</v>
      </c>
    </row>
    <row r="9" spans="1:10" x14ac:dyDescent="0.3">
      <c r="A9" s="3" t="s">
        <v>14</v>
      </c>
      <c r="B9" s="4" t="s">
        <v>33</v>
      </c>
      <c r="C9" s="6">
        <f t="shared" ca="1" si="0"/>
        <v>0.36999999999999988</v>
      </c>
      <c r="D9" s="9">
        <f t="shared" ca="1" si="1"/>
        <v>13.797000000000001</v>
      </c>
      <c r="E9" s="7" t="s">
        <v>15</v>
      </c>
      <c r="F9" s="4" t="s">
        <v>16</v>
      </c>
      <c r="G9" s="4">
        <v>10</v>
      </c>
    </row>
    <row r="10" spans="1:10" x14ac:dyDescent="0.3">
      <c r="A10" s="3" t="s">
        <v>17</v>
      </c>
      <c r="B10" s="4" t="s">
        <v>33</v>
      </c>
      <c r="C10" s="6">
        <f t="shared" ca="1" si="0"/>
        <v>0.36999999999999988</v>
      </c>
      <c r="D10" s="9">
        <f t="shared" ca="1" si="1"/>
        <v>18.837000000000003</v>
      </c>
      <c r="E10" s="7" t="s">
        <v>2</v>
      </c>
      <c r="F10" s="4" t="s">
        <v>18</v>
      </c>
      <c r="G10" s="4">
        <v>8</v>
      </c>
    </row>
    <row r="11" spans="1:10" x14ac:dyDescent="0.3">
      <c r="A11" s="3" t="s">
        <v>19</v>
      </c>
      <c r="B11" s="4" t="s">
        <v>33</v>
      </c>
      <c r="C11" s="6">
        <f t="shared" ca="1" si="0"/>
        <v>0.37</v>
      </c>
      <c r="D11" s="9">
        <f t="shared" ca="1" si="1"/>
        <v>29.61</v>
      </c>
      <c r="E11" s="7" t="s">
        <v>20</v>
      </c>
      <c r="F11" s="4" t="s">
        <v>21</v>
      </c>
      <c r="G11" s="4">
        <v>99</v>
      </c>
    </row>
    <row r="12" spans="1:10" x14ac:dyDescent="0.3">
      <c r="A12" s="3" t="s">
        <v>22</v>
      </c>
      <c r="B12" s="4" t="s">
        <v>33</v>
      </c>
      <c r="C12" s="6">
        <f t="shared" ca="1" si="0"/>
        <v>0.37</v>
      </c>
      <c r="D12" s="9">
        <f t="shared" ca="1" si="1"/>
        <v>31.437000000000001</v>
      </c>
      <c r="E12" s="7" t="s">
        <v>23</v>
      </c>
      <c r="F12" s="4" t="s">
        <v>24</v>
      </c>
      <c r="G12" s="4">
        <v>0</v>
      </c>
    </row>
    <row r="13" spans="1:10" x14ac:dyDescent="0.3">
      <c r="A13" s="3" t="s">
        <v>25</v>
      </c>
      <c r="B13" s="4" t="s">
        <v>33</v>
      </c>
      <c r="C13" s="6">
        <f t="shared" ca="1" si="0"/>
        <v>0.37</v>
      </c>
      <c r="D13" s="9">
        <f t="shared" ca="1" si="1"/>
        <v>20.16</v>
      </c>
      <c r="E13" s="7" t="s">
        <v>26</v>
      </c>
      <c r="F13" s="4" t="s">
        <v>27</v>
      </c>
      <c r="G13" s="4">
        <v>10</v>
      </c>
    </row>
    <row r="14" spans="1:10" x14ac:dyDescent="0.3">
      <c r="A14" s="3" t="s">
        <v>28</v>
      </c>
      <c r="B14" s="4" t="s">
        <v>33</v>
      </c>
      <c r="C14" s="6">
        <f t="shared" ca="1" si="0"/>
        <v>0.37</v>
      </c>
      <c r="D14" s="9">
        <f t="shared" ca="1" si="1"/>
        <v>15.686999999999999</v>
      </c>
      <c r="E14" s="7" t="s">
        <v>29</v>
      </c>
      <c r="F14" s="4" t="s">
        <v>30</v>
      </c>
      <c r="G14" s="4">
        <v>12</v>
      </c>
    </row>
    <row r="15" spans="1:10" x14ac:dyDescent="0.3">
      <c r="A15" s="3" t="s">
        <v>31</v>
      </c>
      <c r="B15" s="4" t="s">
        <v>33</v>
      </c>
      <c r="C15" s="6">
        <f t="shared" ca="1" si="0"/>
        <v>0.36999999999999988</v>
      </c>
      <c r="D15" s="9">
        <f t="shared" ca="1" si="1"/>
        <v>18.837000000000003</v>
      </c>
      <c r="E15" s="7" t="s">
        <v>2</v>
      </c>
      <c r="F15" s="4" t="s">
        <v>18</v>
      </c>
      <c r="G15" s="4">
        <v>100</v>
      </c>
    </row>
  </sheetData>
  <phoneticPr fontId="3" type="noConversion"/>
  <conditionalFormatting sqref="C1:C1048576">
    <cfRule type="cellIs" dxfId="3" priority="1" operator="greaterThan">
      <formula>0.55</formula>
    </cfRule>
    <cfRule type="cellIs" dxfId="2" priority="2" operator="lessThan">
      <formula>0.3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A411E-B6B6-4169-8727-845091D90FE2}">
  <dimension ref="A1:J15"/>
  <sheetViews>
    <sheetView tabSelected="1" workbookViewId="0">
      <selection activeCell="J1" sqref="J1"/>
    </sheetView>
  </sheetViews>
  <sheetFormatPr defaultRowHeight="14.4" x14ac:dyDescent="0.3"/>
  <cols>
    <col min="1" max="1" width="17.5546875" style="1" bestFit="1" customWidth="1"/>
    <col min="2" max="2" width="15.88671875" bestFit="1" customWidth="1"/>
    <col min="3" max="3" width="21.5546875" style="2" bestFit="1" customWidth="1"/>
    <col min="4" max="4" width="25.109375" customWidth="1"/>
    <col min="5" max="5" width="6.88671875" bestFit="1" customWidth="1"/>
    <col min="6" max="6" width="13.5546875" bestFit="1" customWidth="1"/>
  </cols>
  <sheetData>
    <row r="1" spans="1:10" x14ac:dyDescent="0.3">
      <c r="A1" s="8" t="s">
        <v>40</v>
      </c>
      <c r="B1" s="4" t="s">
        <v>41</v>
      </c>
      <c r="C1" s="5" t="s">
        <v>0</v>
      </c>
      <c r="D1" s="7" t="s">
        <v>39</v>
      </c>
      <c r="E1" s="7" t="s">
        <v>37</v>
      </c>
      <c r="F1" s="4" t="s">
        <v>38</v>
      </c>
      <c r="G1" s="4" t="s">
        <v>42</v>
      </c>
      <c r="J1" s="10" t="str" cm="1">
        <f t="array" aca="1" ref="J1" ca="1" xml:space="preserve"> MID(CELL("nome.arquivo",A1),FIND("]",CELL("nome.arquivo",A1))+1,255)</f>
        <v>Atualização semanal</v>
      </c>
    </row>
    <row r="2" spans="1:10" x14ac:dyDescent="0.3">
      <c r="A2" s="3" t="s">
        <v>1</v>
      </c>
      <c r="B2" s="4" t="s">
        <v>32</v>
      </c>
      <c r="C2" s="6">
        <f t="shared" ref="C2:C15" si="0">1-(D2/E2)</f>
        <v>0.39999999999999991</v>
      </c>
      <c r="D2" s="7">
        <v>18.837000000000003</v>
      </c>
      <c r="E2" s="7">
        <v>31.395</v>
      </c>
      <c r="F2" s="4" t="s">
        <v>3</v>
      </c>
      <c r="G2" s="4">
        <v>6</v>
      </c>
    </row>
    <row r="3" spans="1:10" x14ac:dyDescent="0.3">
      <c r="A3" s="3" t="s">
        <v>4</v>
      </c>
      <c r="B3" s="4" t="s">
        <v>33</v>
      </c>
      <c r="C3" s="6">
        <f t="shared" si="0"/>
        <v>0.39999999999999991</v>
      </c>
      <c r="D3" s="7">
        <v>18.837000000000003</v>
      </c>
      <c r="E3" s="7">
        <v>31.395</v>
      </c>
      <c r="F3" s="4" t="s">
        <v>3</v>
      </c>
      <c r="G3" s="4">
        <v>26</v>
      </c>
    </row>
    <row r="4" spans="1:10" x14ac:dyDescent="0.3">
      <c r="A4" s="3" t="s">
        <v>5</v>
      </c>
      <c r="B4" s="4" t="s">
        <v>34</v>
      </c>
      <c r="C4" s="6">
        <f t="shared" si="0"/>
        <v>0.4</v>
      </c>
      <c r="D4" s="7">
        <v>6.237000000000001</v>
      </c>
      <c r="E4" s="7">
        <v>10.395000000000001</v>
      </c>
      <c r="F4" s="4" t="s">
        <v>7</v>
      </c>
      <c r="G4" s="4">
        <v>21</v>
      </c>
    </row>
    <row r="5" spans="1:10" x14ac:dyDescent="0.3">
      <c r="A5" s="3" t="s">
        <v>8</v>
      </c>
      <c r="B5" s="4" t="s">
        <v>35</v>
      </c>
      <c r="C5" s="6">
        <f t="shared" si="0"/>
        <v>0.4</v>
      </c>
      <c r="D5" s="7">
        <v>9.3870000000000005</v>
      </c>
      <c r="E5" s="7">
        <v>15.645000000000001</v>
      </c>
      <c r="F5" s="4" t="s">
        <v>10</v>
      </c>
      <c r="G5" s="4">
        <v>6</v>
      </c>
    </row>
    <row r="6" spans="1:10" x14ac:dyDescent="0.3">
      <c r="A6" s="3" t="s">
        <v>11</v>
      </c>
      <c r="B6" s="4" t="s">
        <v>36</v>
      </c>
      <c r="C6" s="6">
        <f t="shared" si="0"/>
        <v>0.39999999999999991</v>
      </c>
      <c r="D6" s="7">
        <v>18.837000000000003</v>
      </c>
      <c r="E6" s="7">
        <v>31.395</v>
      </c>
      <c r="F6" s="4" t="s">
        <v>3</v>
      </c>
      <c r="G6" s="4">
        <v>6</v>
      </c>
    </row>
    <row r="7" spans="1:10" x14ac:dyDescent="0.3">
      <c r="A7" s="3" t="s">
        <v>12</v>
      </c>
      <c r="B7" s="4" t="s">
        <v>33</v>
      </c>
      <c r="C7" s="6">
        <f t="shared" si="0"/>
        <v>0.39999999999999991</v>
      </c>
      <c r="D7" s="7">
        <v>18.837000000000003</v>
      </c>
      <c r="E7" s="7">
        <v>31.395</v>
      </c>
      <c r="F7" s="4" t="s">
        <v>3</v>
      </c>
      <c r="G7" s="4">
        <v>6</v>
      </c>
    </row>
    <row r="8" spans="1:10" x14ac:dyDescent="0.3">
      <c r="A8" s="3" t="s">
        <v>13</v>
      </c>
      <c r="B8" s="4" t="s">
        <v>33</v>
      </c>
      <c r="C8" s="6">
        <f t="shared" si="0"/>
        <v>0.4</v>
      </c>
      <c r="D8" s="7">
        <v>6.237000000000001</v>
      </c>
      <c r="E8" s="7">
        <v>10.395000000000001</v>
      </c>
      <c r="F8" s="4" t="s">
        <v>7</v>
      </c>
      <c r="G8" s="4">
        <v>6</v>
      </c>
    </row>
    <row r="9" spans="1:10" x14ac:dyDescent="0.3">
      <c r="A9" s="3" t="s">
        <v>14</v>
      </c>
      <c r="B9" s="4" t="s">
        <v>33</v>
      </c>
      <c r="C9" s="6">
        <f t="shared" si="0"/>
        <v>0.4</v>
      </c>
      <c r="D9" s="7">
        <v>13.797000000000001</v>
      </c>
      <c r="E9" s="7">
        <v>22.995000000000001</v>
      </c>
      <c r="F9" s="4" t="s">
        <v>16</v>
      </c>
      <c r="G9" s="4">
        <v>16</v>
      </c>
    </row>
    <row r="10" spans="1:10" x14ac:dyDescent="0.3">
      <c r="A10" s="3" t="s">
        <v>17</v>
      </c>
      <c r="B10" s="4" t="s">
        <v>33</v>
      </c>
      <c r="C10" s="6">
        <f t="shared" si="0"/>
        <v>0.39999999999999991</v>
      </c>
      <c r="D10" s="7">
        <v>18.837000000000003</v>
      </c>
      <c r="E10" s="7">
        <v>31.395</v>
      </c>
      <c r="F10" s="4" t="s">
        <v>18</v>
      </c>
      <c r="G10" s="4">
        <v>14</v>
      </c>
    </row>
    <row r="11" spans="1:10" x14ac:dyDescent="0.3">
      <c r="A11" s="3" t="s">
        <v>19</v>
      </c>
      <c r="B11" s="4" t="s">
        <v>33</v>
      </c>
      <c r="C11" s="6">
        <f t="shared" si="0"/>
        <v>0.4</v>
      </c>
      <c r="D11" s="7">
        <v>29.61</v>
      </c>
      <c r="E11" s="7">
        <v>49.35</v>
      </c>
      <c r="F11" s="4" t="s">
        <v>21</v>
      </c>
      <c r="G11" s="4">
        <v>105</v>
      </c>
    </row>
    <row r="12" spans="1:10" x14ac:dyDescent="0.3">
      <c r="A12" s="3" t="s">
        <v>22</v>
      </c>
      <c r="B12" s="4" t="s">
        <v>33</v>
      </c>
      <c r="C12" s="6">
        <f t="shared" si="0"/>
        <v>0.4</v>
      </c>
      <c r="D12" s="7">
        <v>31.437000000000001</v>
      </c>
      <c r="E12" s="7">
        <v>52.395000000000003</v>
      </c>
      <c r="F12" s="4" t="s">
        <v>24</v>
      </c>
      <c r="G12" s="4">
        <v>6</v>
      </c>
    </row>
    <row r="13" spans="1:10" x14ac:dyDescent="0.3">
      <c r="A13" s="3" t="s">
        <v>25</v>
      </c>
      <c r="B13" s="4" t="s">
        <v>33</v>
      </c>
      <c r="C13" s="6">
        <f t="shared" si="0"/>
        <v>0.4</v>
      </c>
      <c r="D13" s="7">
        <v>20.16</v>
      </c>
      <c r="E13" s="7">
        <v>33.6</v>
      </c>
      <c r="F13" s="4" t="s">
        <v>27</v>
      </c>
      <c r="G13" s="4">
        <v>16</v>
      </c>
    </row>
    <row r="14" spans="1:10" x14ac:dyDescent="0.3">
      <c r="A14" s="3" t="s">
        <v>28</v>
      </c>
      <c r="B14" s="4" t="s">
        <v>33</v>
      </c>
      <c r="C14" s="6">
        <f t="shared" si="0"/>
        <v>0.4</v>
      </c>
      <c r="D14" s="7">
        <v>15.686999999999999</v>
      </c>
      <c r="E14" s="7">
        <v>26.145</v>
      </c>
      <c r="F14" s="4" t="s">
        <v>30</v>
      </c>
      <c r="G14" s="4">
        <v>18</v>
      </c>
    </row>
    <row r="15" spans="1:10" x14ac:dyDescent="0.3">
      <c r="A15" s="3" t="s">
        <v>31</v>
      </c>
      <c r="B15" s="4" t="s">
        <v>33</v>
      </c>
      <c r="C15" s="6">
        <f t="shared" si="0"/>
        <v>0.39999999999999991</v>
      </c>
      <c r="D15" s="7">
        <v>18.837000000000003</v>
      </c>
      <c r="E15" s="7">
        <v>31.395</v>
      </c>
      <c r="F15" s="4" t="s">
        <v>18</v>
      </c>
      <c r="G15" s="4">
        <v>106</v>
      </c>
    </row>
  </sheetData>
  <conditionalFormatting sqref="C1:C1048576">
    <cfRule type="cellIs" dxfId="1" priority="1" operator="greaterThan">
      <formula>0.55</formula>
    </cfRule>
    <cfRule type="cellIs" dxfId="0" priority="2" operator="lessThan">
      <formula>0.3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Atualização semanal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Alves</dc:creator>
  <cp:lastModifiedBy>Estevao Almeida</cp:lastModifiedBy>
  <dcterms:created xsi:type="dcterms:W3CDTF">2022-01-24T18:27:15Z</dcterms:created>
  <dcterms:modified xsi:type="dcterms:W3CDTF">2022-01-25T00:44:28Z</dcterms:modified>
</cp:coreProperties>
</file>