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2"/>
  <workbookPr/>
  <xr:revisionPtr revIDLastSave="0" documentId="8_{36F0022C-8493-4201-B76D-EC2FC8591B09}" xr6:coauthVersionLast="47" xr6:coauthVersionMax="47" xr10:uidLastSave="{00000000-0000-0000-0000-000000000000}"/>
  <bookViews>
    <workbookView xWindow="0" yWindow="0" windowWidth="0" windowHeight="0" firstSheet="5" activeTab="5" xr2:uid="{00000000-000D-0000-FFFF-FFFF00000000}"/>
  </bookViews>
  <sheets>
    <sheet name="MÊS 4" sheetId="2" state="hidden" r:id="rId1"/>
    <sheet name="MÊS 5" sheetId="3" state="hidden" r:id="rId2"/>
    <sheet name="MÊS 6" sheetId="4" state="hidden" r:id="rId3"/>
    <sheet name="GERAL" sheetId="5" state="hidden" r:id="rId4"/>
    <sheet name="EMAIL" sheetId="6" state="hidden" r:id="rId5"/>
    <sheet name="BASE - ENAPLIC" sheetId="8" r:id="rId6"/>
    <sheet name="GRAFICO BASE - ENAPLIC" sheetId="9" r:id="rId7"/>
  </sheets>
  <definedNames>
    <definedName name="_xlnm._FilterDatabase" localSheetId="5" hidden="1">'BASE - ENAPLIC'!$A$1:$K$46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2" i="6" l="1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8" i="6"/>
  <c r="E7" i="6"/>
  <c r="E6" i="6"/>
  <c r="E5" i="6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12" i="5"/>
  <c r="E111" i="5"/>
  <c r="E110" i="5"/>
  <c r="E109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100" i="5" s="1"/>
  <c r="E72" i="5"/>
  <c r="E71" i="5"/>
  <c r="E99" i="5" s="1"/>
  <c r="E59" i="5"/>
  <c r="E58" i="5"/>
  <c r="E57" i="5"/>
  <c r="E56" i="5"/>
  <c r="E43" i="5"/>
  <c r="E42" i="5"/>
  <c r="E41" i="5"/>
  <c r="E40" i="5"/>
  <c r="E39" i="5"/>
  <c r="E38" i="5"/>
  <c r="E37" i="5"/>
  <c r="E25" i="5"/>
  <c r="E24" i="5"/>
  <c r="E23" i="5"/>
  <c r="E11" i="5"/>
  <c r="E10" i="5"/>
  <c r="E9" i="5"/>
  <c r="E8" i="5"/>
  <c r="E7" i="5"/>
  <c r="E6" i="5"/>
  <c r="E5" i="5"/>
  <c r="P62" i="4"/>
  <c r="P61" i="4"/>
  <c r="P60" i="4"/>
  <c r="H56" i="4"/>
  <c r="H55" i="4"/>
  <c r="H54" i="4"/>
  <c r="P33" i="4"/>
  <c r="H33" i="4"/>
  <c r="P32" i="4"/>
  <c r="H32" i="4"/>
  <c r="P31" i="4"/>
  <c r="H31" i="4"/>
  <c r="P62" i="3"/>
  <c r="P61" i="3"/>
  <c r="P60" i="3"/>
  <c r="H56" i="3"/>
  <c r="H55" i="3"/>
  <c r="H54" i="3"/>
  <c r="P33" i="3"/>
  <c r="H33" i="3"/>
  <c r="P32" i="3"/>
  <c r="H32" i="3"/>
  <c r="P31" i="3"/>
  <c r="H31" i="3"/>
  <c r="P62" i="2"/>
  <c r="P61" i="2"/>
  <c r="P60" i="2"/>
  <c r="H56" i="2"/>
  <c r="H55" i="2"/>
  <c r="H54" i="2"/>
  <c r="P33" i="2"/>
  <c r="H33" i="2"/>
  <c r="H32" i="2"/>
  <c r="H31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E6" i="2"/>
  <c r="M5" i="2"/>
  <c r="E5" i="2"/>
  <c r="M4" i="2"/>
  <c r="M32" i="2" s="1"/>
  <c r="P32" i="2" s="1"/>
  <c r="E4" i="2"/>
  <c r="M3" i="2"/>
  <c r="M31" i="2" s="1"/>
  <c r="P31" i="2" s="1"/>
  <c r="E3" i="2"/>
</calcChain>
</file>

<file path=xl/sharedStrings.xml><?xml version="1.0" encoding="utf-8"?>
<sst xmlns="http://schemas.openxmlformats.org/spreadsheetml/2006/main" count="631" uniqueCount="71">
  <si>
    <t>HORAS PARADAS FORNO ENAPLIC (MENSAL)</t>
  </si>
  <si>
    <t>MÊS 04/2022</t>
  </si>
  <si>
    <t>HORAS PARADAS FORNO SIT (MENSAL)</t>
  </si>
  <si>
    <t>MÊS 04/22</t>
  </si>
  <si>
    <t>DATA</t>
  </si>
  <si>
    <t>TURNO</t>
  </si>
  <si>
    <t>INÍCIO</t>
  </si>
  <si>
    <t>FIM</t>
  </si>
  <si>
    <t>TOTAL</t>
  </si>
  <si>
    <t>MOTIVO</t>
  </si>
  <si>
    <t>T1</t>
  </si>
  <si>
    <t>TROCA DE QUEIMA P/ STONE</t>
  </si>
  <si>
    <t>T2</t>
  </si>
  <si>
    <t>FALTA DE PEÇAS - FAIANÇA</t>
  </si>
  <si>
    <t>TROCA DE QUEIMA P/ FAIANÇA</t>
  </si>
  <si>
    <t>T3</t>
  </si>
  <si>
    <t>MANUTENÇÃO ROLOS EMPENADOS</t>
  </si>
  <si>
    <t>FALTA DE PEÇAS - STONE</t>
  </si>
  <si>
    <t xml:space="preserve">TOTAL HORAS MOTIVO </t>
  </si>
  <si>
    <t xml:space="preserve">FALTA DE PEÇAS </t>
  </si>
  <si>
    <t xml:space="preserve"> TROCA DE QUEIMA </t>
  </si>
  <si>
    <t>HORAS PRODUTIVAS</t>
  </si>
  <si>
    <t xml:space="preserve">  TOTAL HORAS - MENSAL</t>
  </si>
  <si>
    <t>PERIODO 01/04/2022 - 30/04/2022</t>
  </si>
  <si>
    <t>HORAS PARADAS FORNO ENAPLIC SEMANAL</t>
  </si>
  <si>
    <t>HORAS PARADAS FORNO SIT SEMANAL</t>
  </si>
  <si>
    <t>INICIO</t>
  </si>
  <si>
    <t xml:space="preserve">  TOTAL HORAS - SEMANAL</t>
  </si>
  <si>
    <t>PERIODO</t>
  </si>
  <si>
    <t xml:space="preserve">TOTAL HORAS - MOTIVO </t>
  </si>
  <si>
    <t xml:space="preserve">TROCA DE QUEIMA </t>
  </si>
  <si>
    <t xml:space="preserve">PERIODO </t>
  </si>
  <si>
    <t>MÊS 05/22</t>
  </si>
  <si>
    <t>PERIODO 01/05/22 - 31/05/22</t>
  </si>
  <si>
    <t>.</t>
  </si>
  <si>
    <t>MÊS 03/2022</t>
  </si>
  <si>
    <t xml:space="preserve">TROCA DE QUEIMA P/ STONE </t>
  </si>
  <si>
    <t>PERIODO 14/03/2022 - 20/03/2022</t>
  </si>
  <si>
    <t>PERIODO 21/03/2022 - 27/03/2022</t>
  </si>
  <si>
    <t>PERIODO 27/03/2022 - 31/03/2022</t>
  </si>
  <si>
    <t>MÊS 03/22</t>
  </si>
  <si>
    <t>TROCA DE QUEIMA - P/ STONE</t>
  </si>
  <si>
    <t>MANUTENÇAO DO MANCAL</t>
  </si>
  <si>
    <t>TROCA DE QUEIMA - P/ FAIANÇA</t>
  </si>
  <si>
    <t>PERIODO 01/03/22 - 31/03/22</t>
  </si>
  <si>
    <t>TROCA DE QUEIMA P/STONE</t>
  </si>
  <si>
    <t>TROCA DE QUEIMA P/FAIANÇA</t>
  </si>
  <si>
    <t>OBS: COM 64H POR FALTA DE PEÇAS, EQUIVALE A QUASE 3 DIAS TRABALHADOS</t>
  </si>
  <si>
    <t xml:space="preserve">PODENDO TER QUEIMADO EM MÉDIA +/- 120.000 PARA MAIS  POIS COSEGUIRIA </t>
  </si>
  <si>
    <t>MELHORAR O TEMPO EM TROCAS DE QUEIMA.</t>
  </si>
  <si>
    <t>OBS:</t>
  </si>
  <si>
    <t>MÊS 05/2022</t>
  </si>
  <si>
    <t>MÊS</t>
  </si>
  <si>
    <t>FORNO</t>
  </si>
  <si>
    <t>RASO</t>
  </si>
  <si>
    <t>FUNDO</t>
  </si>
  <si>
    <t>PLACA 56 X 40</t>
  </si>
  <si>
    <t>PLACA 30 X 30</t>
  </si>
  <si>
    <t>TRIPÉ "T"</t>
  </si>
  <si>
    <t>ROLO</t>
  </si>
  <si>
    <t>ENAPLIC</t>
  </si>
  <si>
    <t>MANUTENÇÃO</t>
  </si>
  <si>
    <t>TRANSPORTE</t>
  </si>
  <si>
    <t>ARMAZENAMENTO</t>
  </si>
  <si>
    <t>T4</t>
  </si>
  <si>
    <t>ENGOBE</t>
  </si>
  <si>
    <t>ENRROSCOU</t>
  </si>
  <si>
    <t>ANTIGA</t>
  </si>
  <si>
    <t>TRINCADO</t>
  </si>
  <si>
    <t>MANUSEIO-ENTRADA</t>
  </si>
  <si>
    <t>MANUSEIO-SAIDA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</si>
</sst>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8" formatCode="_-* #,##0_-;\-* #,##0_-;_-* &quot;-&quot;??_-;_-@_-"/>
  </numFmts>
  <fonts count="7">
    <font>
      <sz val="11"/>
      <name val="Arial"/>
      <scheme val="minor"/>
    </font>
    <font>
      <b/>
      <sz val="12"/>
      <name val="Calibri"/>
    </font>
    <font>
      <sz val="11"/>
      <name val="Arial"/>
    </font>
    <font>
      <sz val="11"/>
      <name val="Calibri"/>
    </font>
    <font>
      <b/>
      <sz val="11"/>
      <name val="Calibri"/>
    </font>
    <font>
      <sz val="12"/>
      <name val="Calibri"/>
    </font>
    <font>
      <sz val="11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D0CECE"/>
        <bgColor rgb="FFD0CECE"/>
      </patternFill>
    </fill>
    <fill>
      <patternFill patternType="solid">
        <fgColor rgb="FFFF0000"/>
        <bgColor rgb="FFFF0000"/>
      </patternFill>
    </fill>
    <fill>
      <patternFill patternType="solid">
        <fgColor rgb="FFE7E6E6"/>
        <bgColor rgb="FFE7E6E6"/>
      </patternFill>
    </fill>
  </fills>
  <borders count="27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17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21" fontId="1" fillId="0" borderId="6" xfId="0" applyNumberFormat="1" applyFont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1" fontId="1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1" fontId="1" fillId="0" borderId="10" xfId="0" applyNumberFormat="1" applyFont="1" applyBorder="1" applyAlignment="1">
      <alignment horizontal="center"/>
    </xf>
    <xf numFmtId="20" fontId="1" fillId="0" borderId="10" xfId="0" applyNumberFormat="1" applyFont="1" applyBorder="1" applyAlignment="1">
      <alignment horizontal="center"/>
    </xf>
    <xf numFmtId="21" fontId="1" fillId="4" borderId="15" xfId="0" applyNumberFormat="1" applyFont="1" applyFill="1" applyBorder="1" applyAlignment="1">
      <alignment horizontal="center"/>
    </xf>
    <xf numFmtId="9" fontId="4" fillId="0" borderId="0" xfId="0" applyNumberFormat="1" applyFont="1" applyAlignment="1">
      <alignment horizontal="center"/>
    </xf>
    <xf numFmtId="46" fontId="1" fillId="4" borderId="15" xfId="0" applyNumberFormat="1" applyFont="1" applyFill="1" applyBorder="1" applyAlignment="1">
      <alignment horizontal="center"/>
    </xf>
    <xf numFmtId="21" fontId="1" fillId="3" borderId="17" xfId="0" applyNumberFormat="1" applyFont="1" applyFill="1" applyBorder="1" applyAlignment="1">
      <alignment horizontal="center"/>
    </xf>
    <xf numFmtId="46" fontId="1" fillId="3" borderId="17" xfId="0" applyNumberFormat="1" applyFont="1" applyFill="1" applyBorder="1" applyAlignment="1">
      <alignment horizontal="center"/>
    </xf>
    <xf numFmtId="46" fontId="1" fillId="5" borderId="3" xfId="0" applyNumberFormat="1" applyFont="1" applyFill="1" applyBorder="1" applyAlignment="1">
      <alignment horizontal="center"/>
    </xf>
    <xf numFmtId="46" fontId="1" fillId="6" borderId="3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3" fillId="0" borderId="8" xfId="0" applyFont="1" applyBorder="1"/>
    <xf numFmtId="9" fontId="1" fillId="0" borderId="0" xfId="0" applyNumberFormat="1" applyFont="1" applyAlignment="1">
      <alignment horizontal="center"/>
    </xf>
    <xf numFmtId="46" fontId="1" fillId="6" borderId="3" xfId="0" applyNumberFormat="1" applyFont="1" applyFill="1" applyBorder="1"/>
    <xf numFmtId="21" fontId="1" fillId="3" borderId="15" xfId="0" applyNumberFormat="1" applyFont="1" applyFill="1" applyBorder="1" applyAlignment="1">
      <alignment horizontal="center"/>
    </xf>
    <xf numFmtId="20" fontId="3" fillId="0" borderId="0" xfId="0" applyNumberFormat="1" applyFont="1"/>
    <xf numFmtId="164" fontId="1" fillId="0" borderId="8" xfId="0" applyNumberFormat="1" applyFont="1" applyBorder="1" applyAlignment="1">
      <alignment horizontal="center"/>
    </xf>
    <xf numFmtId="0" fontId="3" fillId="7" borderId="25" xfId="0" applyFont="1" applyFill="1" applyBorder="1" applyAlignment="1">
      <alignment horizontal="left"/>
    </xf>
    <xf numFmtId="46" fontId="1" fillId="3" borderId="26" xfId="0" applyNumberFormat="1" applyFont="1" applyFill="1" applyBorder="1" applyAlignment="1">
      <alignment horizontal="center"/>
    </xf>
    <xf numFmtId="0" fontId="6" fillId="7" borderId="25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4" fillId="8" borderId="25" xfId="0" applyFont="1" applyFill="1" applyBorder="1" applyAlignment="1">
      <alignment horizontal="center"/>
    </xf>
    <xf numFmtId="17" fontId="3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/>
    </xf>
    <xf numFmtId="168" fontId="5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5" fillId="0" borderId="0" xfId="0" quotePrefix="1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1" fillId="2" borderId="19" xfId="0" applyFont="1" applyFill="1" applyBorder="1" applyAlignment="1">
      <alignment horizontal="center"/>
    </xf>
    <xf numFmtId="0" fontId="2" fillId="0" borderId="4" xfId="0" applyFont="1" applyBorder="1" applyAlignment="1"/>
    <xf numFmtId="14" fontId="1" fillId="0" borderId="6" xfId="0" applyNumberFormat="1" applyFont="1" applyBorder="1" applyAlignment="1">
      <alignment horizontal="center"/>
    </xf>
    <xf numFmtId="0" fontId="2" fillId="0" borderId="15" xfId="0" applyFont="1" applyBorder="1" applyAlignment="1"/>
    <xf numFmtId="164" fontId="1" fillId="0" borderId="6" xfId="0" applyNumberFormat="1" applyFont="1" applyBorder="1" applyAlignment="1">
      <alignment horizontal="center"/>
    </xf>
    <xf numFmtId="0" fontId="2" fillId="0" borderId="17" xfId="0" applyFont="1" applyBorder="1" applyAlignment="1"/>
    <xf numFmtId="14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11" xfId="0" applyFont="1" applyBorder="1" applyAlignment="1"/>
    <xf numFmtId="0" fontId="2" fillId="0" borderId="13" xfId="0" applyFont="1" applyBorder="1" applyAlignment="1"/>
    <xf numFmtId="0" fontId="2" fillId="0" borderId="14" xfId="0" applyFont="1" applyBorder="1" applyAlignment="1"/>
    <xf numFmtId="0" fontId="2" fillId="0" borderId="16" xfId="0" applyFont="1" applyBorder="1" applyAlignment="1"/>
    <xf numFmtId="0" fontId="1" fillId="5" borderId="19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2" fillId="0" borderId="21" xfId="0" applyFont="1" applyBorder="1" applyAlignment="1"/>
    <xf numFmtId="0" fontId="2" fillId="0" borderId="22" xfId="0" applyFont="1" applyBorder="1" applyAlignment="1"/>
    <xf numFmtId="0" fontId="2" fillId="0" borderId="24" xfId="0" applyFont="1" applyBorder="1" applyAlignment="1"/>
    <xf numFmtId="0" fontId="3" fillId="7" borderId="25" xfId="0" applyFont="1" applyFill="1" applyBorder="1" applyAlignment="1">
      <alignment horizontal="left"/>
    </xf>
    <xf numFmtId="0" fontId="2" fillId="0" borderId="25" xfId="0" applyFont="1" applyBorder="1" applyAlignment="1"/>
    <xf numFmtId="0" fontId="4" fillId="0" borderId="19" xfId="0" applyFont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sz="1600" b="1" i="0">
                <a:solidFill>
                  <a:srgbClr val="757575"/>
                </a:solidFill>
                <a:latin typeface="+mn-lt"/>
              </a:defRPr>
            </a:pPr>
            <a:r>
              <a:rPr sz="1600" b="1" i="0">
                <a:solidFill>
                  <a:srgbClr val="757575"/>
                </a:solidFill>
                <a:latin typeface="+mn-lt"/>
              </a:rPr>
              <a:t>MENSAL ENAPLIC - 01/04/2022 - 30/04/2022  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3.484320557491289E-2"/>
          <c:y val="0.17454031229941985"/>
          <c:w val="0.94889663182346107"/>
          <c:h val="0.5677949843249102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800" b="0" i="0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'MÊS 4'!$E$31:$E$33</c:f>
              <c:numCache>
                <c:formatCode>h:mm:ss</c:formatCode>
                <c:ptCount val="3"/>
                <c:pt idx="0">
                  <c:v>0</c:v>
                </c:pt>
                <c:pt idx="1">
                  <c:v>0.53125</c:v>
                </c:pt>
                <c:pt idx="2" formatCode="[h]:mm:ss">
                  <c:v>29.46875</c:v>
                </c:pt>
              </c:numCache>
            </c:numRef>
          </c:cat>
          <c:val>
            <c:numRef>
              <c:f>'MÊS 4'!$F$31:$F$33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135-482D-A9B9-9075C5D0D9B7}"/>
            </c:ext>
          </c:extLst>
        </c:ser>
        <c:ser>
          <c:idx val="1"/>
          <c:order val="1"/>
          <c:invertIfNegative val="1"/>
          <c:cat>
            <c:numRef>
              <c:f>'MÊS 4'!$E$31:$E$33</c:f>
              <c:numCache>
                <c:formatCode>h:mm:ss</c:formatCode>
                <c:ptCount val="3"/>
                <c:pt idx="0">
                  <c:v>0</c:v>
                </c:pt>
                <c:pt idx="1">
                  <c:v>0.53125</c:v>
                </c:pt>
                <c:pt idx="2" formatCode="[h]:mm:ss">
                  <c:v>29.46875</c:v>
                </c:pt>
              </c:numCache>
            </c:numRef>
          </c:cat>
          <c:val>
            <c:numRef>
              <c:f>'MÊS 4'!$G$31:$G$33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7135-482D-A9B9-9075C5D0D9B7}"/>
            </c:ext>
          </c:extLst>
        </c:ser>
        <c:ser>
          <c:idx val="2"/>
          <c:order val="2"/>
          <c:invertIfNegative val="1"/>
          <c:cat>
            <c:numRef>
              <c:f>'MÊS 4'!$E$31:$E$33</c:f>
              <c:numCache>
                <c:formatCode>h:mm:ss</c:formatCode>
                <c:ptCount val="3"/>
                <c:pt idx="0">
                  <c:v>0</c:v>
                </c:pt>
                <c:pt idx="1">
                  <c:v>0.53125</c:v>
                </c:pt>
                <c:pt idx="2" formatCode="[h]:mm:ss">
                  <c:v>29.46875</c:v>
                </c:pt>
              </c:numCache>
            </c:numRef>
          </c:cat>
          <c:val>
            <c:numRef>
              <c:f>'MÊS 4'!$H$31:$H$33</c:f>
              <c:numCache>
                <c:formatCode>0%</c:formatCode>
                <c:ptCount val="3"/>
                <c:pt idx="0">
                  <c:v>0</c:v>
                </c:pt>
                <c:pt idx="1">
                  <c:v>1.7708333333333333E-2</c:v>
                </c:pt>
                <c:pt idx="2">
                  <c:v>0.98229166666666667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35-482D-A9B9-9075C5D0D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935218"/>
        <c:axId val="1525717957"/>
      </c:barChart>
      <c:catAx>
        <c:axId val="15229352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txPr>
          <a:bodyPr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25717957"/>
        <c:crosses val="autoZero"/>
        <c:auto val="1"/>
        <c:lblAlgn val="ctr"/>
        <c:lblOffset val="100"/>
        <c:noMultiLvlLbl val="1"/>
      </c:catAx>
      <c:valAx>
        <c:axId val="152571795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22935218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rgbClr val="757575"/>
                </a:solidFill>
                <a:latin typeface="+mn-lt"/>
              </a:defRPr>
            </a:pPr>
            <a:r>
              <a:rPr sz="1200" b="1" i="0">
                <a:solidFill>
                  <a:srgbClr val="757575"/>
                </a:solidFill>
                <a:latin typeface="+mn-lt"/>
              </a:rPr>
              <a:t>MENSAL SITI - 01/04/2022- 30/04/2022</a:t>
            </a:r>
          </a:p>
        </c:rich>
      </c:tx>
      <c:layout>
        <c:manualLayout>
          <c:xMode val="edge"/>
          <c:yMode val="edge"/>
          <c:x val="0.20368044619422573"/>
          <c:y val="2.7777777777777776E-2"/>
        </c:manualLayout>
      </c:layout>
      <c:overlay val="0"/>
    </c:title>
    <c:autoTitleDeleted val="0"/>
    <c:plotArea>
      <c:layout>
        <c:manualLayout>
          <c:xMode val="edge"/>
          <c:yMode val="edge"/>
          <c:x val="3.0555555555555555E-2"/>
          <c:y val="0.16041666666666665"/>
          <c:w val="0.93888888888888888"/>
          <c:h val="0.67206729367162443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800" b="0" i="0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'MÊS 4'!$M$31:$M$33</c:f>
              <c:numCache>
                <c:formatCode>[h]:mm:ss</c:formatCode>
                <c:ptCount val="3"/>
                <c:pt idx="0">
                  <c:v>0.80694444444444446</c:v>
                </c:pt>
                <c:pt idx="1">
                  <c:v>1.1395833333333334</c:v>
                </c:pt>
                <c:pt idx="2">
                  <c:v>28.053472222222222</c:v>
                </c:pt>
              </c:numCache>
            </c:numRef>
          </c:cat>
          <c:val>
            <c:numRef>
              <c:f>'MÊS 4'!$N$31:$N$33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283-4043-8978-EC33C4C67662}"/>
            </c:ext>
          </c:extLst>
        </c:ser>
        <c:ser>
          <c:idx val="1"/>
          <c:order val="1"/>
          <c:invertIfNegative val="1"/>
          <c:cat>
            <c:numRef>
              <c:f>'MÊS 4'!$M$31:$M$33</c:f>
              <c:numCache>
                <c:formatCode>[h]:mm:ss</c:formatCode>
                <c:ptCount val="3"/>
                <c:pt idx="0">
                  <c:v>0.80694444444444446</c:v>
                </c:pt>
                <c:pt idx="1">
                  <c:v>1.1395833333333334</c:v>
                </c:pt>
                <c:pt idx="2">
                  <c:v>28.053472222222222</c:v>
                </c:pt>
              </c:numCache>
            </c:numRef>
          </c:cat>
          <c:val>
            <c:numRef>
              <c:f>'MÊS 4'!$O$31:$O$33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C283-4043-8978-EC33C4C67662}"/>
            </c:ext>
          </c:extLst>
        </c:ser>
        <c:ser>
          <c:idx val="2"/>
          <c:order val="2"/>
          <c:invertIfNegative val="1"/>
          <c:cat>
            <c:numRef>
              <c:f>'MÊS 4'!$M$31:$M$33</c:f>
              <c:numCache>
                <c:formatCode>[h]:mm:ss</c:formatCode>
                <c:ptCount val="3"/>
                <c:pt idx="0">
                  <c:v>0.80694444444444446</c:v>
                </c:pt>
                <c:pt idx="1">
                  <c:v>1.1395833333333334</c:v>
                </c:pt>
                <c:pt idx="2">
                  <c:v>28.053472222222222</c:v>
                </c:pt>
              </c:numCache>
            </c:numRef>
          </c:cat>
          <c:val>
            <c:numRef>
              <c:f>'MÊS 4'!$P$31:$P$33</c:f>
              <c:numCache>
                <c:formatCode>0%</c:formatCode>
                <c:ptCount val="3"/>
                <c:pt idx="0">
                  <c:v>2.689814814814815E-2</c:v>
                </c:pt>
                <c:pt idx="1">
                  <c:v>3.7986111111111116E-2</c:v>
                </c:pt>
                <c:pt idx="2">
                  <c:v>0.93511574074074078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3-4043-8978-EC33C4C67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207570"/>
        <c:axId val="2037728543"/>
      </c:barChart>
      <c:catAx>
        <c:axId val="4762075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[h]:mm:ss" sourceLinked="1"/>
        <c:majorTickMark val="none"/>
        <c:minorTickMark val="none"/>
        <c:tickLblPos val="nextTo"/>
        <c:txPr>
          <a:bodyPr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37728543"/>
        <c:crosses val="autoZero"/>
        <c:auto val="1"/>
        <c:lblAlgn val="ctr"/>
        <c:lblOffset val="100"/>
        <c:noMultiLvlLbl val="1"/>
      </c:catAx>
      <c:valAx>
        <c:axId val="20377285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76207570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36</xdr:row>
      <xdr:rowOff>0</xdr:rowOff>
    </xdr:from>
    <xdr:ext cx="5381625" cy="2362200"/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8</xdr:col>
      <xdr:colOff>838200</xdr:colOff>
      <xdr:row>35</xdr:row>
      <xdr:rowOff>180975</xdr:rowOff>
    </xdr:from>
    <xdr:ext cx="5438775" cy="2419350"/>
    <xdr:graphicFrame macro="">
      <xdr:nvGraphicFramePr>
        <xdr:cNvPr id="6" name="Chart 6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</xdr:row>
      <xdr:rowOff>0</xdr:rowOff>
    </xdr:from>
    <xdr:ext cx="4067175" cy="22098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600075</xdr:colOff>
      <xdr:row>20</xdr:row>
      <xdr:rowOff>9525</xdr:rowOff>
    </xdr:from>
    <xdr:ext cx="4076700" cy="2200275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34</xdr:row>
      <xdr:rowOff>0</xdr:rowOff>
    </xdr:from>
    <xdr:ext cx="4076700" cy="2181225"/>
    <xdr:pic>
      <xdr:nvPicPr>
        <xdr:cNvPr id="4" name="image3.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600075</xdr:colOff>
      <xdr:row>53</xdr:row>
      <xdr:rowOff>9525</xdr:rowOff>
    </xdr:from>
    <xdr:ext cx="4362450" cy="2438400"/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68</xdr:row>
      <xdr:rowOff>0</xdr:rowOff>
    </xdr:from>
    <xdr:ext cx="4381500" cy="2400300"/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9525</xdr:colOff>
      <xdr:row>105</xdr:row>
      <xdr:rowOff>190500</xdr:rowOff>
    </xdr:from>
    <xdr:ext cx="5229225" cy="2609850"/>
    <xdr:pic>
      <xdr:nvPicPr>
        <xdr:cNvPr id="7" name="image6.png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121</xdr:row>
      <xdr:rowOff>0</xdr:rowOff>
    </xdr:from>
    <xdr:ext cx="5238750" cy="2752725"/>
    <xdr:pic>
      <xdr:nvPicPr>
        <xdr:cNvPr id="8" name="image7.png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9525</xdr:colOff>
      <xdr:row>1</xdr:row>
      <xdr:rowOff>190500</xdr:rowOff>
    </xdr:from>
    <xdr:ext cx="5229225" cy="2419350"/>
    <xdr:pic>
      <xdr:nvPicPr>
        <xdr:cNvPr id="2" name="image8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17</xdr:row>
      <xdr:rowOff>0</xdr:rowOff>
    </xdr:from>
    <xdr:ext cx="5238750" cy="2609850"/>
    <xdr:pic>
      <xdr:nvPicPr>
        <xdr:cNvPr id="3" name="image9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0"/>
  <sheetViews>
    <sheetView workbookViewId="0"/>
  </sheetViews>
  <sheetFormatPr defaultColWidth="12.625" defaultRowHeight="15" customHeight="1"/>
  <cols>
    <col min="1" max="1" width="10.625" customWidth="1"/>
    <col min="2" max="3" width="7.625" customWidth="1"/>
    <col min="4" max="4" width="10.125" customWidth="1"/>
    <col min="5" max="5" width="8.875" customWidth="1"/>
    <col min="6" max="6" width="7.625" customWidth="1"/>
    <col min="7" max="7" width="29.125" customWidth="1"/>
    <col min="8" max="8" width="7.625" customWidth="1"/>
    <col min="9" max="9" width="11.125" customWidth="1"/>
    <col min="10" max="11" width="7.625" customWidth="1"/>
    <col min="12" max="12" width="10.125" customWidth="1"/>
    <col min="13" max="13" width="8.875" customWidth="1"/>
    <col min="14" max="14" width="7.625" customWidth="1"/>
    <col min="15" max="15" width="29.875" customWidth="1"/>
    <col min="16" max="16" width="7.625" customWidth="1"/>
  </cols>
  <sheetData>
    <row r="1" spans="1:15">
      <c r="A1" s="54" t="s">
        <v>0</v>
      </c>
      <c r="B1" s="55"/>
      <c r="C1" s="55"/>
      <c r="D1" s="55"/>
      <c r="E1" s="55"/>
      <c r="F1" s="56"/>
      <c r="G1" s="1" t="s">
        <v>1</v>
      </c>
      <c r="I1" s="54" t="s">
        <v>2</v>
      </c>
      <c r="J1" s="55"/>
      <c r="K1" s="55"/>
      <c r="L1" s="55"/>
      <c r="M1" s="55"/>
      <c r="N1" s="56"/>
      <c r="O1" s="1" t="s">
        <v>3</v>
      </c>
    </row>
    <row r="2" spans="1:1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F2" s="57" t="s">
        <v>9</v>
      </c>
      <c r="G2" s="58"/>
      <c r="I2" s="2" t="s">
        <v>4</v>
      </c>
      <c r="J2" s="2" t="s">
        <v>5</v>
      </c>
      <c r="K2" s="2" t="s">
        <v>6</v>
      </c>
      <c r="L2" s="2" t="s">
        <v>7</v>
      </c>
      <c r="M2" s="3" t="s">
        <v>8</v>
      </c>
      <c r="N2" s="57" t="s">
        <v>9</v>
      </c>
      <c r="O2" s="58"/>
    </row>
    <row r="3" spans="1:15">
      <c r="A3" s="59">
        <v>44652</v>
      </c>
      <c r="B3" s="4" t="s">
        <v>10</v>
      </c>
      <c r="C3" s="5">
        <v>0.35416666666666669</v>
      </c>
      <c r="D3" s="5">
        <v>0.50694444444444442</v>
      </c>
      <c r="E3" s="5">
        <f t="shared" ref="E3:E6" si="0">D3-C3</f>
        <v>0.15277777777777773</v>
      </c>
      <c r="F3" s="43" t="s">
        <v>11</v>
      </c>
      <c r="G3" s="60"/>
      <c r="I3" s="59">
        <v>44652</v>
      </c>
      <c r="J3" s="4" t="s">
        <v>12</v>
      </c>
      <c r="K3" s="61">
        <v>0.70833333333333337</v>
      </c>
      <c r="L3" s="61">
        <v>0.85416666666666663</v>
      </c>
      <c r="M3" s="28">
        <f t="shared" ref="M3:M25" si="1">L3-K3</f>
        <v>0.14583333333333326</v>
      </c>
      <c r="N3" s="41" t="s">
        <v>13</v>
      </c>
      <c r="O3" s="60"/>
    </row>
    <row r="4" spans="1:15">
      <c r="A4" s="8">
        <v>44665</v>
      </c>
      <c r="B4" s="9" t="s">
        <v>12</v>
      </c>
      <c r="C4" s="10">
        <v>0.64583333333333337</v>
      </c>
      <c r="D4" s="10">
        <v>0.84027777777777779</v>
      </c>
      <c r="E4" s="5">
        <f t="shared" si="0"/>
        <v>0.19444444444444442</v>
      </c>
      <c r="F4" s="38" t="s">
        <v>14</v>
      </c>
      <c r="G4" s="62"/>
      <c r="I4" s="8">
        <v>44653</v>
      </c>
      <c r="J4" s="9" t="s">
        <v>10</v>
      </c>
      <c r="K4" s="28">
        <v>0.3888888888888889</v>
      </c>
      <c r="L4" s="28">
        <v>0.49305555555555558</v>
      </c>
      <c r="M4" s="28">
        <f t="shared" si="1"/>
        <v>0.10416666666666669</v>
      </c>
      <c r="N4" s="38" t="s">
        <v>11</v>
      </c>
      <c r="O4" s="62"/>
    </row>
    <row r="5" spans="1:15">
      <c r="A5" s="8">
        <v>44672</v>
      </c>
      <c r="B5" s="9" t="s">
        <v>15</v>
      </c>
      <c r="C5" s="10">
        <v>0.20486111111111113</v>
      </c>
      <c r="D5" s="10">
        <v>0.34027777777777773</v>
      </c>
      <c r="E5" s="5">
        <f t="shared" si="0"/>
        <v>0.1354166666666666</v>
      </c>
      <c r="F5" s="38" t="s">
        <v>16</v>
      </c>
      <c r="G5" s="62"/>
      <c r="I5" s="8">
        <v>44655</v>
      </c>
      <c r="J5" s="9" t="s">
        <v>12</v>
      </c>
      <c r="K5" s="28">
        <v>0.87569444444444444</v>
      </c>
      <c r="L5" s="28">
        <v>0.99930555555555556</v>
      </c>
      <c r="M5" s="28">
        <f t="shared" si="1"/>
        <v>0.12361111111111112</v>
      </c>
      <c r="N5" s="37" t="s">
        <v>17</v>
      </c>
      <c r="O5" s="62"/>
    </row>
    <row r="6" spans="1:15">
      <c r="A6" s="63">
        <v>44673</v>
      </c>
      <c r="B6" s="11" t="s">
        <v>10</v>
      </c>
      <c r="C6" s="12">
        <v>0.3888888888888889</v>
      </c>
      <c r="D6" s="10">
        <v>0.4375</v>
      </c>
      <c r="E6" s="5">
        <f t="shared" si="0"/>
        <v>4.8611111111111105E-2</v>
      </c>
      <c r="F6" s="38" t="s">
        <v>16</v>
      </c>
      <c r="G6" s="62"/>
      <c r="I6" s="63">
        <v>44656</v>
      </c>
      <c r="J6" s="11" t="s">
        <v>15</v>
      </c>
      <c r="K6" s="64">
        <v>0.22708333333333333</v>
      </c>
      <c r="L6" s="28">
        <v>0.25694444444444448</v>
      </c>
      <c r="M6" s="28">
        <f t="shared" si="1"/>
        <v>2.9861111111111144E-2</v>
      </c>
      <c r="N6" s="37" t="s">
        <v>17</v>
      </c>
      <c r="O6" s="62"/>
    </row>
    <row r="7" spans="1:15">
      <c r="A7" s="11"/>
      <c r="B7" s="11"/>
      <c r="C7" s="12"/>
      <c r="D7" s="10"/>
      <c r="E7" s="5"/>
      <c r="F7" s="42"/>
      <c r="G7" s="62"/>
      <c r="I7" s="63">
        <v>44656</v>
      </c>
      <c r="J7" s="11" t="s">
        <v>10</v>
      </c>
      <c r="K7" s="64">
        <v>0.47222222222222227</v>
      </c>
      <c r="L7" s="28">
        <v>0.57986111111111105</v>
      </c>
      <c r="M7" s="28">
        <f t="shared" si="1"/>
        <v>0.10763888888888878</v>
      </c>
      <c r="N7" s="38" t="s">
        <v>14</v>
      </c>
      <c r="O7" s="62"/>
    </row>
    <row r="8" spans="1:15">
      <c r="A8" s="11"/>
      <c r="B8" s="11"/>
      <c r="C8" s="12"/>
      <c r="D8" s="10"/>
      <c r="E8" s="5"/>
      <c r="F8" s="42"/>
      <c r="G8" s="62"/>
      <c r="I8" s="63">
        <v>44658</v>
      </c>
      <c r="J8" s="11" t="s">
        <v>10</v>
      </c>
      <c r="K8" s="64">
        <v>0.3263888888888889</v>
      </c>
      <c r="L8" s="28">
        <v>0.47013888888888888</v>
      </c>
      <c r="M8" s="28">
        <f t="shared" si="1"/>
        <v>0.14374999999999999</v>
      </c>
      <c r="N8" s="38" t="s">
        <v>11</v>
      </c>
      <c r="O8" s="62"/>
    </row>
    <row r="9" spans="1:15">
      <c r="A9" s="11"/>
      <c r="B9" s="11"/>
      <c r="C9" s="12"/>
      <c r="D9" s="10"/>
      <c r="E9" s="5"/>
      <c r="F9" s="42"/>
      <c r="G9" s="62"/>
      <c r="I9" s="63">
        <v>44660</v>
      </c>
      <c r="J9" s="11" t="s">
        <v>15</v>
      </c>
      <c r="K9" s="64">
        <v>0.18680555555555556</v>
      </c>
      <c r="L9" s="28">
        <v>0.22916666666666666</v>
      </c>
      <c r="M9" s="28">
        <f t="shared" si="1"/>
        <v>4.2361111111111099E-2</v>
      </c>
      <c r="N9" s="37" t="s">
        <v>17</v>
      </c>
      <c r="O9" s="62"/>
    </row>
    <row r="10" spans="1:15">
      <c r="A10" s="11"/>
      <c r="B10" s="11"/>
      <c r="C10" s="12"/>
      <c r="D10" s="10"/>
      <c r="E10" s="5"/>
      <c r="F10" s="42"/>
      <c r="G10" s="62"/>
      <c r="I10" s="63">
        <v>44660</v>
      </c>
      <c r="J10" s="11" t="s">
        <v>10</v>
      </c>
      <c r="K10" s="64">
        <v>0.28125</v>
      </c>
      <c r="L10" s="28">
        <v>0.3923611111111111</v>
      </c>
      <c r="M10" s="28">
        <f t="shared" si="1"/>
        <v>0.1111111111111111</v>
      </c>
      <c r="N10" s="38" t="s">
        <v>14</v>
      </c>
      <c r="O10" s="62"/>
    </row>
    <row r="11" spans="1:15">
      <c r="A11" s="11"/>
      <c r="B11" s="11"/>
      <c r="C11" s="12"/>
      <c r="D11" s="10"/>
      <c r="E11" s="5"/>
      <c r="F11" s="42"/>
      <c r="G11" s="62"/>
      <c r="I11" s="63">
        <v>44663</v>
      </c>
      <c r="J11" s="11" t="s">
        <v>10</v>
      </c>
      <c r="K11" s="64">
        <v>0.2902777777777778</v>
      </c>
      <c r="L11" s="28">
        <v>0.30555555555555552</v>
      </c>
      <c r="M11" s="28">
        <f t="shared" si="1"/>
        <v>1.5277777777777724E-2</v>
      </c>
      <c r="N11" s="41" t="s">
        <v>13</v>
      </c>
      <c r="O11" s="60"/>
    </row>
    <row r="12" spans="1:15">
      <c r="A12" s="11"/>
      <c r="B12" s="11"/>
      <c r="C12" s="12"/>
      <c r="D12" s="10"/>
      <c r="E12" s="5"/>
      <c r="F12" s="42"/>
      <c r="G12" s="62"/>
      <c r="I12" s="63">
        <v>44663</v>
      </c>
      <c r="J12" s="13" t="s">
        <v>10</v>
      </c>
      <c r="K12" s="64">
        <v>0.49861111111111112</v>
      </c>
      <c r="L12" s="28">
        <v>0.52083333333333337</v>
      </c>
      <c r="M12" s="28">
        <f t="shared" si="1"/>
        <v>2.2222222222222254E-2</v>
      </c>
      <c r="N12" s="41" t="s">
        <v>13</v>
      </c>
      <c r="O12" s="60"/>
    </row>
    <row r="13" spans="1:15">
      <c r="A13" s="11"/>
      <c r="B13" s="11"/>
      <c r="C13" s="12"/>
      <c r="D13" s="10"/>
      <c r="E13" s="5"/>
      <c r="F13" s="42"/>
      <c r="G13" s="62"/>
      <c r="I13" s="63">
        <v>44668</v>
      </c>
      <c r="J13" s="13" t="s">
        <v>12</v>
      </c>
      <c r="K13" s="64">
        <v>0.625</v>
      </c>
      <c r="L13" s="28">
        <v>0.75694444444444453</v>
      </c>
      <c r="M13" s="28">
        <f t="shared" si="1"/>
        <v>0.13194444444444453</v>
      </c>
      <c r="N13" s="38" t="s">
        <v>11</v>
      </c>
      <c r="O13" s="62"/>
    </row>
    <row r="14" spans="1:15">
      <c r="A14" s="11"/>
      <c r="B14" s="11"/>
      <c r="C14" s="12"/>
      <c r="D14" s="10"/>
      <c r="E14" s="5"/>
      <c r="F14" s="42"/>
      <c r="G14" s="62"/>
      <c r="I14" s="63">
        <v>44669</v>
      </c>
      <c r="J14" s="11" t="s">
        <v>12</v>
      </c>
      <c r="K14" s="64">
        <v>0.72777777777777775</v>
      </c>
      <c r="L14" s="28">
        <v>0.78402777777777777</v>
      </c>
      <c r="M14" s="28">
        <f t="shared" si="1"/>
        <v>5.6250000000000022E-2</v>
      </c>
      <c r="N14" s="37" t="s">
        <v>17</v>
      </c>
      <c r="O14" s="62"/>
    </row>
    <row r="15" spans="1:15">
      <c r="A15" s="11"/>
      <c r="B15" s="11"/>
      <c r="C15" s="12"/>
      <c r="D15" s="10"/>
      <c r="E15" s="5"/>
      <c r="F15" s="42"/>
      <c r="G15" s="62"/>
      <c r="I15" s="63">
        <v>44669</v>
      </c>
      <c r="J15" s="11" t="s">
        <v>12</v>
      </c>
      <c r="K15" s="64">
        <v>0.83472222222222225</v>
      </c>
      <c r="L15" s="28">
        <v>0.94166666666666676</v>
      </c>
      <c r="M15" s="28">
        <f t="shared" si="1"/>
        <v>0.10694444444444451</v>
      </c>
      <c r="N15" s="38" t="s">
        <v>14</v>
      </c>
      <c r="O15" s="62"/>
    </row>
    <row r="16" spans="1:15">
      <c r="A16" s="11"/>
      <c r="B16" s="11"/>
      <c r="C16" s="12"/>
      <c r="D16" s="10"/>
      <c r="E16" s="5"/>
      <c r="F16" s="42"/>
      <c r="G16" s="62"/>
      <c r="I16" s="63">
        <v>44672</v>
      </c>
      <c r="J16" s="11" t="s">
        <v>12</v>
      </c>
      <c r="K16" s="64">
        <v>0.83680555555555547</v>
      </c>
      <c r="L16" s="28">
        <v>0.93055555555555547</v>
      </c>
      <c r="M16" s="28">
        <f t="shared" si="1"/>
        <v>9.375E-2</v>
      </c>
      <c r="N16" s="38" t="s">
        <v>11</v>
      </c>
      <c r="O16" s="62"/>
    </row>
    <row r="17" spans="1:16">
      <c r="A17" s="11"/>
      <c r="B17" s="11"/>
      <c r="C17" s="12"/>
      <c r="D17" s="10"/>
      <c r="E17" s="5"/>
      <c r="F17" s="42"/>
      <c r="G17" s="62"/>
      <c r="I17" s="63">
        <v>44676</v>
      </c>
      <c r="J17" s="11" t="s">
        <v>15</v>
      </c>
      <c r="K17" s="64">
        <v>0.11527777777777777</v>
      </c>
      <c r="L17" s="28">
        <v>0.1763888888888889</v>
      </c>
      <c r="M17" s="28">
        <f t="shared" si="1"/>
        <v>6.111111111111113E-2</v>
      </c>
      <c r="N17" s="37" t="s">
        <v>17</v>
      </c>
      <c r="O17" s="62"/>
    </row>
    <row r="18" spans="1:16">
      <c r="A18" s="11"/>
      <c r="B18" s="11"/>
      <c r="C18" s="12"/>
      <c r="D18" s="10"/>
      <c r="E18" s="5"/>
      <c r="F18" s="42"/>
      <c r="G18" s="62"/>
      <c r="I18" s="63">
        <v>44676</v>
      </c>
      <c r="J18" s="11" t="s">
        <v>10</v>
      </c>
      <c r="K18" s="64">
        <v>0.375</v>
      </c>
      <c r="L18" s="28">
        <v>0.47916666666666669</v>
      </c>
      <c r="M18" s="28">
        <f t="shared" si="1"/>
        <v>0.10416666666666669</v>
      </c>
      <c r="N18" s="38" t="s">
        <v>14</v>
      </c>
      <c r="O18" s="62"/>
    </row>
    <row r="19" spans="1:16">
      <c r="A19" s="11"/>
      <c r="B19" s="11"/>
      <c r="C19" s="12"/>
      <c r="D19" s="10"/>
      <c r="E19" s="5"/>
      <c r="F19" s="42"/>
      <c r="G19" s="62"/>
      <c r="I19" s="63">
        <v>44677</v>
      </c>
      <c r="J19" s="11" t="s">
        <v>15</v>
      </c>
      <c r="K19" s="64">
        <v>0.22916666666666666</v>
      </c>
      <c r="L19" s="28">
        <v>0.33333333333333331</v>
      </c>
      <c r="M19" s="28">
        <f t="shared" si="1"/>
        <v>0.10416666666666666</v>
      </c>
      <c r="N19" s="41" t="s">
        <v>13</v>
      </c>
      <c r="O19" s="60"/>
    </row>
    <row r="20" spans="1:16">
      <c r="A20" s="11"/>
      <c r="B20" s="11"/>
      <c r="C20" s="12"/>
      <c r="D20" s="10"/>
      <c r="E20" s="5"/>
      <c r="F20" s="42"/>
      <c r="G20" s="62"/>
      <c r="I20" s="63">
        <v>44677</v>
      </c>
      <c r="J20" s="11" t="s">
        <v>15</v>
      </c>
      <c r="K20" s="64">
        <v>0.9590277777777777</v>
      </c>
      <c r="L20" s="28">
        <v>0.99722222222222223</v>
      </c>
      <c r="M20" s="28">
        <f t="shared" si="1"/>
        <v>3.8194444444444531E-2</v>
      </c>
      <c r="N20" s="38" t="s">
        <v>11</v>
      </c>
      <c r="O20" s="62"/>
    </row>
    <row r="21" spans="1:16" ht="15.75" customHeight="1">
      <c r="A21" s="11"/>
      <c r="B21" s="11"/>
      <c r="C21" s="12"/>
      <c r="D21" s="10"/>
      <c r="E21" s="5"/>
      <c r="F21" s="42"/>
      <c r="G21" s="62"/>
      <c r="I21" s="63">
        <v>44678</v>
      </c>
      <c r="J21" s="11" t="s">
        <v>12</v>
      </c>
      <c r="K21" s="64">
        <v>0.58333333333333337</v>
      </c>
      <c r="L21" s="28">
        <v>0.66666666666666663</v>
      </c>
      <c r="M21" s="28">
        <f t="shared" si="1"/>
        <v>8.3333333333333259E-2</v>
      </c>
      <c r="N21" s="38" t="s">
        <v>14</v>
      </c>
      <c r="O21" s="62"/>
    </row>
    <row r="22" spans="1:16" ht="15.75" customHeight="1">
      <c r="A22" s="11"/>
      <c r="B22" s="11"/>
      <c r="C22" s="12"/>
      <c r="D22" s="10"/>
      <c r="E22" s="5"/>
      <c r="F22" s="42"/>
      <c r="G22" s="62"/>
      <c r="I22" s="63">
        <v>44680</v>
      </c>
      <c r="J22" s="11" t="s">
        <v>15</v>
      </c>
      <c r="K22" s="64">
        <v>6.9444444444444441E-3</v>
      </c>
      <c r="L22" s="28">
        <v>9.5833333333333326E-2</v>
      </c>
      <c r="M22" s="28">
        <f t="shared" si="1"/>
        <v>8.8888888888888878E-2</v>
      </c>
      <c r="N22" s="41" t="s">
        <v>13</v>
      </c>
      <c r="O22" s="60"/>
    </row>
    <row r="23" spans="1:16" ht="15.75" customHeight="1">
      <c r="A23" s="11"/>
      <c r="B23" s="11"/>
      <c r="C23" s="12"/>
      <c r="D23" s="10"/>
      <c r="E23" s="5"/>
      <c r="F23" s="42"/>
      <c r="G23" s="62"/>
      <c r="I23" s="63">
        <v>44680</v>
      </c>
      <c r="J23" s="11" t="s">
        <v>10</v>
      </c>
      <c r="K23" s="64">
        <v>0.2951388888888889</v>
      </c>
      <c r="L23" s="28">
        <v>0.40972222222222227</v>
      </c>
      <c r="M23" s="28">
        <f t="shared" si="1"/>
        <v>0.11458333333333337</v>
      </c>
      <c r="N23" s="38" t="s">
        <v>11</v>
      </c>
      <c r="O23" s="62"/>
    </row>
    <row r="24" spans="1:16" ht="15.75" customHeight="1">
      <c r="A24" s="11"/>
      <c r="B24" s="11"/>
      <c r="C24" s="12"/>
      <c r="D24" s="10"/>
      <c r="E24" s="5"/>
      <c r="F24" s="42"/>
      <c r="G24" s="62"/>
      <c r="I24" s="63">
        <v>44681</v>
      </c>
      <c r="J24" s="11" t="s">
        <v>12</v>
      </c>
      <c r="K24" s="64">
        <v>0.75555555555555554</v>
      </c>
      <c r="L24" s="28">
        <v>0.83819444444444446</v>
      </c>
      <c r="M24" s="28">
        <f t="shared" si="1"/>
        <v>8.2638888888888928E-2</v>
      </c>
      <c r="N24" s="37" t="s">
        <v>17</v>
      </c>
      <c r="O24" s="62"/>
    </row>
    <row r="25" spans="1:16" ht="15.75" customHeight="1">
      <c r="A25" s="11"/>
      <c r="B25" s="11"/>
      <c r="C25" s="12"/>
      <c r="D25" s="10"/>
      <c r="E25" s="5"/>
      <c r="F25" s="42"/>
      <c r="G25" s="62"/>
      <c r="I25" s="63">
        <v>44681</v>
      </c>
      <c r="J25" s="11" t="s">
        <v>15</v>
      </c>
      <c r="K25" s="64">
        <v>0.96458333333333324</v>
      </c>
      <c r="L25" s="28">
        <v>0.99930555555555556</v>
      </c>
      <c r="M25" s="28">
        <f t="shared" si="1"/>
        <v>3.4722222222222321E-2</v>
      </c>
      <c r="N25" s="37" t="s">
        <v>17</v>
      </c>
      <c r="O25" s="62"/>
    </row>
    <row r="26" spans="1:16" ht="15.75" customHeight="1">
      <c r="A26" s="11"/>
      <c r="B26" s="11"/>
      <c r="C26" s="12"/>
      <c r="D26" s="10"/>
      <c r="E26" s="5"/>
      <c r="F26" s="42"/>
      <c r="G26" s="62"/>
      <c r="I26" s="63"/>
      <c r="J26" s="11"/>
      <c r="K26" s="64"/>
      <c r="L26" s="28"/>
      <c r="M26" s="7"/>
      <c r="N26" s="42"/>
      <c r="O26" s="62"/>
    </row>
    <row r="27" spans="1:16" ht="15.75" customHeight="1">
      <c r="A27" s="11"/>
      <c r="B27" s="11"/>
      <c r="C27" s="12"/>
      <c r="D27" s="10"/>
      <c r="E27" s="5"/>
      <c r="F27" s="42"/>
      <c r="G27" s="62"/>
      <c r="I27" s="63"/>
      <c r="J27" s="11"/>
      <c r="K27" s="64"/>
      <c r="L27" s="28"/>
      <c r="M27" s="7"/>
      <c r="N27" s="42"/>
      <c r="O27" s="62"/>
    </row>
    <row r="28" spans="1:16" ht="15.75" customHeight="1">
      <c r="A28" s="11"/>
      <c r="B28" s="11"/>
      <c r="C28" s="12"/>
      <c r="D28" s="10"/>
      <c r="E28" s="5"/>
      <c r="F28" s="42"/>
      <c r="G28" s="62"/>
      <c r="I28" s="63"/>
      <c r="J28" s="11"/>
      <c r="K28" s="64"/>
      <c r="L28" s="28"/>
      <c r="M28" s="7"/>
      <c r="N28" s="42"/>
      <c r="O28" s="62"/>
    </row>
    <row r="29" spans="1:16" ht="15.75" customHeight="1">
      <c r="A29" s="11"/>
      <c r="B29" s="11"/>
      <c r="C29" s="12"/>
      <c r="D29" s="10"/>
      <c r="E29" s="5"/>
      <c r="F29" s="42"/>
      <c r="G29" s="62"/>
      <c r="I29" s="63"/>
      <c r="J29" s="11"/>
      <c r="K29" s="64"/>
      <c r="L29" s="28"/>
      <c r="M29" s="7"/>
      <c r="N29" s="42"/>
      <c r="O29" s="62"/>
    </row>
    <row r="30" spans="1:16" ht="15.75" customHeight="1">
      <c r="A30" s="45"/>
      <c r="B30" s="65"/>
      <c r="C30" s="65"/>
      <c r="D30" s="65"/>
      <c r="E30" s="65"/>
      <c r="F30" s="65"/>
      <c r="G30" s="62"/>
      <c r="I30" s="45"/>
      <c r="J30" s="65"/>
      <c r="K30" s="65"/>
      <c r="L30" s="65"/>
      <c r="M30" s="65"/>
      <c r="N30" s="65"/>
      <c r="O30" s="62"/>
    </row>
    <row r="31" spans="1:16" ht="15.75" customHeight="1">
      <c r="A31" s="39" t="s">
        <v>18</v>
      </c>
      <c r="B31" s="66"/>
      <c r="C31" s="66"/>
      <c r="D31" s="67"/>
      <c r="E31" s="14">
        <v>0</v>
      </c>
      <c r="F31" s="41" t="s">
        <v>19</v>
      </c>
      <c r="G31" s="60"/>
      <c r="H31" s="15">
        <f t="shared" ref="H31:H33" si="2">E31/$E$34</f>
        <v>0</v>
      </c>
      <c r="I31" s="39" t="s">
        <v>18</v>
      </c>
      <c r="J31" s="66"/>
      <c r="K31" s="66"/>
      <c r="L31" s="67"/>
      <c r="M31" s="16">
        <f>SUM(M3,M5,M6,M9,M11,M12,M14,M17,M19,M22,M24,M25)</f>
        <v>0.80694444444444446</v>
      </c>
      <c r="N31" s="41" t="s">
        <v>19</v>
      </c>
      <c r="O31" s="60"/>
      <c r="P31" s="15">
        <f t="shared" ref="P31:P33" si="3">M31/$M$34</f>
        <v>2.689814814814815E-2</v>
      </c>
    </row>
    <row r="32" spans="1:16" ht="15.75" customHeight="1">
      <c r="A32" s="57" t="s">
        <v>18</v>
      </c>
      <c r="B32" s="68"/>
      <c r="C32" s="68"/>
      <c r="D32" s="58"/>
      <c r="E32" s="17">
        <v>0.53125</v>
      </c>
      <c r="F32" s="38" t="s">
        <v>20</v>
      </c>
      <c r="G32" s="62"/>
      <c r="H32" s="15">
        <f t="shared" si="2"/>
        <v>1.7708333333333333E-2</v>
      </c>
      <c r="I32" s="57" t="s">
        <v>18</v>
      </c>
      <c r="J32" s="68"/>
      <c r="K32" s="68"/>
      <c r="L32" s="58"/>
      <c r="M32" s="18">
        <f>SUM(M4,M7,M8,M10,M13,M15,M16,M18,M20,M21,M23)</f>
        <v>1.1395833333333334</v>
      </c>
      <c r="N32" s="38" t="s">
        <v>20</v>
      </c>
      <c r="O32" s="62"/>
      <c r="P32" s="15">
        <f t="shared" si="3"/>
        <v>3.7986111111111116E-2</v>
      </c>
    </row>
    <row r="33" spans="1:16" ht="15.75" customHeight="1">
      <c r="A33" s="57" t="s">
        <v>18</v>
      </c>
      <c r="B33" s="68"/>
      <c r="C33" s="68"/>
      <c r="D33" s="58"/>
      <c r="E33" s="19">
        <v>29.46875</v>
      </c>
      <c r="F33" s="69" t="s">
        <v>21</v>
      </c>
      <c r="G33" s="58"/>
      <c r="H33" s="15">
        <f t="shared" si="2"/>
        <v>0.98229166666666667</v>
      </c>
      <c r="I33" s="57" t="s">
        <v>18</v>
      </c>
      <c r="J33" s="68"/>
      <c r="K33" s="68"/>
      <c r="L33" s="58"/>
      <c r="M33" s="19">
        <v>28.053472222222222</v>
      </c>
      <c r="N33" s="69" t="s">
        <v>21</v>
      </c>
      <c r="O33" s="58"/>
      <c r="P33" s="15">
        <f t="shared" si="3"/>
        <v>0.93511574074074078</v>
      </c>
    </row>
    <row r="34" spans="1:16" ht="15.75" customHeight="1">
      <c r="A34" s="57" t="s">
        <v>22</v>
      </c>
      <c r="B34" s="68"/>
      <c r="C34" s="68"/>
      <c r="D34" s="58"/>
      <c r="E34" s="20">
        <v>30</v>
      </c>
      <c r="F34" s="70"/>
      <c r="G34" s="58"/>
      <c r="I34" s="57" t="s">
        <v>22</v>
      </c>
      <c r="J34" s="68"/>
      <c r="K34" s="68"/>
      <c r="L34" s="58"/>
      <c r="M34" s="20">
        <v>30</v>
      </c>
      <c r="N34" s="70"/>
      <c r="O34" s="58"/>
    </row>
    <row r="35" spans="1:16" ht="15.75" customHeight="1">
      <c r="A35" s="71" t="s">
        <v>23</v>
      </c>
      <c r="B35" s="68"/>
      <c r="C35" s="68"/>
      <c r="D35" s="68"/>
      <c r="E35" s="68"/>
      <c r="F35" s="68"/>
      <c r="G35" s="58"/>
      <c r="I35" s="71" t="s">
        <v>23</v>
      </c>
      <c r="J35" s="68"/>
      <c r="K35" s="68"/>
      <c r="L35" s="68"/>
      <c r="M35" s="68"/>
      <c r="N35" s="68"/>
      <c r="O35" s="58"/>
    </row>
    <row r="36" spans="1:16" ht="15.75" customHeight="1"/>
    <row r="37" spans="1:16" ht="15.75" customHeight="1"/>
    <row r="38" spans="1:16" ht="15.75" customHeight="1"/>
    <row r="39" spans="1:16" ht="15.75" customHeight="1"/>
    <row r="40" spans="1:16" ht="15.75" customHeight="1"/>
    <row r="41" spans="1:16" ht="15.75" customHeight="1"/>
    <row r="42" spans="1:16" ht="15.75" customHeight="1"/>
    <row r="43" spans="1:16" ht="15.75" customHeight="1"/>
    <row r="44" spans="1:16" ht="15.75" customHeight="1"/>
    <row r="45" spans="1:16" ht="15.75" customHeight="1"/>
    <row r="46" spans="1:16" ht="15.75" customHeight="1"/>
    <row r="47" spans="1:16" ht="15.75" customHeight="1"/>
    <row r="48" spans="1:16" ht="15.75" customHeight="1"/>
    <row r="49" spans="1:16" ht="15.75" customHeight="1"/>
    <row r="50" spans="1:16" ht="15.75" customHeight="1">
      <c r="A50" s="57" t="s">
        <v>24</v>
      </c>
      <c r="B50" s="68"/>
      <c r="C50" s="68"/>
      <c r="D50" s="68"/>
      <c r="E50" s="68"/>
      <c r="F50" s="68"/>
      <c r="G50" s="58"/>
      <c r="I50" s="57" t="s">
        <v>25</v>
      </c>
      <c r="J50" s="68"/>
      <c r="K50" s="68"/>
      <c r="L50" s="68"/>
      <c r="M50" s="68"/>
      <c r="N50" s="68"/>
      <c r="O50" s="58"/>
    </row>
    <row r="51" spans="1:16" ht="15.75" customHeight="1">
      <c r="A51" s="21" t="s">
        <v>4</v>
      </c>
      <c r="B51" s="21" t="s">
        <v>5</v>
      </c>
      <c r="C51" s="21" t="s">
        <v>26</v>
      </c>
      <c r="D51" s="21" t="s">
        <v>7</v>
      </c>
      <c r="E51" s="3" t="s">
        <v>8</v>
      </c>
      <c r="F51" s="54" t="s">
        <v>9</v>
      </c>
      <c r="G51" s="56"/>
      <c r="I51" s="2" t="s">
        <v>4</v>
      </c>
      <c r="J51" s="2" t="s">
        <v>5</v>
      </c>
      <c r="K51" s="2" t="s">
        <v>26</v>
      </c>
      <c r="L51" s="2" t="s">
        <v>7</v>
      </c>
      <c r="M51" s="22" t="s">
        <v>8</v>
      </c>
      <c r="N51" s="57" t="s">
        <v>9</v>
      </c>
      <c r="O51" s="58"/>
    </row>
    <row r="52" spans="1:16" ht="15.75" customHeight="1">
      <c r="A52" s="8"/>
      <c r="B52" s="9"/>
      <c r="C52" s="10"/>
      <c r="D52" s="10"/>
      <c r="E52" s="10"/>
      <c r="F52" s="42"/>
      <c r="G52" s="62"/>
      <c r="I52" s="63"/>
      <c r="J52" s="11"/>
      <c r="K52" s="13"/>
      <c r="L52" s="7"/>
      <c r="M52" s="7"/>
      <c r="N52" s="42"/>
      <c r="O52" s="62"/>
    </row>
    <row r="53" spans="1:16" ht="15.75" customHeight="1">
      <c r="A53" s="23"/>
      <c r="B53" s="23"/>
      <c r="C53" s="23"/>
      <c r="D53" s="23"/>
      <c r="E53" s="23"/>
      <c r="F53" s="40"/>
      <c r="G53" s="62"/>
      <c r="I53" s="63"/>
      <c r="J53" s="11"/>
      <c r="K53" s="13"/>
      <c r="L53" s="7"/>
      <c r="M53" s="7"/>
      <c r="N53" s="42"/>
      <c r="O53" s="62"/>
    </row>
    <row r="54" spans="1:16" ht="15.75" customHeight="1">
      <c r="A54" s="39" t="s">
        <v>18</v>
      </c>
      <c r="B54" s="66"/>
      <c r="C54" s="66"/>
      <c r="D54" s="67"/>
      <c r="E54" s="14"/>
      <c r="F54" s="41" t="s">
        <v>19</v>
      </c>
      <c r="G54" s="60"/>
      <c r="H54" s="24">
        <f t="shared" ref="H54:H56" si="4">E54/$E$57</f>
        <v>0</v>
      </c>
      <c r="I54" s="63"/>
      <c r="J54" s="11"/>
      <c r="K54" s="13"/>
      <c r="L54" s="7"/>
      <c r="M54" s="7"/>
      <c r="N54" s="42"/>
      <c r="O54" s="62"/>
    </row>
    <row r="55" spans="1:16" ht="15.75" customHeight="1">
      <c r="A55" s="57" t="s">
        <v>18</v>
      </c>
      <c r="B55" s="68"/>
      <c r="C55" s="68"/>
      <c r="D55" s="58"/>
      <c r="E55" s="17"/>
      <c r="F55" s="38" t="s">
        <v>20</v>
      </c>
      <c r="G55" s="62"/>
      <c r="H55" s="24">
        <f t="shared" si="4"/>
        <v>0</v>
      </c>
      <c r="I55" s="63"/>
      <c r="J55" s="11"/>
      <c r="K55" s="13"/>
      <c r="L55" s="7"/>
      <c r="M55" s="7"/>
      <c r="N55" s="42"/>
      <c r="O55" s="62"/>
    </row>
    <row r="56" spans="1:16" ht="15.75" customHeight="1">
      <c r="A56" s="57" t="s">
        <v>18</v>
      </c>
      <c r="B56" s="68"/>
      <c r="C56" s="68"/>
      <c r="D56" s="58"/>
      <c r="E56" s="19"/>
      <c r="F56" s="69" t="s">
        <v>21</v>
      </c>
      <c r="G56" s="58"/>
      <c r="H56" s="24">
        <f t="shared" si="4"/>
        <v>0</v>
      </c>
      <c r="I56" s="63"/>
      <c r="J56" s="11"/>
      <c r="K56" s="13"/>
      <c r="L56" s="7"/>
      <c r="M56" s="7"/>
      <c r="N56" s="42"/>
      <c r="O56" s="62"/>
    </row>
    <row r="57" spans="1:16" ht="15.75" customHeight="1">
      <c r="A57" s="57" t="s">
        <v>27</v>
      </c>
      <c r="B57" s="68"/>
      <c r="C57" s="68"/>
      <c r="D57" s="58"/>
      <c r="E57" s="25">
        <v>7</v>
      </c>
      <c r="F57" s="70"/>
      <c r="G57" s="58"/>
      <c r="H57" s="24"/>
      <c r="I57" s="63"/>
      <c r="J57" s="11"/>
      <c r="K57" s="13"/>
      <c r="L57" s="7"/>
      <c r="M57" s="7"/>
      <c r="N57" s="42"/>
      <c r="O57" s="62"/>
    </row>
    <row r="58" spans="1:16" ht="15.75" customHeight="1">
      <c r="A58" s="71" t="s">
        <v>28</v>
      </c>
      <c r="B58" s="68"/>
      <c r="C58" s="68"/>
      <c r="D58" s="68"/>
      <c r="E58" s="68"/>
      <c r="F58" s="68"/>
      <c r="G58" s="58"/>
      <c r="H58" s="24"/>
      <c r="I58" s="63"/>
      <c r="J58" s="11"/>
      <c r="K58" s="13"/>
      <c r="L58" s="7"/>
      <c r="M58" s="7"/>
      <c r="N58" s="42"/>
      <c r="O58" s="62"/>
    </row>
    <row r="59" spans="1:16" ht="15.75" customHeight="1">
      <c r="I59" s="63"/>
      <c r="J59" s="11"/>
      <c r="K59" s="13"/>
      <c r="L59" s="7"/>
      <c r="M59" s="7"/>
      <c r="N59" s="42"/>
      <c r="O59" s="62"/>
    </row>
    <row r="60" spans="1:16" ht="15.75" customHeight="1">
      <c r="I60" s="47" t="s">
        <v>29</v>
      </c>
      <c r="J60" s="72"/>
      <c r="K60" s="72"/>
      <c r="L60" s="73"/>
      <c r="M60" s="16"/>
      <c r="N60" s="37" t="s">
        <v>19</v>
      </c>
      <c r="O60" s="62"/>
      <c r="P60" s="24">
        <f t="shared" ref="P60:P62" si="5">M60/$M$63</f>
        <v>0</v>
      </c>
    </row>
    <row r="61" spans="1:16" ht="15.75" customHeight="1">
      <c r="I61" s="57" t="s">
        <v>29</v>
      </c>
      <c r="J61" s="68"/>
      <c r="K61" s="68"/>
      <c r="L61" s="58"/>
      <c r="M61" s="26"/>
      <c r="N61" s="46" t="s">
        <v>30</v>
      </c>
      <c r="O61" s="74"/>
      <c r="P61" s="24">
        <f t="shared" si="5"/>
        <v>0</v>
      </c>
    </row>
    <row r="62" spans="1:16" ht="15.75" customHeight="1">
      <c r="I62" s="54" t="s">
        <v>29</v>
      </c>
      <c r="J62" s="55"/>
      <c r="K62" s="55"/>
      <c r="L62" s="56"/>
      <c r="M62" s="19"/>
      <c r="N62" s="69" t="s">
        <v>21</v>
      </c>
      <c r="O62" s="58"/>
      <c r="P62" s="24">
        <f t="shared" si="5"/>
        <v>0</v>
      </c>
    </row>
    <row r="63" spans="1:16" ht="15.75" customHeight="1">
      <c r="I63" s="57" t="s">
        <v>27</v>
      </c>
      <c r="J63" s="68"/>
      <c r="K63" s="68"/>
      <c r="L63" s="58"/>
      <c r="M63" s="25">
        <v>7</v>
      </c>
      <c r="N63" s="70"/>
      <c r="O63" s="58"/>
    </row>
    <row r="64" spans="1:16" ht="15.75" customHeight="1">
      <c r="I64" s="71" t="s">
        <v>31</v>
      </c>
      <c r="J64" s="68"/>
      <c r="K64" s="68"/>
      <c r="L64" s="68"/>
      <c r="M64" s="68"/>
      <c r="N64" s="68"/>
      <c r="O64" s="58"/>
    </row>
    <row r="65" spans="11:12" ht="15.75" customHeight="1">
      <c r="K65" s="27"/>
      <c r="L65" s="27"/>
    </row>
    <row r="66" spans="11:12" ht="15.75" customHeight="1"/>
    <row r="67" spans="11:12" ht="15.75" customHeight="1"/>
    <row r="68" spans="11:12" ht="15.75" customHeight="1"/>
    <row r="69" spans="11:12" ht="15.75" customHeight="1"/>
    <row r="70" spans="11:12" ht="15.75" customHeight="1"/>
    <row r="71" spans="11:12" ht="15.75" customHeight="1"/>
    <row r="72" spans="11:12" ht="15.75" customHeight="1"/>
    <row r="73" spans="11:12" ht="15.75" customHeight="1"/>
    <row r="74" spans="11:12" ht="15.75" customHeight="1"/>
    <row r="75" spans="11:12" ht="15.75" customHeight="1"/>
    <row r="76" spans="11:12" ht="15.75" customHeight="1"/>
    <row r="77" spans="11:12" ht="15.75" customHeight="1"/>
    <row r="78" spans="11:12" ht="15.75" customHeight="1"/>
    <row r="79" spans="11:12" ht="15.75" customHeight="1"/>
    <row r="80" spans="11:12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110">
    <mergeCell ref="N8:O8"/>
    <mergeCell ref="N9:O9"/>
    <mergeCell ref="N13:O13"/>
    <mergeCell ref="N14:O14"/>
    <mergeCell ref="N10:O10"/>
    <mergeCell ref="N11:O11"/>
    <mergeCell ref="N12:O12"/>
    <mergeCell ref="N27:O27"/>
    <mergeCell ref="N28:O28"/>
    <mergeCell ref="N3:O3"/>
    <mergeCell ref="N4:O4"/>
    <mergeCell ref="N7:O7"/>
    <mergeCell ref="N5:O5"/>
    <mergeCell ref="N6:O6"/>
    <mergeCell ref="A1:F1"/>
    <mergeCell ref="I1:N1"/>
    <mergeCell ref="F2:G2"/>
    <mergeCell ref="N2:O2"/>
    <mergeCell ref="F3:G3"/>
    <mergeCell ref="F4:G4"/>
    <mergeCell ref="F5:G5"/>
    <mergeCell ref="I60:L60"/>
    <mergeCell ref="I61:L61"/>
    <mergeCell ref="I63:L63"/>
    <mergeCell ref="I62:L62"/>
    <mergeCell ref="I50:O50"/>
    <mergeCell ref="N63:O63"/>
    <mergeCell ref="I64:O64"/>
    <mergeCell ref="N58:O58"/>
    <mergeCell ref="N59:O59"/>
    <mergeCell ref="N60:O60"/>
    <mergeCell ref="N61:O61"/>
    <mergeCell ref="N62:O62"/>
    <mergeCell ref="A58:G58"/>
    <mergeCell ref="A50:G50"/>
    <mergeCell ref="F51:G51"/>
    <mergeCell ref="F52:G52"/>
    <mergeCell ref="F53:G53"/>
    <mergeCell ref="A54:D54"/>
    <mergeCell ref="F54:G54"/>
    <mergeCell ref="F55:G55"/>
    <mergeCell ref="I30:O30"/>
    <mergeCell ref="I31:L31"/>
    <mergeCell ref="N31:O31"/>
    <mergeCell ref="N34:O34"/>
    <mergeCell ref="N33:O33"/>
    <mergeCell ref="I34:L34"/>
    <mergeCell ref="I35:O35"/>
    <mergeCell ref="I33:L33"/>
    <mergeCell ref="I32:L32"/>
    <mergeCell ref="N32:O32"/>
    <mergeCell ref="A35:G35"/>
    <mergeCell ref="F28:G28"/>
    <mergeCell ref="F29:G29"/>
    <mergeCell ref="A33:D33"/>
    <mergeCell ref="A55:D55"/>
    <mergeCell ref="A56:D56"/>
    <mergeCell ref="F56:G56"/>
    <mergeCell ref="A57:D57"/>
    <mergeCell ref="F57:G57"/>
    <mergeCell ref="A30:G30"/>
    <mergeCell ref="A31:D31"/>
    <mergeCell ref="F31:G31"/>
    <mergeCell ref="A32:D32"/>
    <mergeCell ref="F32:G32"/>
    <mergeCell ref="F34:G34"/>
    <mergeCell ref="F33:G33"/>
    <mergeCell ref="F25:G25"/>
    <mergeCell ref="F26:G26"/>
    <mergeCell ref="A34:D34"/>
    <mergeCell ref="N15:O15"/>
    <mergeCell ref="N19:O19"/>
    <mergeCell ref="N20:O20"/>
    <mergeCell ref="N21:O21"/>
    <mergeCell ref="N16:O16"/>
    <mergeCell ref="N17:O17"/>
    <mergeCell ref="N18:O18"/>
    <mergeCell ref="N56:O56"/>
    <mergeCell ref="N57:O57"/>
    <mergeCell ref="N22:O22"/>
    <mergeCell ref="N23:O23"/>
    <mergeCell ref="N53:O53"/>
    <mergeCell ref="N51:O51"/>
    <mergeCell ref="N52:O52"/>
    <mergeCell ref="N54:O54"/>
    <mergeCell ref="N55:O55"/>
    <mergeCell ref="N25:O25"/>
    <mergeCell ref="N26:O26"/>
    <mergeCell ref="N24:O24"/>
    <mergeCell ref="N29:O29"/>
    <mergeCell ref="F23:G23"/>
    <mergeCell ref="F24:G24"/>
    <mergeCell ref="F15:G15"/>
    <mergeCell ref="F19:G19"/>
    <mergeCell ref="F20:G20"/>
    <mergeCell ref="F16:G16"/>
    <mergeCell ref="F17:G17"/>
    <mergeCell ref="F18:G18"/>
    <mergeCell ref="F27:G27"/>
    <mergeCell ref="F7:G7"/>
    <mergeCell ref="F8:G8"/>
    <mergeCell ref="F9:G9"/>
    <mergeCell ref="F6:G6"/>
    <mergeCell ref="F13:G13"/>
    <mergeCell ref="F14:G14"/>
    <mergeCell ref="F12:G12"/>
    <mergeCell ref="F21:G21"/>
    <mergeCell ref="F22:G22"/>
    <mergeCell ref="F10:G10"/>
    <mergeCell ref="F11:G11"/>
  </mergeCells>
  <pageMargins left="0.511811024" right="0.511811024" top="0.78740157499999996" bottom="0.78740157499999996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0"/>
  <sheetViews>
    <sheetView workbookViewId="0"/>
  </sheetViews>
  <sheetFormatPr defaultColWidth="12.625" defaultRowHeight="15" customHeight="1"/>
  <cols>
    <col min="1" max="1" width="10.625" customWidth="1"/>
    <col min="2" max="2" width="7.625" customWidth="1"/>
    <col min="3" max="3" width="7.875" customWidth="1"/>
    <col min="4" max="4" width="10.125" customWidth="1"/>
    <col min="5" max="6" width="8.875" customWidth="1"/>
    <col min="7" max="7" width="29.375" customWidth="1"/>
    <col min="8" max="8" width="7.625" customWidth="1"/>
    <col min="9" max="9" width="10.625" customWidth="1"/>
    <col min="10" max="11" width="7.625" customWidth="1"/>
    <col min="12" max="12" width="10.125" customWidth="1"/>
    <col min="13" max="13" width="8.875" customWidth="1"/>
    <col min="14" max="14" width="7.625" customWidth="1"/>
    <col min="15" max="15" width="33.125" customWidth="1"/>
    <col min="16" max="16" width="7.625" customWidth="1"/>
  </cols>
  <sheetData>
    <row r="1" spans="1:15">
      <c r="A1" s="54" t="s">
        <v>0</v>
      </c>
      <c r="B1" s="55"/>
      <c r="C1" s="55"/>
      <c r="D1" s="55"/>
      <c r="E1" s="55"/>
      <c r="F1" s="56"/>
      <c r="G1" s="1" t="s">
        <v>32</v>
      </c>
      <c r="I1" s="54" t="s">
        <v>2</v>
      </c>
      <c r="J1" s="55"/>
      <c r="K1" s="55"/>
      <c r="L1" s="55"/>
      <c r="M1" s="55"/>
      <c r="N1" s="56"/>
      <c r="O1" s="1" t="s">
        <v>32</v>
      </c>
    </row>
    <row r="2" spans="1:15">
      <c r="A2" s="2" t="s">
        <v>4</v>
      </c>
      <c r="B2" s="2" t="s">
        <v>5</v>
      </c>
      <c r="C2" s="2" t="s">
        <v>26</v>
      </c>
      <c r="D2" s="2" t="s">
        <v>7</v>
      </c>
      <c r="E2" s="2" t="s">
        <v>8</v>
      </c>
      <c r="F2" s="57" t="s">
        <v>9</v>
      </c>
      <c r="G2" s="58"/>
      <c r="I2" s="2" t="s">
        <v>4</v>
      </c>
      <c r="J2" s="2" t="s">
        <v>5</v>
      </c>
      <c r="K2" s="2" t="s">
        <v>26</v>
      </c>
      <c r="L2" s="2" t="s">
        <v>7</v>
      </c>
      <c r="M2" s="3" t="s">
        <v>8</v>
      </c>
      <c r="N2" s="57" t="s">
        <v>9</v>
      </c>
      <c r="O2" s="58"/>
    </row>
    <row r="3" spans="1:15">
      <c r="A3" s="59"/>
      <c r="B3" s="4"/>
      <c r="C3" s="5"/>
      <c r="D3" s="5"/>
      <c r="E3" s="5"/>
      <c r="F3" s="48"/>
      <c r="G3" s="60"/>
      <c r="I3" s="59"/>
      <c r="J3" s="4"/>
      <c r="K3" s="6"/>
      <c r="L3" s="6"/>
      <c r="M3" s="7"/>
      <c r="N3" s="48"/>
      <c r="O3" s="60"/>
    </row>
    <row r="4" spans="1:15">
      <c r="A4" s="8"/>
      <c r="B4" s="9"/>
      <c r="C4" s="10"/>
      <c r="D4" s="10"/>
      <c r="E4" s="10"/>
      <c r="F4" s="42"/>
      <c r="G4" s="62"/>
      <c r="I4" s="8"/>
      <c r="J4" s="9"/>
      <c r="K4" s="7"/>
      <c r="L4" s="7"/>
      <c r="M4" s="7"/>
      <c r="N4" s="42"/>
      <c r="O4" s="62"/>
    </row>
    <row r="5" spans="1:15">
      <c r="A5" s="8"/>
      <c r="B5" s="9"/>
      <c r="C5" s="10"/>
      <c r="D5" s="10"/>
      <c r="E5" s="10"/>
      <c r="F5" s="42"/>
      <c r="G5" s="62"/>
      <c r="I5" s="8"/>
      <c r="J5" s="9"/>
      <c r="K5" s="7"/>
      <c r="L5" s="7"/>
      <c r="M5" s="7"/>
      <c r="N5" s="42"/>
      <c r="O5" s="62"/>
    </row>
    <row r="6" spans="1:15">
      <c r="A6" s="63"/>
      <c r="B6" s="11"/>
      <c r="C6" s="12"/>
      <c r="D6" s="10"/>
      <c r="E6" s="10"/>
      <c r="F6" s="42"/>
      <c r="G6" s="62"/>
      <c r="I6" s="63"/>
      <c r="J6" s="11"/>
      <c r="K6" s="13"/>
      <c r="L6" s="7"/>
      <c r="M6" s="7"/>
      <c r="N6" s="42"/>
      <c r="O6" s="62"/>
    </row>
    <row r="7" spans="1:15">
      <c r="A7" s="11"/>
      <c r="B7" s="11"/>
      <c r="C7" s="12"/>
      <c r="D7" s="10"/>
      <c r="E7" s="10"/>
      <c r="F7" s="42"/>
      <c r="G7" s="62"/>
      <c r="I7" s="63"/>
      <c r="J7" s="11"/>
      <c r="K7" s="13"/>
      <c r="L7" s="7"/>
      <c r="M7" s="7"/>
      <c r="N7" s="42"/>
      <c r="O7" s="62"/>
    </row>
    <row r="8" spans="1:15">
      <c r="A8" s="11"/>
      <c r="B8" s="11"/>
      <c r="C8" s="12"/>
      <c r="D8" s="10"/>
      <c r="E8" s="10"/>
      <c r="F8" s="42"/>
      <c r="G8" s="62"/>
      <c r="I8" s="63"/>
      <c r="J8" s="11"/>
      <c r="K8" s="13"/>
      <c r="L8" s="7"/>
      <c r="M8" s="7"/>
      <c r="N8" s="42"/>
      <c r="O8" s="62"/>
    </row>
    <row r="9" spans="1:15">
      <c r="A9" s="11"/>
      <c r="B9" s="11"/>
      <c r="C9" s="12"/>
      <c r="D9" s="10"/>
      <c r="E9" s="10"/>
      <c r="F9" s="42"/>
      <c r="G9" s="62"/>
      <c r="I9" s="63"/>
      <c r="J9" s="11"/>
      <c r="K9" s="13"/>
      <c r="L9" s="7"/>
      <c r="M9" s="7"/>
      <c r="N9" s="42"/>
      <c r="O9" s="62"/>
    </row>
    <row r="10" spans="1:15">
      <c r="A10" s="11"/>
      <c r="B10" s="11"/>
      <c r="C10" s="12"/>
      <c r="D10" s="10"/>
      <c r="E10" s="10"/>
      <c r="F10" s="42"/>
      <c r="G10" s="62"/>
      <c r="I10" s="63"/>
      <c r="J10" s="11"/>
      <c r="K10" s="13"/>
      <c r="L10" s="7"/>
      <c r="M10" s="7"/>
      <c r="N10" s="42"/>
      <c r="O10" s="62"/>
    </row>
    <row r="11" spans="1:15">
      <c r="A11" s="11"/>
      <c r="B11" s="11"/>
      <c r="C11" s="12"/>
      <c r="D11" s="10"/>
      <c r="E11" s="10"/>
      <c r="F11" s="42"/>
      <c r="G11" s="62"/>
      <c r="I11" s="63"/>
      <c r="J11" s="11"/>
      <c r="K11" s="13"/>
      <c r="L11" s="7"/>
      <c r="M11" s="7"/>
      <c r="N11" s="42"/>
      <c r="O11" s="62"/>
    </row>
    <row r="12" spans="1:15">
      <c r="A12" s="11"/>
      <c r="B12" s="11"/>
      <c r="C12" s="12"/>
      <c r="D12" s="10"/>
      <c r="E12" s="10"/>
      <c r="F12" s="42"/>
      <c r="G12" s="62"/>
      <c r="I12" s="63"/>
      <c r="J12" s="13"/>
      <c r="K12" s="13"/>
      <c r="L12" s="7"/>
      <c r="M12" s="7"/>
      <c r="N12" s="42"/>
      <c r="O12" s="62"/>
    </row>
    <row r="13" spans="1:15">
      <c r="A13" s="11"/>
      <c r="B13" s="11"/>
      <c r="C13" s="12"/>
      <c r="D13" s="10"/>
      <c r="E13" s="10"/>
      <c r="F13" s="42"/>
      <c r="G13" s="62"/>
      <c r="I13" s="63"/>
      <c r="J13" s="13"/>
      <c r="K13" s="13"/>
      <c r="L13" s="7"/>
      <c r="M13" s="7"/>
      <c r="N13" s="42"/>
      <c r="O13" s="62"/>
    </row>
    <row r="14" spans="1:15">
      <c r="A14" s="11"/>
      <c r="B14" s="11"/>
      <c r="C14" s="12"/>
      <c r="D14" s="10"/>
      <c r="E14" s="10"/>
      <c r="F14" s="42"/>
      <c r="G14" s="62"/>
      <c r="I14" s="63"/>
      <c r="J14" s="11"/>
      <c r="K14" s="13"/>
      <c r="L14" s="7"/>
      <c r="M14" s="7"/>
      <c r="N14" s="42"/>
      <c r="O14" s="62"/>
    </row>
    <row r="15" spans="1:15">
      <c r="A15" s="11"/>
      <c r="B15" s="11"/>
      <c r="C15" s="12"/>
      <c r="D15" s="10"/>
      <c r="E15" s="10"/>
      <c r="F15" s="42"/>
      <c r="G15" s="62"/>
      <c r="I15" s="63"/>
      <c r="J15" s="11"/>
      <c r="K15" s="13"/>
      <c r="L15" s="7"/>
      <c r="M15" s="7"/>
      <c r="N15" s="42"/>
      <c r="O15" s="62"/>
    </row>
    <row r="16" spans="1:15">
      <c r="A16" s="11"/>
      <c r="B16" s="11"/>
      <c r="C16" s="12"/>
      <c r="D16" s="10"/>
      <c r="E16" s="10"/>
      <c r="F16" s="42"/>
      <c r="G16" s="62"/>
      <c r="I16" s="63"/>
      <c r="J16" s="11"/>
      <c r="K16" s="13"/>
      <c r="L16" s="7"/>
      <c r="M16" s="7"/>
      <c r="N16" s="42"/>
      <c r="O16" s="62"/>
    </row>
    <row r="17" spans="1:16">
      <c r="A17" s="11"/>
      <c r="B17" s="11"/>
      <c r="C17" s="12"/>
      <c r="D17" s="10"/>
      <c r="E17" s="10"/>
      <c r="F17" s="42"/>
      <c r="G17" s="62"/>
      <c r="I17" s="63"/>
      <c r="J17" s="11"/>
      <c r="K17" s="13"/>
      <c r="L17" s="7"/>
      <c r="M17" s="7"/>
      <c r="N17" s="42"/>
      <c r="O17" s="62"/>
    </row>
    <row r="18" spans="1:16">
      <c r="A18" s="11"/>
      <c r="B18" s="11"/>
      <c r="C18" s="12"/>
      <c r="D18" s="10"/>
      <c r="E18" s="10"/>
      <c r="F18" s="42"/>
      <c r="G18" s="62"/>
      <c r="I18" s="63"/>
      <c r="J18" s="11"/>
      <c r="K18" s="13"/>
      <c r="L18" s="7"/>
      <c r="M18" s="7"/>
      <c r="N18" s="42"/>
      <c r="O18" s="62"/>
    </row>
    <row r="19" spans="1:16">
      <c r="A19" s="11"/>
      <c r="B19" s="11"/>
      <c r="C19" s="12"/>
      <c r="D19" s="10"/>
      <c r="E19" s="10"/>
      <c r="F19" s="42"/>
      <c r="G19" s="62"/>
      <c r="I19" s="63"/>
      <c r="J19" s="11"/>
      <c r="K19" s="13"/>
      <c r="L19" s="7"/>
      <c r="M19" s="7"/>
      <c r="N19" s="42"/>
      <c r="O19" s="62"/>
    </row>
    <row r="20" spans="1:16">
      <c r="A20" s="11"/>
      <c r="B20" s="11"/>
      <c r="C20" s="12"/>
      <c r="D20" s="10"/>
      <c r="E20" s="10"/>
      <c r="F20" s="42"/>
      <c r="G20" s="62"/>
      <c r="I20" s="63"/>
      <c r="J20" s="11"/>
      <c r="K20" s="13"/>
      <c r="L20" s="7"/>
      <c r="M20" s="7"/>
      <c r="N20" s="42"/>
      <c r="O20" s="62"/>
    </row>
    <row r="21" spans="1:16" ht="15.75" customHeight="1">
      <c r="A21" s="11"/>
      <c r="B21" s="11"/>
      <c r="C21" s="12"/>
      <c r="D21" s="10"/>
      <c r="E21" s="10"/>
      <c r="F21" s="42"/>
      <c r="G21" s="62"/>
      <c r="I21" s="63"/>
      <c r="J21" s="11"/>
      <c r="K21" s="13"/>
      <c r="L21" s="7"/>
      <c r="M21" s="7"/>
      <c r="N21" s="42"/>
      <c r="O21" s="62"/>
    </row>
    <row r="22" spans="1:16" ht="15.75" customHeight="1">
      <c r="A22" s="11"/>
      <c r="B22" s="11"/>
      <c r="C22" s="12"/>
      <c r="D22" s="10"/>
      <c r="E22" s="10"/>
      <c r="F22" s="42"/>
      <c r="G22" s="62"/>
      <c r="I22" s="63"/>
      <c r="J22" s="11"/>
      <c r="K22" s="13"/>
      <c r="L22" s="7"/>
      <c r="M22" s="7"/>
      <c r="N22" s="42"/>
      <c r="O22" s="62"/>
    </row>
    <row r="23" spans="1:16" ht="15.75" customHeight="1">
      <c r="A23" s="11"/>
      <c r="B23" s="11"/>
      <c r="C23" s="12"/>
      <c r="D23" s="10"/>
      <c r="E23" s="10"/>
      <c r="F23" s="42"/>
      <c r="G23" s="62"/>
      <c r="I23" s="63"/>
      <c r="J23" s="11"/>
      <c r="K23" s="13"/>
      <c r="L23" s="7"/>
      <c r="M23" s="7"/>
      <c r="N23" s="42"/>
      <c r="O23" s="62"/>
    </row>
    <row r="24" spans="1:16" ht="15.75" customHeight="1">
      <c r="A24" s="11"/>
      <c r="B24" s="11"/>
      <c r="C24" s="12"/>
      <c r="D24" s="10"/>
      <c r="E24" s="10"/>
      <c r="F24" s="42"/>
      <c r="G24" s="62"/>
      <c r="I24" s="63"/>
      <c r="J24" s="11"/>
      <c r="K24" s="13"/>
      <c r="L24" s="7"/>
      <c r="M24" s="7"/>
      <c r="N24" s="42"/>
      <c r="O24" s="62"/>
    </row>
    <row r="25" spans="1:16" ht="15.75" customHeight="1">
      <c r="A25" s="11"/>
      <c r="B25" s="11"/>
      <c r="C25" s="12"/>
      <c r="D25" s="10"/>
      <c r="E25" s="10"/>
      <c r="F25" s="42"/>
      <c r="G25" s="62"/>
      <c r="I25" s="63"/>
      <c r="J25" s="11"/>
      <c r="K25" s="13"/>
      <c r="L25" s="7"/>
      <c r="M25" s="7"/>
      <c r="N25" s="42"/>
      <c r="O25" s="62"/>
    </row>
    <row r="26" spans="1:16" ht="15.75" customHeight="1">
      <c r="A26" s="11"/>
      <c r="B26" s="11"/>
      <c r="C26" s="12"/>
      <c r="D26" s="10"/>
      <c r="E26" s="10"/>
      <c r="F26" s="42"/>
      <c r="G26" s="62"/>
      <c r="I26" s="63"/>
      <c r="J26" s="11"/>
      <c r="K26" s="13"/>
      <c r="L26" s="7"/>
      <c r="M26" s="7"/>
      <c r="N26" s="42"/>
      <c r="O26" s="62"/>
    </row>
    <row r="27" spans="1:16" ht="15.75" customHeight="1">
      <c r="A27" s="11"/>
      <c r="B27" s="11"/>
      <c r="C27" s="12"/>
      <c r="D27" s="10"/>
      <c r="E27" s="10"/>
      <c r="F27" s="42"/>
      <c r="G27" s="62"/>
      <c r="I27" s="63"/>
      <c r="J27" s="11"/>
      <c r="K27" s="13"/>
      <c r="L27" s="7"/>
      <c r="M27" s="7"/>
      <c r="N27" s="42"/>
      <c r="O27" s="62"/>
    </row>
    <row r="28" spans="1:16" ht="15.75" customHeight="1">
      <c r="A28" s="11"/>
      <c r="B28" s="11"/>
      <c r="C28" s="12"/>
      <c r="D28" s="10"/>
      <c r="E28" s="10"/>
      <c r="F28" s="42"/>
      <c r="G28" s="62"/>
      <c r="I28" s="63"/>
      <c r="J28" s="11"/>
      <c r="K28" s="13"/>
      <c r="L28" s="7"/>
      <c r="M28" s="7"/>
      <c r="N28" s="42"/>
      <c r="O28" s="62"/>
    </row>
    <row r="29" spans="1:16" ht="15.75" customHeight="1">
      <c r="A29" s="11"/>
      <c r="B29" s="11"/>
      <c r="C29" s="12"/>
      <c r="D29" s="10"/>
      <c r="E29" s="10"/>
      <c r="F29" s="42"/>
      <c r="G29" s="62"/>
      <c r="I29" s="63"/>
      <c r="J29" s="11"/>
      <c r="K29" s="13"/>
      <c r="L29" s="7"/>
      <c r="M29" s="7"/>
      <c r="N29" s="42"/>
      <c r="O29" s="62"/>
    </row>
    <row r="30" spans="1:16" ht="15.75" customHeight="1">
      <c r="A30" s="45"/>
      <c r="B30" s="65"/>
      <c r="C30" s="65"/>
      <c r="D30" s="65"/>
      <c r="E30" s="65"/>
      <c r="F30" s="65"/>
      <c r="G30" s="62"/>
      <c r="I30" s="45"/>
      <c r="J30" s="65"/>
      <c r="K30" s="65"/>
      <c r="L30" s="65"/>
      <c r="M30" s="65"/>
      <c r="N30" s="65"/>
      <c r="O30" s="62"/>
    </row>
    <row r="31" spans="1:16" ht="15.75" customHeight="1">
      <c r="A31" s="39" t="s">
        <v>18</v>
      </c>
      <c r="B31" s="66"/>
      <c r="C31" s="66"/>
      <c r="D31" s="67"/>
      <c r="E31" s="14"/>
      <c r="F31" s="41" t="s">
        <v>19</v>
      </c>
      <c r="G31" s="60"/>
      <c r="H31" s="15">
        <f t="shared" ref="H31:H33" si="0">E31/$E$34</f>
        <v>0</v>
      </c>
      <c r="I31" s="39" t="s">
        <v>18</v>
      </c>
      <c r="J31" s="66"/>
      <c r="K31" s="66"/>
      <c r="L31" s="67"/>
      <c r="M31" s="16"/>
      <c r="N31" s="41" t="s">
        <v>19</v>
      </c>
      <c r="O31" s="60"/>
      <c r="P31" s="15">
        <f t="shared" ref="P31:P33" si="1">M31/$M$34</f>
        <v>0</v>
      </c>
    </row>
    <row r="32" spans="1:16" ht="15.75" customHeight="1">
      <c r="A32" s="57" t="s">
        <v>18</v>
      </c>
      <c r="B32" s="68"/>
      <c r="C32" s="68"/>
      <c r="D32" s="58"/>
      <c r="E32" s="17"/>
      <c r="F32" s="38" t="s">
        <v>20</v>
      </c>
      <c r="G32" s="62"/>
      <c r="H32" s="15">
        <f t="shared" si="0"/>
        <v>0</v>
      </c>
      <c r="I32" s="57" t="s">
        <v>18</v>
      </c>
      <c r="J32" s="68"/>
      <c r="K32" s="68"/>
      <c r="L32" s="58"/>
      <c r="M32" s="18"/>
      <c r="N32" s="38" t="s">
        <v>20</v>
      </c>
      <c r="O32" s="62"/>
      <c r="P32" s="15">
        <f t="shared" si="1"/>
        <v>0</v>
      </c>
    </row>
    <row r="33" spans="1:16" ht="15.75" customHeight="1">
      <c r="A33" s="57" t="s">
        <v>18</v>
      </c>
      <c r="B33" s="68"/>
      <c r="C33" s="68"/>
      <c r="D33" s="58"/>
      <c r="E33" s="19"/>
      <c r="F33" s="69" t="s">
        <v>21</v>
      </c>
      <c r="G33" s="58"/>
      <c r="H33" s="15">
        <f t="shared" si="0"/>
        <v>0</v>
      </c>
      <c r="I33" s="57" t="s">
        <v>18</v>
      </c>
      <c r="J33" s="68"/>
      <c r="K33" s="68"/>
      <c r="L33" s="58"/>
      <c r="M33" s="19"/>
      <c r="N33" s="69" t="s">
        <v>21</v>
      </c>
      <c r="O33" s="58"/>
      <c r="P33" s="15">
        <f t="shared" si="1"/>
        <v>0</v>
      </c>
    </row>
    <row r="34" spans="1:16" ht="15.75" customHeight="1">
      <c r="A34" s="57" t="s">
        <v>22</v>
      </c>
      <c r="B34" s="68"/>
      <c r="C34" s="68"/>
      <c r="D34" s="58"/>
      <c r="E34" s="20">
        <v>31</v>
      </c>
      <c r="F34" s="70"/>
      <c r="G34" s="58"/>
      <c r="I34" s="57" t="s">
        <v>22</v>
      </c>
      <c r="J34" s="68"/>
      <c r="K34" s="68"/>
      <c r="L34" s="58"/>
      <c r="M34" s="20">
        <v>31</v>
      </c>
      <c r="N34" s="70"/>
      <c r="O34" s="58"/>
    </row>
    <row r="35" spans="1:16" ht="15.75" customHeight="1">
      <c r="A35" s="71" t="s">
        <v>33</v>
      </c>
      <c r="B35" s="68"/>
      <c r="C35" s="68"/>
      <c r="D35" s="68"/>
      <c r="E35" s="68"/>
      <c r="F35" s="68"/>
      <c r="G35" s="58"/>
      <c r="I35" s="71" t="s">
        <v>33</v>
      </c>
      <c r="J35" s="68"/>
      <c r="K35" s="68"/>
      <c r="L35" s="68"/>
      <c r="M35" s="68"/>
      <c r="N35" s="68"/>
      <c r="O35" s="58"/>
    </row>
    <row r="36" spans="1:16" ht="15.75" customHeight="1"/>
    <row r="37" spans="1:16" ht="15.75" customHeight="1"/>
    <row r="38" spans="1:16" ht="15.75" customHeight="1"/>
    <row r="39" spans="1:16" ht="15.75" customHeight="1"/>
    <row r="40" spans="1:16" ht="15.75" customHeight="1"/>
    <row r="41" spans="1:16" ht="15.75" customHeight="1"/>
    <row r="42" spans="1:16" ht="15.75" customHeight="1"/>
    <row r="43" spans="1:16" ht="15.75" customHeight="1"/>
    <row r="44" spans="1:16" ht="15.75" customHeight="1"/>
    <row r="45" spans="1:16" ht="15.75" customHeight="1"/>
    <row r="46" spans="1:16" ht="15.75" customHeight="1"/>
    <row r="47" spans="1:16" ht="15.75" customHeight="1"/>
    <row r="48" spans="1:16" ht="15.75" customHeight="1"/>
    <row r="49" spans="1:16" ht="15.75" customHeight="1"/>
    <row r="50" spans="1:16" ht="15.75" customHeight="1">
      <c r="A50" s="57" t="s">
        <v>24</v>
      </c>
      <c r="B50" s="68"/>
      <c r="C50" s="68"/>
      <c r="D50" s="68"/>
      <c r="E50" s="68"/>
      <c r="F50" s="68"/>
      <c r="G50" s="58"/>
      <c r="I50" s="57" t="s">
        <v>25</v>
      </c>
      <c r="J50" s="68"/>
      <c r="K50" s="68"/>
      <c r="L50" s="68"/>
      <c r="M50" s="68"/>
      <c r="N50" s="68"/>
      <c r="O50" s="58"/>
    </row>
    <row r="51" spans="1:16" ht="15.75" customHeight="1">
      <c r="A51" s="21" t="s">
        <v>4</v>
      </c>
      <c r="B51" s="21" t="s">
        <v>5</v>
      </c>
      <c r="C51" s="21" t="s">
        <v>26</v>
      </c>
      <c r="D51" s="21" t="s">
        <v>7</v>
      </c>
      <c r="E51" s="3" t="s">
        <v>8</v>
      </c>
      <c r="F51" s="54" t="s">
        <v>9</v>
      </c>
      <c r="G51" s="56"/>
      <c r="I51" s="2" t="s">
        <v>4</v>
      </c>
      <c r="J51" s="2" t="s">
        <v>5</v>
      </c>
      <c r="K51" s="2" t="s">
        <v>26</v>
      </c>
      <c r="L51" s="2" t="s">
        <v>7</v>
      </c>
      <c r="M51" s="22" t="s">
        <v>8</v>
      </c>
      <c r="N51" s="57" t="s">
        <v>9</v>
      </c>
      <c r="O51" s="58"/>
    </row>
    <row r="52" spans="1:16" ht="15.75" customHeight="1">
      <c r="A52" s="8"/>
      <c r="B52" s="9"/>
      <c r="C52" s="10"/>
      <c r="D52" s="10"/>
      <c r="E52" s="10"/>
      <c r="F52" s="42"/>
      <c r="G52" s="62"/>
      <c r="I52" s="63"/>
      <c r="J52" s="11"/>
      <c r="K52" s="13"/>
      <c r="L52" s="7"/>
      <c r="M52" s="7"/>
      <c r="N52" s="42"/>
      <c r="O52" s="62"/>
    </row>
    <row r="53" spans="1:16" ht="15.75" customHeight="1">
      <c r="A53" s="23"/>
      <c r="B53" s="23"/>
      <c r="C53" s="23"/>
      <c r="D53" s="23"/>
      <c r="E53" s="23"/>
      <c r="F53" s="40"/>
      <c r="G53" s="62"/>
      <c r="I53" s="63"/>
      <c r="J53" s="11"/>
      <c r="K53" s="13"/>
      <c r="L53" s="7"/>
      <c r="M53" s="7"/>
      <c r="N53" s="42"/>
      <c r="O53" s="62"/>
    </row>
    <row r="54" spans="1:16" ht="15.75" customHeight="1">
      <c r="A54" s="39" t="s">
        <v>18</v>
      </c>
      <c r="B54" s="66"/>
      <c r="C54" s="66"/>
      <c r="D54" s="67"/>
      <c r="E54" s="14"/>
      <c r="F54" s="41" t="s">
        <v>19</v>
      </c>
      <c r="G54" s="60"/>
      <c r="H54" s="24">
        <f t="shared" ref="H54:H56" si="2">E54/$E$57</f>
        <v>0</v>
      </c>
      <c r="I54" s="63"/>
      <c r="J54" s="11"/>
      <c r="K54" s="13"/>
      <c r="L54" s="7"/>
      <c r="M54" s="7"/>
      <c r="N54" s="42"/>
      <c r="O54" s="62"/>
    </row>
    <row r="55" spans="1:16" ht="15.75" customHeight="1">
      <c r="A55" s="57" t="s">
        <v>18</v>
      </c>
      <c r="B55" s="68"/>
      <c r="C55" s="68"/>
      <c r="D55" s="58"/>
      <c r="E55" s="17"/>
      <c r="F55" s="38" t="s">
        <v>20</v>
      </c>
      <c r="G55" s="62"/>
      <c r="H55" s="24">
        <f t="shared" si="2"/>
        <v>0</v>
      </c>
      <c r="I55" s="63"/>
      <c r="J55" s="11"/>
      <c r="K55" s="13"/>
      <c r="L55" s="7"/>
      <c r="M55" s="7"/>
      <c r="N55" s="42"/>
      <c r="O55" s="62"/>
    </row>
    <row r="56" spans="1:16" ht="15.75" customHeight="1">
      <c r="A56" s="57" t="s">
        <v>18</v>
      </c>
      <c r="B56" s="68"/>
      <c r="C56" s="68"/>
      <c r="D56" s="58"/>
      <c r="E56" s="19"/>
      <c r="F56" s="69" t="s">
        <v>21</v>
      </c>
      <c r="G56" s="58"/>
      <c r="H56" s="24">
        <f t="shared" si="2"/>
        <v>0</v>
      </c>
      <c r="I56" s="63"/>
      <c r="J56" s="11"/>
      <c r="K56" s="13"/>
      <c r="L56" s="7"/>
      <c r="M56" s="7"/>
      <c r="N56" s="42"/>
      <c r="O56" s="62"/>
    </row>
    <row r="57" spans="1:16" ht="15.75" customHeight="1">
      <c r="A57" s="57" t="s">
        <v>27</v>
      </c>
      <c r="B57" s="68"/>
      <c r="C57" s="68"/>
      <c r="D57" s="58"/>
      <c r="E57" s="25">
        <v>7</v>
      </c>
      <c r="F57" s="70"/>
      <c r="G57" s="58"/>
      <c r="H57" s="24"/>
      <c r="I57" s="63"/>
      <c r="J57" s="11"/>
      <c r="K57" s="13"/>
      <c r="L57" s="7"/>
      <c r="M57" s="7"/>
      <c r="N57" s="42"/>
      <c r="O57" s="62"/>
    </row>
    <row r="58" spans="1:16" ht="15.75" customHeight="1">
      <c r="A58" s="71" t="s">
        <v>28</v>
      </c>
      <c r="B58" s="68"/>
      <c r="C58" s="68"/>
      <c r="D58" s="68"/>
      <c r="E58" s="68"/>
      <c r="F58" s="68"/>
      <c r="G58" s="58"/>
      <c r="H58" s="24"/>
      <c r="I58" s="63"/>
      <c r="J58" s="11"/>
      <c r="K58" s="13"/>
      <c r="L58" s="7"/>
      <c r="M58" s="7"/>
      <c r="N58" s="42"/>
      <c r="O58" s="62"/>
    </row>
    <row r="59" spans="1:16" ht="15.75" customHeight="1">
      <c r="I59" s="63"/>
      <c r="J59" s="11"/>
      <c r="K59" s="13"/>
      <c r="L59" s="7"/>
      <c r="M59" s="7"/>
      <c r="N59" s="42"/>
      <c r="O59" s="62"/>
    </row>
    <row r="60" spans="1:16" ht="15.75" customHeight="1">
      <c r="I60" s="47" t="s">
        <v>29</v>
      </c>
      <c r="J60" s="72"/>
      <c r="K60" s="72"/>
      <c r="L60" s="73"/>
      <c r="M60" s="16"/>
      <c r="N60" s="37" t="s">
        <v>19</v>
      </c>
      <c r="O60" s="62"/>
      <c r="P60" s="24">
        <f t="shared" ref="P60:P62" si="3">M60/$M$63</f>
        <v>0</v>
      </c>
    </row>
    <row r="61" spans="1:16" ht="15.75" customHeight="1">
      <c r="I61" s="57" t="s">
        <v>29</v>
      </c>
      <c r="J61" s="68"/>
      <c r="K61" s="68"/>
      <c r="L61" s="58"/>
      <c r="M61" s="26"/>
      <c r="N61" s="46" t="s">
        <v>30</v>
      </c>
      <c r="O61" s="74"/>
      <c r="P61" s="24">
        <f t="shared" si="3"/>
        <v>0</v>
      </c>
    </row>
    <row r="62" spans="1:16" ht="15.75" customHeight="1">
      <c r="I62" s="54" t="s">
        <v>29</v>
      </c>
      <c r="J62" s="55"/>
      <c r="K62" s="55"/>
      <c r="L62" s="56"/>
      <c r="M62" s="19"/>
      <c r="N62" s="69" t="s">
        <v>21</v>
      </c>
      <c r="O62" s="58"/>
      <c r="P62" s="24">
        <f t="shared" si="3"/>
        <v>0</v>
      </c>
    </row>
    <row r="63" spans="1:16" ht="15.75" customHeight="1">
      <c r="I63" s="57" t="s">
        <v>27</v>
      </c>
      <c r="J63" s="68"/>
      <c r="K63" s="68"/>
      <c r="L63" s="58"/>
      <c r="M63" s="25">
        <v>7</v>
      </c>
      <c r="N63" s="70"/>
      <c r="O63" s="58"/>
    </row>
    <row r="64" spans="1:16" ht="15.75" customHeight="1">
      <c r="I64" s="71" t="s">
        <v>31</v>
      </c>
      <c r="J64" s="68"/>
      <c r="K64" s="68"/>
      <c r="L64" s="68"/>
      <c r="M64" s="68"/>
      <c r="N64" s="68"/>
      <c r="O64" s="58"/>
    </row>
    <row r="65" spans="11:12" ht="15.75" customHeight="1">
      <c r="K65" s="27"/>
      <c r="L65" s="27"/>
    </row>
    <row r="66" spans="11:12" ht="15.75" customHeight="1"/>
    <row r="67" spans="11:12" ht="15.75" customHeight="1"/>
    <row r="68" spans="11:12" ht="15.75" customHeight="1"/>
    <row r="69" spans="11:12" ht="15.75" customHeight="1"/>
    <row r="70" spans="11:12" ht="15.75" customHeight="1"/>
    <row r="71" spans="11:12" ht="15.75" customHeight="1"/>
    <row r="72" spans="11:12" ht="15.75" customHeight="1"/>
    <row r="73" spans="11:12" ht="15.75" customHeight="1"/>
    <row r="74" spans="11:12" ht="15.75" customHeight="1"/>
    <row r="75" spans="11:12" ht="15.75" customHeight="1"/>
    <row r="76" spans="11:12" ht="15.75" customHeight="1"/>
    <row r="77" spans="11:12" ht="15.75" customHeight="1"/>
    <row r="78" spans="11:12" ht="15.75" customHeight="1"/>
    <row r="79" spans="11:12" ht="15.75" customHeight="1"/>
    <row r="80" spans="11:12" ht="15.75" customHeight="1"/>
    <row r="81" spans="8:8" ht="15.75" customHeight="1"/>
    <row r="82" spans="8:8" ht="15.75" customHeight="1"/>
    <row r="83" spans="8:8" ht="15.75" customHeight="1"/>
    <row r="84" spans="8:8" ht="15.75" customHeight="1"/>
    <row r="85" spans="8:8" ht="15.75" customHeight="1"/>
    <row r="86" spans="8:8" ht="15.75" customHeight="1"/>
    <row r="87" spans="8:8" ht="15.75" customHeight="1"/>
    <row r="88" spans="8:8" ht="15.75" customHeight="1"/>
    <row r="89" spans="8:8" ht="15.75" customHeight="1"/>
    <row r="90" spans="8:8" ht="15.75" customHeight="1"/>
    <row r="91" spans="8:8" ht="15.75" customHeight="1"/>
    <row r="92" spans="8:8" ht="15.75" customHeight="1">
      <c r="H92" t="s">
        <v>34</v>
      </c>
    </row>
    <row r="93" spans="8:8" ht="15.75" customHeight="1"/>
    <row r="94" spans="8:8" ht="15.75" customHeight="1"/>
    <row r="95" spans="8:8" ht="15.75" customHeight="1"/>
    <row r="96" spans="8:8" ht="15.75" customHeight="1"/>
    <row r="97" ht="15.75" customHeight="1"/>
    <row r="98" ht="15.75" customHeight="1"/>
    <row r="99" ht="15.75" customHeight="1"/>
    <row r="100" ht="15.75" customHeight="1"/>
  </sheetData>
  <mergeCells count="110">
    <mergeCell ref="N8:O8"/>
    <mergeCell ref="N9:O9"/>
    <mergeCell ref="N13:O13"/>
    <mergeCell ref="N14:O14"/>
    <mergeCell ref="N10:O10"/>
    <mergeCell ref="N11:O11"/>
    <mergeCell ref="N12:O12"/>
    <mergeCell ref="N27:O27"/>
    <mergeCell ref="N28:O28"/>
    <mergeCell ref="N3:O3"/>
    <mergeCell ref="N4:O4"/>
    <mergeCell ref="N7:O7"/>
    <mergeCell ref="N5:O5"/>
    <mergeCell ref="N6:O6"/>
    <mergeCell ref="A1:F1"/>
    <mergeCell ref="I1:N1"/>
    <mergeCell ref="F2:G2"/>
    <mergeCell ref="N2:O2"/>
    <mergeCell ref="F3:G3"/>
    <mergeCell ref="F4:G4"/>
    <mergeCell ref="F5:G5"/>
    <mergeCell ref="I60:L60"/>
    <mergeCell ref="I61:L61"/>
    <mergeCell ref="I63:L63"/>
    <mergeCell ref="I62:L62"/>
    <mergeCell ref="I50:O50"/>
    <mergeCell ref="N63:O63"/>
    <mergeCell ref="I64:O64"/>
    <mergeCell ref="N58:O58"/>
    <mergeCell ref="N59:O59"/>
    <mergeCell ref="N60:O60"/>
    <mergeCell ref="N61:O61"/>
    <mergeCell ref="N62:O62"/>
    <mergeCell ref="A58:G58"/>
    <mergeCell ref="A50:G50"/>
    <mergeCell ref="F51:G51"/>
    <mergeCell ref="F52:G52"/>
    <mergeCell ref="F53:G53"/>
    <mergeCell ref="A54:D54"/>
    <mergeCell ref="F54:G54"/>
    <mergeCell ref="F55:G55"/>
    <mergeCell ref="I30:O30"/>
    <mergeCell ref="I31:L31"/>
    <mergeCell ref="N31:O31"/>
    <mergeCell ref="N34:O34"/>
    <mergeCell ref="N33:O33"/>
    <mergeCell ref="I34:L34"/>
    <mergeCell ref="I35:O35"/>
    <mergeCell ref="I33:L33"/>
    <mergeCell ref="I32:L32"/>
    <mergeCell ref="N32:O32"/>
    <mergeCell ref="A35:G35"/>
    <mergeCell ref="F28:G28"/>
    <mergeCell ref="F29:G29"/>
    <mergeCell ref="A33:D33"/>
    <mergeCell ref="A55:D55"/>
    <mergeCell ref="A56:D56"/>
    <mergeCell ref="F56:G56"/>
    <mergeCell ref="A57:D57"/>
    <mergeCell ref="F57:G57"/>
    <mergeCell ref="A30:G30"/>
    <mergeCell ref="A31:D31"/>
    <mergeCell ref="F31:G31"/>
    <mergeCell ref="A32:D32"/>
    <mergeCell ref="F32:G32"/>
    <mergeCell ref="F34:G34"/>
    <mergeCell ref="F33:G33"/>
    <mergeCell ref="F25:G25"/>
    <mergeCell ref="F26:G26"/>
    <mergeCell ref="A34:D34"/>
    <mergeCell ref="N15:O15"/>
    <mergeCell ref="N19:O19"/>
    <mergeCell ref="N20:O20"/>
    <mergeCell ref="N21:O21"/>
    <mergeCell ref="N16:O16"/>
    <mergeCell ref="N17:O17"/>
    <mergeCell ref="N18:O18"/>
    <mergeCell ref="N56:O56"/>
    <mergeCell ref="N57:O57"/>
    <mergeCell ref="N22:O22"/>
    <mergeCell ref="N23:O23"/>
    <mergeCell ref="N53:O53"/>
    <mergeCell ref="N51:O51"/>
    <mergeCell ref="N52:O52"/>
    <mergeCell ref="N54:O54"/>
    <mergeCell ref="N55:O55"/>
    <mergeCell ref="N25:O25"/>
    <mergeCell ref="N26:O26"/>
    <mergeCell ref="N24:O24"/>
    <mergeCell ref="N29:O29"/>
    <mergeCell ref="F23:G23"/>
    <mergeCell ref="F24:G24"/>
    <mergeCell ref="F15:G15"/>
    <mergeCell ref="F19:G19"/>
    <mergeCell ref="F20:G20"/>
    <mergeCell ref="F16:G16"/>
    <mergeCell ref="F17:G17"/>
    <mergeCell ref="F18:G18"/>
    <mergeCell ref="F27:G27"/>
    <mergeCell ref="F7:G7"/>
    <mergeCell ref="F8:G8"/>
    <mergeCell ref="F9:G9"/>
    <mergeCell ref="F6:G6"/>
    <mergeCell ref="F13:G13"/>
    <mergeCell ref="F14:G14"/>
    <mergeCell ref="F12:G12"/>
    <mergeCell ref="F21:G21"/>
    <mergeCell ref="F22:G22"/>
    <mergeCell ref="F10:G10"/>
    <mergeCell ref="F11:G11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workbookViewId="0"/>
  </sheetViews>
  <sheetFormatPr defaultColWidth="12.625" defaultRowHeight="15" customHeight="1"/>
  <cols>
    <col min="1" max="16" width="7.625" customWidth="1"/>
  </cols>
  <sheetData>
    <row r="1" spans="1:15">
      <c r="A1" s="54" t="s">
        <v>0</v>
      </c>
      <c r="B1" s="55"/>
      <c r="C1" s="55"/>
      <c r="D1" s="55"/>
      <c r="E1" s="55"/>
      <c r="F1" s="56"/>
      <c r="G1" s="1" t="s">
        <v>32</v>
      </c>
      <c r="I1" s="54" t="s">
        <v>2</v>
      </c>
      <c r="J1" s="55"/>
      <c r="K1" s="55"/>
      <c r="L1" s="55"/>
      <c r="M1" s="55"/>
      <c r="N1" s="56"/>
      <c r="O1" s="1" t="s">
        <v>32</v>
      </c>
    </row>
    <row r="2" spans="1:15">
      <c r="A2" s="2" t="s">
        <v>4</v>
      </c>
      <c r="B2" s="2" t="s">
        <v>5</v>
      </c>
      <c r="C2" s="2" t="s">
        <v>26</v>
      </c>
      <c r="D2" s="2" t="s">
        <v>7</v>
      </c>
      <c r="E2" s="2" t="s">
        <v>8</v>
      </c>
      <c r="F2" s="57" t="s">
        <v>9</v>
      </c>
      <c r="G2" s="58"/>
      <c r="I2" s="2" t="s">
        <v>4</v>
      </c>
      <c r="J2" s="2" t="s">
        <v>5</v>
      </c>
      <c r="K2" s="2" t="s">
        <v>26</v>
      </c>
      <c r="L2" s="2" t="s">
        <v>7</v>
      </c>
      <c r="M2" s="3" t="s">
        <v>8</v>
      </c>
      <c r="N2" s="57" t="s">
        <v>9</v>
      </c>
      <c r="O2" s="58"/>
    </row>
    <row r="3" spans="1:15">
      <c r="A3" s="59"/>
      <c r="B3" s="4"/>
      <c r="C3" s="5"/>
      <c r="D3" s="5"/>
      <c r="E3" s="5"/>
      <c r="F3" s="48"/>
      <c r="G3" s="60"/>
      <c r="I3" s="59"/>
      <c r="J3" s="4"/>
      <c r="K3" s="6"/>
      <c r="L3" s="6"/>
      <c r="M3" s="7"/>
      <c r="N3" s="48"/>
      <c r="O3" s="60"/>
    </row>
    <row r="4" spans="1:15">
      <c r="A4" s="8"/>
      <c r="B4" s="9"/>
      <c r="C4" s="10"/>
      <c r="D4" s="10"/>
      <c r="E4" s="10"/>
      <c r="F4" s="42"/>
      <c r="G4" s="62"/>
      <c r="I4" s="8"/>
      <c r="J4" s="9"/>
      <c r="K4" s="7"/>
      <c r="L4" s="7"/>
      <c r="M4" s="7"/>
      <c r="N4" s="42"/>
      <c r="O4" s="62"/>
    </row>
    <row r="5" spans="1:15">
      <c r="A5" s="8"/>
      <c r="B5" s="9"/>
      <c r="C5" s="10"/>
      <c r="D5" s="10"/>
      <c r="E5" s="10"/>
      <c r="F5" s="42"/>
      <c r="G5" s="62"/>
      <c r="I5" s="8"/>
      <c r="J5" s="9"/>
      <c r="K5" s="7"/>
      <c r="L5" s="7"/>
      <c r="M5" s="7"/>
      <c r="N5" s="42"/>
      <c r="O5" s="62"/>
    </row>
    <row r="6" spans="1:15">
      <c r="A6" s="63"/>
      <c r="B6" s="11"/>
      <c r="C6" s="12"/>
      <c r="D6" s="10"/>
      <c r="E6" s="10"/>
      <c r="F6" s="42"/>
      <c r="G6" s="62"/>
      <c r="I6" s="63"/>
      <c r="J6" s="11"/>
      <c r="K6" s="13"/>
      <c r="L6" s="7"/>
      <c r="M6" s="7"/>
      <c r="N6" s="42"/>
      <c r="O6" s="62"/>
    </row>
    <row r="7" spans="1:15">
      <c r="A7" s="11"/>
      <c r="B7" s="11"/>
      <c r="C7" s="12"/>
      <c r="D7" s="10"/>
      <c r="E7" s="10"/>
      <c r="F7" s="42"/>
      <c r="G7" s="62"/>
      <c r="I7" s="63"/>
      <c r="J7" s="11"/>
      <c r="K7" s="13"/>
      <c r="L7" s="7"/>
      <c r="M7" s="7"/>
      <c r="N7" s="42"/>
      <c r="O7" s="62"/>
    </row>
    <row r="8" spans="1:15">
      <c r="A8" s="11"/>
      <c r="B8" s="11"/>
      <c r="C8" s="12"/>
      <c r="D8" s="10"/>
      <c r="E8" s="10"/>
      <c r="F8" s="42"/>
      <c r="G8" s="62"/>
      <c r="I8" s="63"/>
      <c r="J8" s="11"/>
      <c r="K8" s="13"/>
      <c r="L8" s="7"/>
      <c r="M8" s="7"/>
      <c r="N8" s="42"/>
      <c r="O8" s="62"/>
    </row>
    <row r="9" spans="1:15">
      <c r="A9" s="11"/>
      <c r="B9" s="11"/>
      <c r="C9" s="12"/>
      <c r="D9" s="10"/>
      <c r="E9" s="10"/>
      <c r="F9" s="42"/>
      <c r="G9" s="62"/>
      <c r="I9" s="63"/>
      <c r="J9" s="11"/>
      <c r="K9" s="13"/>
      <c r="L9" s="7"/>
      <c r="M9" s="7"/>
      <c r="N9" s="42"/>
      <c r="O9" s="62"/>
    </row>
    <row r="10" spans="1:15">
      <c r="A10" s="11"/>
      <c r="B10" s="11"/>
      <c r="C10" s="12"/>
      <c r="D10" s="10"/>
      <c r="E10" s="10"/>
      <c r="F10" s="42"/>
      <c r="G10" s="62"/>
      <c r="I10" s="63"/>
      <c r="J10" s="11"/>
      <c r="K10" s="13"/>
      <c r="L10" s="7"/>
      <c r="M10" s="7"/>
      <c r="N10" s="42"/>
      <c r="O10" s="62"/>
    </row>
    <row r="11" spans="1:15">
      <c r="A11" s="11"/>
      <c r="B11" s="11"/>
      <c r="C11" s="12"/>
      <c r="D11" s="10"/>
      <c r="E11" s="10"/>
      <c r="F11" s="42"/>
      <c r="G11" s="62"/>
      <c r="I11" s="63"/>
      <c r="J11" s="11"/>
      <c r="K11" s="13"/>
      <c r="L11" s="7"/>
      <c r="M11" s="7"/>
      <c r="N11" s="42"/>
      <c r="O11" s="62"/>
    </row>
    <row r="12" spans="1:15">
      <c r="A12" s="11"/>
      <c r="B12" s="11"/>
      <c r="C12" s="12"/>
      <c r="D12" s="10"/>
      <c r="E12" s="10"/>
      <c r="F12" s="42"/>
      <c r="G12" s="62"/>
      <c r="I12" s="63"/>
      <c r="J12" s="13"/>
      <c r="K12" s="13"/>
      <c r="L12" s="7"/>
      <c r="M12" s="7"/>
      <c r="N12" s="42"/>
      <c r="O12" s="62"/>
    </row>
    <row r="13" spans="1:15">
      <c r="A13" s="11"/>
      <c r="B13" s="11"/>
      <c r="C13" s="12"/>
      <c r="D13" s="10"/>
      <c r="E13" s="10"/>
      <c r="F13" s="42"/>
      <c r="G13" s="62"/>
      <c r="I13" s="63"/>
      <c r="J13" s="13"/>
      <c r="K13" s="13"/>
      <c r="L13" s="7"/>
      <c r="M13" s="7"/>
      <c r="N13" s="42"/>
      <c r="O13" s="62"/>
    </row>
    <row r="14" spans="1:15">
      <c r="A14" s="11"/>
      <c r="B14" s="11"/>
      <c r="C14" s="12"/>
      <c r="D14" s="10"/>
      <c r="E14" s="10"/>
      <c r="F14" s="42"/>
      <c r="G14" s="62"/>
      <c r="I14" s="63"/>
      <c r="J14" s="11"/>
      <c r="K14" s="13"/>
      <c r="L14" s="7"/>
      <c r="M14" s="7"/>
      <c r="N14" s="42"/>
      <c r="O14" s="62"/>
    </row>
    <row r="15" spans="1:15">
      <c r="A15" s="11"/>
      <c r="B15" s="11"/>
      <c r="C15" s="12"/>
      <c r="D15" s="10"/>
      <c r="E15" s="10"/>
      <c r="F15" s="42"/>
      <c r="G15" s="62"/>
      <c r="I15" s="63"/>
      <c r="J15" s="11"/>
      <c r="K15" s="13"/>
      <c r="L15" s="7"/>
      <c r="M15" s="7"/>
      <c r="N15" s="42"/>
      <c r="O15" s="62"/>
    </row>
    <row r="16" spans="1:15">
      <c r="A16" s="11"/>
      <c r="B16" s="11"/>
      <c r="C16" s="12"/>
      <c r="D16" s="10"/>
      <c r="E16" s="10"/>
      <c r="F16" s="42"/>
      <c r="G16" s="62"/>
      <c r="I16" s="63"/>
      <c r="J16" s="11"/>
      <c r="K16" s="13"/>
      <c r="L16" s="7"/>
      <c r="M16" s="7"/>
      <c r="N16" s="42"/>
      <c r="O16" s="62"/>
    </row>
    <row r="17" spans="1:16">
      <c r="A17" s="11"/>
      <c r="B17" s="11"/>
      <c r="C17" s="12"/>
      <c r="D17" s="10"/>
      <c r="E17" s="10"/>
      <c r="F17" s="42"/>
      <c r="G17" s="62"/>
      <c r="I17" s="63"/>
      <c r="J17" s="11"/>
      <c r="K17" s="13"/>
      <c r="L17" s="7"/>
      <c r="M17" s="7"/>
      <c r="N17" s="42"/>
      <c r="O17" s="62"/>
    </row>
    <row r="18" spans="1:16">
      <c r="A18" s="11"/>
      <c r="B18" s="11"/>
      <c r="C18" s="12"/>
      <c r="D18" s="10"/>
      <c r="E18" s="10"/>
      <c r="F18" s="42"/>
      <c r="G18" s="62"/>
      <c r="I18" s="63"/>
      <c r="J18" s="11"/>
      <c r="K18" s="13"/>
      <c r="L18" s="7"/>
      <c r="M18" s="7"/>
      <c r="N18" s="42"/>
      <c r="O18" s="62"/>
    </row>
    <row r="19" spans="1:16">
      <c r="A19" s="11"/>
      <c r="B19" s="11"/>
      <c r="C19" s="12"/>
      <c r="D19" s="10"/>
      <c r="E19" s="10"/>
      <c r="F19" s="42"/>
      <c r="G19" s="62"/>
      <c r="I19" s="63"/>
      <c r="J19" s="11"/>
      <c r="K19" s="13"/>
      <c r="L19" s="7"/>
      <c r="M19" s="7"/>
      <c r="N19" s="42"/>
      <c r="O19" s="62"/>
    </row>
    <row r="20" spans="1:16">
      <c r="A20" s="11"/>
      <c r="B20" s="11"/>
      <c r="C20" s="12"/>
      <c r="D20" s="10"/>
      <c r="E20" s="10"/>
      <c r="F20" s="42"/>
      <c r="G20" s="62"/>
      <c r="I20" s="63"/>
      <c r="J20" s="11"/>
      <c r="K20" s="13"/>
      <c r="L20" s="7"/>
      <c r="M20" s="7"/>
      <c r="N20" s="42"/>
      <c r="O20" s="62"/>
    </row>
    <row r="21" spans="1:16" ht="15.75" customHeight="1">
      <c r="A21" s="11"/>
      <c r="B21" s="11"/>
      <c r="C21" s="12"/>
      <c r="D21" s="10"/>
      <c r="E21" s="10"/>
      <c r="F21" s="42"/>
      <c r="G21" s="62"/>
      <c r="I21" s="63"/>
      <c r="J21" s="11"/>
      <c r="K21" s="13"/>
      <c r="L21" s="7"/>
      <c r="M21" s="7"/>
      <c r="N21" s="42"/>
      <c r="O21" s="62"/>
    </row>
    <row r="22" spans="1:16" ht="15.75" customHeight="1">
      <c r="A22" s="11"/>
      <c r="B22" s="11"/>
      <c r="C22" s="12"/>
      <c r="D22" s="10"/>
      <c r="E22" s="10"/>
      <c r="F22" s="42"/>
      <c r="G22" s="62"/>
      <c r="I22" s="63"/>
      <c r="J22" s="11"/>
      <c r="K22" s="13"/>
      <c r="L22" s="7"/>
      <c r="M22" s="7"/>
      <c r="N22" s="42"/>
      <c r="O22" s="62"/>
    </row>
    <row r="23" spans="1:16" ht="15.75" customHeight="1">
      <c r="A23" s="11"/>
      <c r="B23" s="11"/>
      <c r="C23" s="12"/>
      <c r="D23" s="10"/>
      <c r="E23" s="10"/>
      <c r="F23" s="42"/>
      <c r="G23" s="62"/>
      <c r="I23" s="63"/>
      <c r="J23" s="11"/>
      <c r="K23" s="13"/>
      <c r="L23" s="7"/>
      <c r="M23" s="7"/>
      <c r="N23" s="42"/>
      <c r="O23" s="62"/>
    </row>
    <row r="24" spans="1:16" ht="15.75" customHeight="1">
      <c r="A24" s="11"/>
      <c r="B24" s="11"/>
      <c r="C24" s="12"/>
      <c r="D24" s="10"/>
      <c r="E24" s="10"/>
      <c r="F24" s="42"/>
      <c r="G24" s="62"/>
      <c r="I24" s="63"/>
      <c r="J24" s="11"/>
      <c r="K24" s="13"/>
      <c r="L24" s="7"/>
      <c r="M24" s="7"/>
      <c r="N24" s="42"/>
      <c r="O24" s="62"/>
    </row>
    <row r="25" spans="1:16" ht="15.75" customHeight="1">
      <c r="A25" s="11"/>
      <c r="B25" s="11"/>
      <c r="C25" s="12"/>
      <c r="D25" s="10"/>
      <c r="E25" s="10"/>
      <c r="F25" s="42"/>
      <c r="G25" s="62"/>
      <c r="I25" s="63"/>
      <c r="J25" s="11"/>
      <c r="K25" s="13"/>
      <c r="L25" s="7"/>
      <c r="M25" s="7"/>
      <c r="N25" s="42"/>
      <c r="O25" s="62"/>
    </row>
    <row r="26" spans="1:16" ht="15.75" customHeight="1">
      <c r="A26" s="11"/>
      <c r="B26" s="11"/>
      <c r="C26" s="12"/>
      <c r="D26" s="10"/>
      <c r="E26" s="10"/>
      <c r="F26" s="42"/>
      <c r="G26" s="62"/>
      <c r="I26" s="63"/>
      <c r="J26" s="11"/>
      <c r="K26" s="13"/>
      <c r="L26" s="7"/>
      <c r="M26" s="7"/>
      <c r="N26" s="42"/>
      <c r="O26" s="62"/>
    </row>
    <row r="27" spans="1:16" ht="15.75" customHeight="1">
      <c r="A27" s="11"/>
      <c r="B27" s="11"/>
      <c r="C27" s="12"/>
      <c r="D27" s="10"/>
      <c r="E27" s="10"/>
      <c r="F27" s="42"/>
      <c r="G27" s="62"/>
      <c r="I27" s="63"/>
      <c r="J27" s="11"/>
      <c r="K27" s="13"/>
      <c r="L27" s="7"/>
      <c r="M27" s="7"/>
      <c r="N27" s="42"/>
      <c r="O27" s="62"/>
    </row>
    <row r="28" spans="1:16" ht="15.75" customHeight="1">
      <c r="A28" s="11"/>
      <c r="B28" s="11"/>
      <c r="C28" s="12"/>
      <c r="D28" s="10"/>
      <c r="E28" s="10"/>
      <c r="F28" s="42"/>
      <c r="G28" s="62"/>
      <c r="I28" s="63"/>
      <c r="J28" s="11"/>
      <c r="K28" s="13"/>
      <c r="L28" s="7"/>
      <c r="M28" s="7"/>
      <c r="N28" s="42"/>
      <c r="O28" s="62"/>
    </row>
    <row r="29" spans="1:16" ht="15.75" customHeight="1">
      <c r="A29" s="11"/>
      <c r="B29" s="11"/>
      <c r="C29" s="12"/>
      <c r="D29" s="10"/>
      <c r="E29" s="10"/>
      <c r="F29" s="42"/>
      <c r="G29" s="62"/>
      <c r="I29" s="63"/>
      <c r="J29" s="11"/>
      <c r="K29" s="13"/>
      <c r="L29" s="7"/>
      <c r="M29" s="7"/>
      <c r="N29" s="42"/>
      <c r="O29" s="62"/>
    </row>
    <row r="30" spans="1:16" ht="15.75" customHeight="1">
      <c r="A30" s="45"/>
      <c r="B30" s="65"/>
      <c r="C30" s="65"/>
      <c r="D30" s="65"/>
      <c r="E30" s="65"/>
      <c r="F30" s="65"/>
      <c r="G30" s="62"/>
      <c r="I30" s="45"/>
      <c r="J30" s="65"/>
      <c r="K30" s="65"/>
      <c r="L30" s="65"/>
      <c r="M30" s="65"/>
      <c r="N30" s="65"/>
      <c r="O30" s="62"/>
    </row>
    <row r="31" spans="1:16" ht="15.75" customHeight="1">
      <c r="A31" s="39" t="s">
        <v>18</v>
      </c>
      <c r="B31" s="66"/>
      <c r="C31" s="66"/>
      <c r="D31" s="67"/>
      <c r="E31" s="14"/>
      <c r="F31" s="41" t="s">
        <v>19</v>
      </c>
      <c r="G31" s="60"/>
      <c r="H31" s="15">
        <f t="shared" ref="H31:H33" si="0">E31/$E$34</f>
        <v>0</v>
      </c>
      <c r="I31" s="39" t="s">
        <v>18</v>
      </c>
      <c r="J31" s="66"/>
      <c r="K31" s="66"/>
      <c r="L31" s="67"/>
      <c r="M31" s="16"/>
      <c r="N31" s="41" t="s">
        <v>19</v>
      </c>
      <c r="O31" s="60"/>
      <c r="P31" s="15">
        <f t="shared" ref="P31:P33" si="1">M31/$M$34</f>
        <v>0</v>
      </c>
    </row>
    <row r="32" spans="1:16" ht="15.75" customHeight="1">
      <c r="A32" s="57" t="s">
        <v>18</v>
      </c>
      <c r="B32" s="68"/>
      <c r="C32" s="68"/>
      <c r="D32" s="58"/>
      <c r="E32" s="17"/>
      <c r="F32" s="38" t="s">
        <v>20</v>
      </c>
      <c r="G32" s="62"/>
      <c r="H32" s="15">
        <f t="shared" si="0"/>
        <v>0</v>
      </c>
      <c r="I32" s="57" t="s">
        <v>18</v>
      </c>
      <c r="J32" s="68"/>
      <c r="K32" s="68"/>
      <c r="L32" s="58"/>
      <c r="M32" s="18"/>
      <c r="N32" s="38" t="s">
        <v>20</v>
      </c>
      <c r="O32" s="62"/>
      <c r="P32" s="15">
        <f t="shared" si="1"/>
        <v>0</v>
      </c>
    </row>
    <row r="33" spans="1:16" ht="15.75" customHeight="1">
      <c r="A33" s="57" t="s">
        <v>18</v>
      </c>
      <c r="B33" s="68"/>
      <c r="C33" s="68"/>
      <c r="D33" s="58"/>
      <c r="E33" s="19"/>
      <c r="F33" s="69" t="s">
        <v>21</v>
      </c>
      <c r="G33" s="58"/>
      <c r="H33" s="15">
        <f t="shared" si="0"/>
        <v>0</v>
      </c>
      <c r="I33" s="57" t="s">
        <v>18</v>
      </c>
      <c r="J33" s="68"/>
      <c r="K33" s="68"/>
      <c r="L33" s="58"/>
      <c r="M33" s="19"/>
      <c r="N33" s="69" t="s">
        <v>21</v>
      </c>
      <c r="O33" s="58"/>
      <c r="P33" s="15">
        <f t="shared" si="1"/>
        <v>0</v>
      </c>
    </row>
    <row r="34" spans="1:16" ht="15.75" customHeight="1">
      <c r="A34" s="57" t="s">
        <v>22</v>
      </c>
      <c r="B34" s="68"/>
      <c r="C34" s="68"/>
      <c r="D34" s="58"/>
      <c r="E34" s="20">
        <v>31</v>
      </c>
      <c r="F34" s="70"/>
      <c r="G34" s="58"/>
      <c r="I34" s="57" t="s">
        <v>22</v>
      </c>
      <c r="J34" s="68"/>
      <c r="K34" s="68"/>
      <c r="L34" s="58"/>
      <c r="M34" s="20">
        <v>31</v>
      </c>
      <c r="N34" s="70"/>
      <c r="O34" s="58"/>
    </row>
    <row r="35" spans="1:16" ht="15.75" customHeight="1">
      <c r="A35" s="71" t="s">
        <v>33</v>
      </c>
      <c r="B35" s="68"/>
      <c r="C35" s="68"/>
      <c r="D35" s="68"/>
      <c r="E35" s="68"/>
      <c r="F35" s="68"/>
      <c r="G35" s="58"/>
      <c r="I35" s="71" t="s">
        <v>33</v>
      </c>
      <c r="J35" s="68"/>
      <c r="K35" s="68"/>
      <c r="L35" s="68"/>
      <c r="M35" s="68"/>
      <c r="N35" s="68"/>
      <c r="O35" s="58"/>
    </row>
    <row r="36" spans="1:16" ht="15.75" customHeight="1"/>
    <row r="37" spans="1:16" ht="15.75" customHeight="1"/>
    <row r="38" spans="1:16" ht="15.75" customHeight="1"/>
    <row r="39" spans="1:16" ht="15.75" customHeight="1"/>
    <row r="40" spans="1:16" ht="15.75" customHeight="1"/>
    <row r="41" spans="1:16" ht="15.75" customHeight="1"/>
    <row r="42" spans="1:16" ht="15.75" customHeight="1"/>
    <row r="43" spans="1:16" ht="15.75" customHeight="1"/>
    <row r="44" spans="1:16" ht="15.75" customHeight="1"/>
    <row r="45" spans="1:16" ht="15.75" customHeight="1"/>
    <row r="46" spans="1:16" ht="15.75" customHeight="1"/>
    <row r="47" spans="1:16" ht="15.75" customHeight="1"/>
    <row r="48" spans="1:16" ht="15.75" customHeight="1"/>
    <row r="49" spans="1:16" ht="15.75" customHeight="1"/>
    <row r="50" spans="1:16" ht="15.75" customHeight="1">
      <c r="A50" s="57" t="s">
        <v>24</v>
      </c>
      <c r="B50" s="68"/>
      <c r="C50" s="68"/>
      <c r="D50" s="68"/>
      <c r="E50" s="68"/>
      <c r="F50" s="68"/>
      <c r="G50" s="58"/>
      <c r="I50" s="57" t="s">
        <v>25</v>
      </c>
      <c r="J50" s="68"/>
      <c r="K50" s="68"/>
      <c r="L50" s="68"/>
      <c r="M50" s="68"/>
      <c r="N50" s="68"/>
      <c r="O50" s="58"/>
    </row>
    <row r="51" spans="1:16" ht="15.75" customHeight="1">
      <c r="A51" s="21" t="s">
        <v>4</v>
      </c>
      <c r="B51" s="21" t="s">
        <v>5</v>
      </c>
      <c r="C51" s="21" t="s">
        <v>26</v>
      </c>
      <c r="D51" s="21" t="s">
        <v>7</v>
      </c>
      <c r="E51" s="3" t="s">
        <v>8</v>
      </c>
      <c r="F51" s="54" t="s">
        <v>9</v>
      </c>
      <c r="G51" s="56"/>
      <c r="I51" s="2" t="s">
        <v>4</v>
      </c>
      <c r="J51" s="2" t="s">
        <v>5</v>
      </c>
      <c r="K51" s="2" t="s">
        <v>26</v>
      </c>
      <c r="L51" s="2" t="s">
        <v>7</v>
      </c>
      <c r="M51" s="22" t="s">
        <v>8</v>
      </c>
      <c r="N51" s="57" t="s">
        <v>9</v>
      </c>
      <c r="O51" s="58"/>
    </row>
    <row r="52" spans="1:16" ht="15.75" customHeight="1">
      <c r="A52" s="8"/>
      <c r="B52" s="9"/>
      <c r="C52" s="10"/>
      <c r="D52" s="10"/>
      <c r="E52" s="10"/>
      <c r="F52" s="42"/>
      <c r="G52" s="62"/>
      <c r="I52" s="63"/>
      <c r="J52" s="11"/>
      <c r="K52" s="13"/>
      <c r="L52" s="7"/>
      <c r="M52" s="7"/>
      <c r="N52" s="42"/>
      <c r="O52" s="62"/>
    </row>
    <row r="53" spans="1:16" ht="15.75" customHeight="1">
      <c r="A53" s="23"/>
      <c r="B53" s="23"/>
      <c r="C53" s="23"/>
      <c r="D53" s="23"/>
      <c r="E53" s="23"/>
      <c r="F53" s="40"/>
      <c r="G53" s="62"/>
      <c r="I53" s="63"/>
      <c r="J53" s="11"/>
      <c r="K53" s="13"/>
      <c r="L53" s="7"/>
      <c r="M53" s="7"/>
      <c r="N53" s="42"/>
      <c r="O53" s="62"/>
    </row>
    <row r="54" spans="1:16" ht="15.75" customHeight="1">
      <c r="A54" s="39" t="s">
        <v>18</v>
      </c>
      <c r="B54" s="66"/>
      <c r="C54" s="66"/>
      <c r="D54" s="67"/>
      <c r="E54" s="14"/>
      <c r="F54" s="41" t="s">
        <v>19</v>
      </c>
      <c r="G54" s="60"/>
      <c r="H54" s="24">
        <f t="shared" ref="H54:H56" si="2">E54/$E$57</f>
        <v>0</v>
      </c>
      <c r="I54" s="63"/>
      <c r="J54" s="11"/>
      <c r="K54" s="13"/>
      <c r="L54" s="7"/>
      <c r="M54" s="7"/>
      <c r="N54" s="42"/>
      <c r="O54" s="62"/>
    </row>
    <row r="55" spans="1:16" ht="15.75" customHeight="1">
      <c r="A55" s="57" t="s">
        <v>18</v>
      </c>
      <c r="B55" s="68"/>
      <c r="C55" s="68"/>
      <c r="D55" s="58"/>
      <c r="E55" s="17"/>
      <c r="F55" s="38" t="s">
        <v>20</v>
      </c>
      <c r="G55" s="62"/>
      <c r="H55" s="24">
        <f t="shared" si="2"/>
        <v>0</v>
      </c>
      <c r="I55" s="63"/>
      <c r="J55" s="11"/>
      <c r="K55" s="13"/>
      <c r="L55" s="7"/>
      <c r="M55" s="7"/>
      <c r="N55" s="42"/>
      <c r="O55" s="62"/>
    </row>
    <row r="56" spans="1:16" ht="15.75" customHeight="1">
      <c r="A56" s="57" t="s">
        <v>18</v>
      </c>
      <c r="B56" s="68"/>
      <c r="C56" s="68"/>
      <c r="D56" s="58"/>
      <c r="E56" s="19"/>
      <c r="F56" s="69" t="s">
        <v>21</v>
      </c>
      <c r="G56" s="58"/>
      <c r="H56" s="24">
        <f t="shared" si="2"/>
        <v>0</v>
      </c>
      <c r="I56" s="63"/>
      <c r="J56" s="11"/>
      <c r="K56" s="13"/>
      <c r="L56" s="7"/>
      <c r="M56" s="7"/>
      <c r="N56" s="42"/>
      <c r="O56" s="62"/>
    </row>
    <row r="57" spans="1:16" ht="15.75" customHeight="1">
      <c r="A57" s="57" t="s">
        <v>27</v>
      </c>
      <c r="B57" s="68"/>
      <c r="C57" s="68"/>
      <c r="D57" s="58"/>
      <c r="E57" s="25">
        <v>7</v>
      </c>
      <c r="F57" s="70"/>
      <c r="G57" s="58"/>
      <c r="H57" s="24"/>
      <c r="I57" s="63"/>
      <c r="J57" s="11"/>
      <c r="K57" s="13"/>
      <c r="L57" s="7"/>
      <c r="M57" s="7"/>
      <c r="N57" s="42"/>
      <c r="O57" s="62"/>
    </row>
    <row r="58" spans="1:16" ht="15.75" customHeight="1">
      <c r="A58" s="71" t="s">
        <v>28</v>
      </c>
      <c r="B58" s="68"/>
      <c r="C58" s="68"/>
      <c r="D58" s="68"/>
      <c r="E58" s="68"/>
      <c r="F58" s="68"/>
      <c r="G58" s="58"/>
      <c r="H58" s="24"/>
      <c r="I58" s="63"/>
      <c r="J58" s="11"/>
      <c r="K58" s="13"/>
      <c r="L58" s="7"/>
      <c r="M58" s="7"/>
      <c r="N58" s="42"/>
      <c r="O58" s="62"/>
    </row>
    <row r="59" spans="1:16" ht="15.75" customHeight="1">
      <c r="I59" s="63"/>
      <c r="J59" s="11"/>
      <c r="K59" s="13"/>
      <c r="L59" s="7"/>
      <c r="M59" s="7"/>
      <c r="N59" s="42"/>
      <c r="O59" s="62"/>
    </row>
    <row r="60" spans="1:16" ht="15.75" customHeight="1">
      <c r="I60" s="47" t="s">
        <v>29</v>
      </c>
      <c r="J60" s="72"/>
      <c r="K60" s="72"/>
      <c r="L60" s="73"/>
      <c r="M60" s="16"/>
      <c r="N60" s="37" t="s">
        <v>19</v>
      </c>
      <c r="O60" s="62"/>
      <c r="P60" s="24">
        <f t="shared" ref="P60:P62" si="3">M60/$M$63</f>
        <v>0</v>
      </c>
    </row>
    <row r="61" spans="1:16" ht="15.75" customHeight="1">
      <c r="I61" s="57" t="s">
        <v>29</v>
      </c>
      <c r="J61" s="68"/>
      <c r="K61" s="68"/>
      <c r="L61" s="58"/>
      <c r="M61" s="26"/>
      <c r="N61" s="46" t="s">
        <v>30</v>
      </c>
      <c r="O61" s="74"/>
      <c r="P61" s="24">
        <f t="shared" si="3"/>
        <v>0</v>
      </c>
    </row>
    <row r="62" spans="1:16" ht="15.75" customHeight="1">
      <c r="I62" s="54" t="s">
        <v>29</v>
      </c>
      <c r="J62" s="55"/>
      <c r="K62" s="55"/>
      <c r="L62" s="56"/>
      <c r="M62" s="19"/>
      <c r="N62" s="69" t="s">
        <v>21</v>
      </c>
      <c r="O62" s="58"/>
      <c r="P62" s="24">
        <f t="shared" si="3"/>
        <v>0</v>
      </c>
    </row>
    <row r="63" spans="1:16" ht="15.75" customHeight="1">
      <c r="I63" s="57" t="s">
        <v>27</v>
      </c>
      <c r="J63" s="68"/>
      <c r="K63" s="68"/>
      <c r="L63" s="58"/>
      <c r="M63" s="25">
        <v>7</v>
      </c>
      <c r="N63" s="70"/>
      <c r="O63" s="58"/>
    </row>
    <row r="64" spans="1:16" ht="15.75" customHeight="1">
      <c r="I64" s="71" t="s">
        <v>31</v>
      </c>
      <c r="J64" s="68"/>
      <c r="K64" s="68"/>
      <c r="L64" s="68"/>
      <c r="M64" s="68"/>
      <c r="N64" s="68"/>
      <c r="O64" s="58"/>
    </row>
    <row r="65" spans="11:12" ht="15.75" customHeight="1">
      <c r="K65" s="27"/>
      <c r="L65" s="27"/>
    </row>
    <row r="66" spans="11:12" ht="15.75" customHeight="1"/>
    <row r="67" spans="11:12" ht="15.75" customHeight="1"/>
    <row r="68" spans="11:12" ht="15.75" customHeight="1"/>
    <row r="69" spans="11:12" ht="15.75" customHeight="1"/>
    <row r="70" spans="11:12" ht="15.75" customHeight="1"/>
    <row r="71" spans="11:12" ht="15.75" customHeight="1"/>
    <row r="72" spans="11:12" ht="15.75" customHeight="1"/>
    <row r="73" spans="11:12" ht="15.75" customHeight="1"/>
    <row r="74" spans="11:12" ht="15.75" customHeight="1"/>
    <row r="75" spans="11:12" ht="15.75" customHeight="1"/>
    <row r="76" spans="11:12" ht="15.75" customHeight="1"/>
    <row r="77" spans="11:12" ht="15.75" customHeight="1"/>
    <row r="78" spans="11:12" ht="15.75" customHeight="1"/>
    <row r="79" spans="11:12" ht="15.75" customHeight="1"/>
    <row r="80" spans="11:12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110">
    <mergeCell ref="N21:O21"/>
    <mergeCell ref="N28:O28"/>
    <mergeCell ref="N29:O29"/>
    <mergeCell ref="N25:O25"/>
    <mergeCell ref="A1:F1"/>
    <mergeCell ref="I1:N1"/>
    <mergeCell ref="F8:G8"/>
    <mergeCell ref="F9:G9"/>
    <mergeCell ref="N2:O2"/>
    <mergeCell ref="N3:O3"/>
    <mergeCell ref="N10:O10"/>
    <mergeCell ref="N11:O11"/>
    <mergeCell ref="N7:O7"/>
    <mergeCell ref="N8:O8"/>
    <mergeCell ref="N9:O9"/>
    <mergeCell ref="F4:G4"/>
    <mergeCell ref="F2:G2"/>
    <mergeCell ref="F3:G3"/>
    <mergeCell ref="F10:G10"/>
    <mergeCell ref="F11:G11"/>
    <mergeCell ref="F7:G7"/>
    <mergeCell ref="F28:G28"/>
    <mergeCell ref="F29:G29"/>
    <mergeCell ref="A30:G30"/>
    <mergeCell ref="I30:O30"/>
    <mergeCell ref="I33:L33"/>
    <mergeCell ref="A32:D32"/>
    <mergeCell ref="I32:L32"/>
    <mergeCell ref="N4:O4"/>
    <mergeCell ref="F5:G5"/>
    <mergeCell ref="N5:O5"/>
    <mergeCell ref="F6:G6"/>
    <mergeCell ref="N6:O6"/>
    <mergeCell ref="F13:G13"/>
    <mergeCell ref="F14:G14"/>
    <mergeCell ref="F15:G15"/>
    <mergeCell ref="F25:G25"/>
    <mergeCell ref="F26:G26"/>
    <mergeCell ref="F27:G27"/>
    <mergeCell ref="F12:G12"/>
    <mergeCell ref="N26:O26"/>
    <mergeCell ref="N27:O27"/>
    <mergeCell ref="N22:O22"/>
    <mergeCell ref="N23:O23"/>
    <mergeCell ref="N24:O24"/>
    <mergeCell ref="A56:D56"/>
    <mergeCell ref="A33:D33"/>
    <mergeCell ref="A34:D34"/>
    <mergeCell ref="F34:G34"/>
    <mergeCell ref="I34:L34"/>
    <mergeCell ref="N34:O34"/>
    <mergeCell ref="I35:O35"/>
    <mergeCell ref="A31:D31"/>
    <mergeCell ref="F31:G31"/>
    <mergeCell ref="I31:L31"/>
    <mergeCell ref="N31:O31"/>
    <mergeCell ref="F33:G33"/>
    <mergeCell ref="F32:G32"/>
    <mergeCell ref="N33:O33"/>
    <mergeCell ref="N32:O32"/>
    <mergeCell ref="I64:O64"/>
    <mergeCell ref="N62:O62"/>
    <mergeCell ref="F20:G20"/>
    <mergeCell ref="F21:G21"/>
    <mergeCell ref="A35:G35"/>
    <mergeCell ref="F16:G16"/>
    <mergeCell ref="F17:G17"/>
    <mergeCell ref="F18:G18"/>
    <mergeCell ref="F22:G22"/>
    <mergeCell ref="F23:G23"/>
    <mergeCell ref="F24:G24"/>
    <mergeCell ref="F19:G19"/>
    <mergeCell ref="A57:D57"/>
    <mergeCell ref="A58:G58"/>
    <mergeCell ref="F54:G54"/>
    <mergeCell ref="F55:G55"/>
    <mergeCell ref="F57:G57"/>
    <mergeCell ref="F56:G56"/>
    <mergeCell ref="F52:G52"/>
    <mergeCell ref="F53:G53"/>
    <mergeCell ref="A54:D54"/>
    <mergeCell ref="A50:G50"/>
    <mergeCell ref="F51:G51"/>
    <mergeCell ref="A55:D55"/>
    <mergeCell ref="N52:O52"/>
    <mergeCell ref="N53:O53"/>
    <mergeCell ref="N54:O54"/>
    <mergeCell ref="I50:O50"/>
    <mergeCell ref="N51:O51"/>
    <mergeCell ref="I63:L63"/>
    <mergeCell ref="I60:L60"/>
    <mergeCell ref="I61:L61"/>
    <mergeCell ref="I62:L62"/>
    <mergeCell ref="N60:O60"/>
    <mergeCell ref="N61:O61"/>
    <mergeCell ref="N57:O57"/>
    <mergeCell ref="N58:O58"/>
    <mergeCell ref="N59:O59"/>
    <mergeCell ref="N55:O55"/>
    <mergeCell ref="N56:O56"/>
    <mergeCell ref="N63:O63"/>
    <mergeCell ref="N12:O12"/>
    <mergeCell ref="N16:O16"/>
    <mergeCell ref="N17:O17"/>
    <mergeCell ref="N18:O18"/>
    <mergeCell ref="N13:O13"/>
    <mergeCell ref="N14:O14"/>
    <mergeCell ref="N15:O15"/>
    <mergeCell ref="N19:O19"/>
    <mergeCell ref="N20:O20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54"/>
  <sheetViews>
    <sheetView workbookViewId="0"/>
  </sheetViews>
  <sheetFormatPr defaultColWidth="12.625" defaultRowHeight="15" customHeight="1"/>
  <cols>
    <col min="1" max="1" width="10.625" customWidth="1"/>
    <col min="2" max="4" width="7.625" customWidth="1"/>
    <col min="5" max="5" width="8.875" customWidth="1"/>
    <col min="6" max="6" width="7.625" customWidth="1"/>
    <col min="7" max="7" width="24.125" customWidth="1"/>
    <col min="8" max="18" width="7.625" customWidth="1"/>
  </cols>
  <sheetData>
    <row r="1" spans="1:18">
      <c r="A1" s="75" t="s">
        <v>35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29"/>
      <c r="R1" s="29"/>
    </row>
    <row r="3" spans="1:18">
      <c r="A3" s="57" t="s">
        <v>25</v>
      </c>
      <c r="B3" s="68"/>
      <c r="C3" s="68"/>
      <c r="D3" s="68"/>
      <c r="E3" s="68"/>
      <c r="F3" s="68"/>
      <c r="G3" s="58"/>
    </row>
    <row r="4" spans="1:18">
      <c r="A4" s="2" t="s">
        <v>4</v>
      </c>
      <c r="B4" s="2" t="s">
        <v>5</v>
      </c>
      <c r="C4" s="2" t="s">
        <v>26</v>
      </c>
      <c r="D4" s="2" t="s">
        <v>7</v>
      </c>
      <c r="E4" s="22" t="s">
        <v>8</v>
      </c>
      <c r="F4" s="57" t="s">
        <v>9</v>
      </c>
      <c r="G4" s="58"/>
    </row>
    <row r="5" spans="1:18">
      <c r="A5" s="63">
        <v>44634</v>
      </c>
      <c r="B5" s="13" t="s">
        <v>15</v>
      </c>
      <c r="C5" s="13">
        <v>0</v>
      </c>
      <c r="D5" s="7">
        <v>0.41666666666666669</v>
      </c>
      <c r="E5" s="7">
        <f t="shared" ref="E5:E11" si="0">D5-C5</f>
        <v>0.41666666666666669</v>
      </c>
      <c r="F5" s="38" t="s">
        <v>11</v>
      </c>
      <c r="G5" s="62"/>
    </row>
    <row r="6" spans="1:18">
      <c r="A6" s="63">
        <v>44634</v>
      </c>
      <c r="B6" s="11" t="s">
        <v>12</v>
      </c>
      <c r="C6" s="13">
        <v>0.89236111111111116</v>
      </c>
      <c r="D6" s="7">
        <v>0.99930555555555556</v>
      </c>
      <c r="E6" s="7">
        <f t="shared" si="0"/>
        <v>0.1069444444444444</v>
      </c>
      <c r="F6" s="38" t="s">
        <v>14</v>
      </c>
      <c r="G6" s="62"/>
    </row>
    <row r="7" spans="1:18">
      <c r="A7" s="63">
        <v>44634</v>
      </c>
      <c r="B7" s="11" t="s">
        <v>15</v>
      </c>
      <c r="C7" s="13">
        <v>0</v>
      </c>
      <c r="D7" s="7">
        <v>1.7361111111111112E-2</v>
      </c>
      <c r="E7" s="7">
        <f t="shared" si="0"/>
        <v>1.7361111111111112E-2</v>
      </c>
      <c r="F7" s="38" t="s">
        <v>14</v>
      </c>
      <c r="G7" s="62"/>
    </row>
    <row r="8" spans="1:18">
      <c r="A8" s="63">
        <v>44635</v>
      </c>
      <c r="B8" s="11" t="s">
        <v>12</v>
      </c>
      <c r="C8" s="13">
        <v>0.65625</v>
      </c>
      <c r="D8" s="7">
        <v>0.70138888888888884</v>
      </c>
      <c r="E8" s="7">
        <f t="shared" si="0"/>
        <v>4.513888888888884E-2</v>
      </c>
      <c r="F8" s="37" t="s">
        <v>13</v>
      </c>
      <c r="G8" s="62"/>
    </row>
    <row r="9" spans="1:18">
      <c r="A9" s="63">
        <v>44636</v>
      </c>
      <c r="B9" s="11" t="s">
        <v>10</v>
      </c>
      <c r="C9" s="13">
        <v>0.31944444444444448</v>
      </c>
      <c r="D9" s="7">
        <v>0.69791666666666663</v>
      </c>
      <c r="E9" s="7">
        <f t="shared" si="0"/>
        <v>0.37847222222222215</v>
      </c>
      <c r="F9" s="38" t="s">
        <v>11</v>
      </c>
      <c r="G9" s="62"/>
    </row>
    <row r="10" spans="1:18">
      <c r="A10" s="63">
        <v>44637</v>
      </c>
      <c r="B10" s="11" t="s">
        <v>12</v>
      </c>
      <c r="C10" s="13">
        <v>0.875</v>
      </c>
      <c r="D10" s="7">
        <v>0.98958333333333337</v>
      </c>
      <c r="E10" s="7">
        <f t="shared" si="0"/>
        <v>0.11458333333333337</v>
      </c>
      <c r="F10" s="38" t="s">
        <v>14</v>
      </c>
      <c r="G10" s="62"/>
    </row>
    <row r="11" spans="1:18">
      <c r="A11" s="63">
        <v>44640</v>
      </c>
      <c r="B11" s="11" t="s">
        <v>15</v>
      </c>
      <c r="C11" s="13">
        <v>0.16666666666666666</v>
      </c>
      <c r="D11" s="7">
        <v>0.27777777777777779</v>
      </c>
      <c r="E11" s="7">
        <f t="shared" si="0"/>
        <v>0.11111111111111113</v>
      </c>
      <c r="F11" s="38" t="s">
        <v>36</v>
      </c>
      <c r="G11" s="62"/>
    </row>
    <row r="12" spans="1:18">
      <c r="A12" s="50"/>
      <c r="B12" s="65"/>
      <c r="C12" s="65"/>
      <c r="D12" s="65"/>
      <c r="E12" s="65"/>
      <c r="F12" s="65"/>
      <c r="G12" s="62"/>
    </row>
    <row r="13" spans="1:18">
      <c r="A13" s="47" t="s">
        <v>29</v>
      </c>
      <c r="B13" s="72"/>
      <c r="C13" s="72"/>
      <c r="D13" s="73"/>
      <c r="E13" s="16">
        <v>4.5138888888888888E-2</v>
      </c>
      <c r="F13" s="37" t="s">
        <v>19</v>
      </c>
      <c r="G13" s="62"/>
    </row>
    <row r="14" spans="1:18">
      <c r="A14" s="57" t="s">
        <v>29</v>
      </c>
      <c r="B14" s="68"/>
      <c r="C14" s="68"/>
      <c r="D14" s="58"/>
      <c r="E14" s="30">
        <v>1.1451388888888889</v>
      </c>
      <c r="F14" s="46" t="s">
        <v>30</v>
      </c>
      <c r="G14" s="74"/>
    </row>
    <row r="15" spans="1:18">
      <c r="A15" s="54" t="s">
        <v>29</v>
      </c>
      <c r="B15" s="55"/>
      <c r="C15" s="55"/>
      <c r="D15" s="56"/>
      <c r="E15" s="19">
        <v>5.8097222222222227</v>
      </c>
      <c r="F15" s="69" t="s">
        <v>21</v>
      </c>
      <c r="G15" s="58"/>
    </row>
    <row r="16" spans="1:18">
      <c r="A16" s="57" t="s">
        <v>27</v>
      </c>
      <c r="B16" s="68"/>
      <c r="C16" s="68"/>
      <c r="D16" s="58"/>
      <c r="E16" s="25">
        <v>7</v>
      </c>
      <c r="F16" s="70"/>
      <c r="G16" s="58"/>
    </row>
    <row r="17" spans="1:7">
      <c r="A17" s="77" t="s">
        <v>37</v>
      </c>
      <c r="B17" s="68"/>
      <c r="C17" s="68"/>
      <c r="D17" s="68"/>
      <c r="E17" s="68"/>
      <c r="F17" s="68"/>
      <c r="G17" s="58"/>
    </row>
    <row r="21" spans="1:7" ht="15.75" customHeight="1">
      <c r="A21" s="57" t="s">
        <v>25</v>
      </c>
      <c r="B21" s="68"/>
      <c r="C21" s="68"/>
      <c r="D21" s="68"/>
      <c r="E21" s="68"/>
      <c r="F21" s="68"/>
      <c r="G21" s="58"/>
    </row>
    <row r="22" spans="1:7" ht="15.75" customHeight="1">
      <c r="A22" s="2" t="s">
        <v>4</v>
      </c>
      <c r="B22" s="2" t="s">
        <v>5</v>
      </c>
      <c r="C22" s="2" t="s">
        <v>26</v>
      </c>
      <c r="D22" s="2" t="s">
        <v>7</v>
      </c>
      <c r="E22" s="22" t="s">
        <v>8</v>
      </c>
      <c r="F22" s="57" t="s">
        <v>9</v>
      </c>
      <c r="G22" s="58"/>
    </row>
    <row r="23" spans="1:7" ht="15.75" customHeight="1">
      <c r="A23" s="63">
        <v>44641</v>
      </c>
      <c r="B23" s="11" t="s">
        <v>10</v>
      </c>
      <c r="C23" s="13">
        <v>0.54166666666666663</v>
      </c>
      <c r="D23" s="7">
        <v>0.70833333333333337</v>
      </c>
      <c r="E23" s="7">
        <f t="shared" ref="E23:E25" si="1">D23-C23</f>
        <v>0.16666666666666674</v>
      </c>
      <c r="F23" s="38" t="s">
        <v>14</v>
      </c>
      <c r="G23" s="62"/>
    </row>
    <row r="24" spans="1:7" ht="15.75" customHeight="1">
      <c r="A24" s="63">
        <v>44645</v>
      </c>
      <c r="B24" s="11" t="s">
        <v>12</v>
      </c>
      <c r="C24" s="13">
        <v>0.70833333333333337</v>
      </c>
      <c r="D24" s="7">
        <v>0.85416666666666663</v>
      </c>
      <c r="E24" s="7">
        <f t="shared" si="1"/>
        <v>0.14583333333333326</v>
      </c>
      <c r="F24" s="37" t="s">
        <v>13</v>
      </c>
      <c r="G24" s="62"/>
    </row>
    <row r="25" spans="1:7" ht="15.75" customHeight="1">
      <c r="A25" s="8">
        <v>44646</v>
      </c>
      <c r="B25" s="9" t="s">
        <v>15</v>
      </c>
      <c r="C25" s="7">
        <v>0.22916666666666666</v>
      </c>
      <c r="D25" s="7">
        <v>0.34027777777777773</v>
      </c>
      <c r="E25" s="7">
        <f t="shared" si="1"/>
        <v>0.11111111111111108</v>
      </c>
      <c r="F25" s="38" t="s">
        <v>11</v>
      </c>
      <c r="G25" s="62"/>
    </row>
    <row r="26" spans="1:7" ht="15.75" customHeight="1">
      <c r="A26" s="50"/>
      <c r="B26" s="65"/>
      <c r="C26" s="65"/>
      <c r="D26" s="65"/>
      <c r="E26" s="65"/>
      <c r="F26" s="65"/>
      <c r="G26" s="62"/>
    </row>
    <row r="27" spans="1:7" ht="15.75" customHeight="1">
      <c r="A27" s="47" t="s">
        <v>29</v>
      </c>
      <c r="B27" s="72"/>
      <c r="C27" s="72"/>
      <c r="D27" s="73"/>
      <c r="E27" s="16">
        <v>0.14583333333333334</v>
      </c>
      <c r="F27" s="37" t="s">
        <v>19</v>
      </c>
      <c r="G27" s="62"/>
    </row>
    <row r="28" spans="1:7" ht="15.75" customHeight="1">
      <c r="A28" s="57" t="s">
        <v>29</v>
      </c>
      <c r="B28" s="68"/>
      <c r="C28" s="68"/>
      <c r="D28" s="58"/>
      <c r="E28" s="30">
        <v>0.27777777777777779</v>
      </c>
      <c r="F28" s="46" t="s">
        <v>30</v>
      </c>
      <c r="G28" s="74"/>
    </row>
    <row r="29" spans="1:7" ht="15.75" customHeight="1">
      <c r="A29" s="54" t="s">
        <v>29</v>
      </c>
      <c r="B29" s="55"/>
      <c r="C29" s="55"/>
      <c r="D29" s="56"/>
      <c r="E29" s="19">
        <v>6.5763888888888893</v>
      </c>
      <c r="F29" s="69" t="s">
        <v>21</v>
      </c>
      <c r="G29" s="58"/>
    </row>
    <row r="30" spans="1:7" ht="15.75" customHeight="1">
      <c r="A30" s="57" t="s">
        <v>27</v>
      </c>
      <c r="B30" s="68"/>
      <c r="C30" s="68"/>
      <c r="D30" s="58"/>
      <c r="E30" s="25">
        <v>7</v>
      </c>
      <c r="F30" s="70"/>
      <c r="G30" s="58"/>
    </row>
    <row r="31" spans="1:7" ht="15.75" customHeight="1">
      <c r="A31" s="77" t="s">
        <v>38</v>
      </c>
      <c r="B31" s="68"/>
      <c r="C31" s="68"/>
      <c r="D31" s="68"/>
      <c r="E31" s="68"/>
      <c r="F31" s="68"/>
      <c r="G31" s="58"/>
    </row>
    <row r="32" spans="1:7" ht="15.75" customHeight="1"/>
    <row r="33" spans="1:7" ht="15.75" customHeight="1"/>
    <row r="34" spans="1:7" ht="15.75" customHeight="1"/>
    <row r="35" spans="1:7" ht="15.75" customHeight="1">
      <c r="A35" s="57" t="s">
        <v>25</v>
      </c>
      <c r="B35" s="68"/>
      <c r="C35" s="68"/>
      <c r="D35" s="68"/>
      <c r="E35" s="68"/>
      <c r="F35" s="68"/>
      <c r="G35" s="58"/>
    </row>
    <row r="36" spans="1:7" ht="15.75" customHeight="1">
      <c r="A36" s="2" t="s">
        <v>4</v>
      </c>
      <c r="B36" s="2" t="s">
        <v>5</v>
      </c>
      <c r="C36" s="2" t="s">
        <v>26</v>
      </c>
      <c r="D36" s="2" t="s">
        <v>7</v>
      </c>
      <c r="E36" s="22" t="s">
        <v>8</v>
      </c>
      <c r="F36" s="57" t="s">
        <v>9</v>
      </c>
      <c r="G36" s="58"/>
    </row>
    <row r="37" spans="1:7" ht="15.75" customHeight="1">
      <c r="A37" s="63">
        <v>44648</v>
      </c>
      <c r="B37" s="11" t="s">
        <v>15</v>
      </c>
      <c r="C37" s="13">
        <v>3.6805555555555557E-2</v>
      </c>
      <c r="D37" s="7">
        <v>0.34375</v>
      </c>
      <c r="E37" s="7">
        <f t="shared" ref="E37:E43" si="2">D37-C37</f>
        <v>0.30694444444444446</v>
      </c>
      <c r="F37" s="37" t="s">
        <v>17</v>
      </c>
      <c r="G37" s="62"/>
    </row>
    <row r="38" spans="1:7" ht="15.75" customHeight="1">
      <c r="A38" s="63">
        <v>44648</v>
      </c>
      <c r="B38" s="11" t="s">
        <v>10</v>
      </c>
      <c r="C38" s="13">
        <v>0.4375</v>
      </c>
      <c r="D38" s="7">
        <v>0.73611111111111116</v>
      </c>
      <c r="E38" s="7">
        <f t="shared" si="2"/>
        <v>0.29861111111111116</v>
      </c>
      <c r="F38" s="37" t="s">
        <v>17</v>
      </c>
      <c r="G38" s="62"/>
    </row>
    <row r="39" spans="1:7" ht="15.75" customHeight="1">
      <c r="A39" s="63">
        <v>44648</v>
      </c>
      <c r="B39" s="11" t="s">
        <v>12</v>
      </c>
      <c r="C39" s="13">
        <v>0.89236111111111116</v>
      </c>
      <c r="D39" s="7">
        <v>0.96875</v>
      </c>
      <c r="E39" s="7">
        <f t="shared" si="2"/>
        <v>7.638888888888884E-2</v>
      </c>
      <c r="F39" s="37" t="s">
        <v>17</v>
      </c>
      <c r="G39" s="62"/>
    </row>
    <row r="40" spans="1:7" ht="15.75" customHeight="1">
      <c r="A40" s="63">
        <v>44649</v>
      </c>
      <c r="B40" s="11" t="s">
        <v>15</v>
      </c>
      <c r="C40" s="13">
        <v>0.22222222222222221</v>
      </c>
      <c r="D40" s="7">
        <v>0.33333333333333331</v>
      </c>
      <c r="E40" s="7">
        <f t="shared" si="2"/>
        <v>0.1111111111111111</v>
      </c>
      <c r="F40" s="37" t="s">
        <v>17</v>
      </c>
      <c r="G40" s="62"/>
    </row>
    <row r="41" spans="1:7" ht="15.75" customHeight="1">
      <c r="A41" s="63">
        <v>44649</v>
      </c>
      <c r="B41" s="11" t="s">
        <v>12</v>
      </c>
      <c r="C41" s="13">
        <v>0.58333333333333337</v>
      </c>
      <c r="D41" s="7">
        <v>0.69791666666666663</v>
      </c>
      <c r="E41" s="7">
        <f t="shared" si="2"/>
        <v>0.11458333333333326</v>
      </c>
      <c r="F41" s="38" t="s">
        <v>14</v>
      </c>
      <c r="G41" s="62"/>
    </row>
    <row r="42" spans="1:7" ht="15.75" customHeight="1">
      <c r="A42" s="63">
        <v>44650</v>
      </c>
      <c r="B42" s="11" t="s">
        <v>12</v>
      </c>
      <c r="C42" s="13">
        <v>0.625</v>
      </c>
      <c r="D42" s="7">
        <v>0.79166666666666663</v>
      </c>
      <c r="E42" s="7">
        <f t="shared" si="2"/>
        <v>0.16666666666666663</v>
      </c>
      <c r="F42" s="37" t="s">
        <v>36</v>
      </c>
      <c r="G42" s="62"/>
    </row>
    <row r="43" spans="1:7" ht="15.75" customHeight="1">
      <c r="A43" s="63">
        <v>44651</v>
      </c>
      <c r="B43" s="11" t="s">
        <v>10</v>
      </c>
      <c r="C43" s="13">
        <v>0.52083333333333337</v>
      </c>
      <c r="D43" s="7">
        <v>0.64583333333333337</v>
      </c>
      <c r="E43" s="7">
        <f t="shared" si="2"/>
        <v>0.125</v>
      </c>
      <c r="F43" s="37" t="s">
        <v>36</v>
      </c>
      <c r="G43" s="62"/>
    </row>
    <row r="44" spans="1:7" ht="15.75" customHeight="1">
      <c r="A44" s="63"/>
      <c r="B44" s="11"/>
      <c r="C44" s="13"/>
      <c r="D44" s="7"/>
      <c r="E44" s="7"/>
      <c r="F44" s="42"/>
      <c r="G44" s="62"/>
    </row>
    <row r="45" spans="1:7" ht="15.75" customHeight="1">
      <c r="A45" s="50"/>
      <c r="B45" s="65"/>
      <c r="C45" s="65"/>
      <c r="D45" s="65"/>
      <c r="E45" s="65"/>
      <c r="F45" s="65"/>
      <c r="G45" s="62"/>
    </row>
    <row r="46" spans="1:7" ht="15.75" customHeight="1">
      <c r="A46" s="47" t="s">
        <v>29</v>
      </c>
      <c r="B46" s="72"/>
      <c r="C46" s="72"/>
      <c r="D46" s="73"/>
      <c r="E46" s="16">
        <v>1.0847222222222224</v>
      </c>
      <c r="F46" s="37" t="s">
        <v>19</v>
      </c>
      <c r="G46" s="62"/>
    </row>
    <row r="47" spans="1:7" ht="15.75" customHeight="1">
      <c r="A47" s="57" t="s">
        <v>29</v>
      </c>
      <c r="B47" s="68"/>
      <c r="C47" s="68"/>
      <c r="D47" s="58"/>
      <c r="E47" s="26">
        <v>0.11458333333333333</v>
      </c>
      <c r="F47" s="46" t="s">
        <v>30</v>
      </c>
      <c r="G47" s="74"/>
    </row>
    <row r="48" spans="1:7" ht="15.75" customHeight="1">
      <c r="A48" s="54" t="s">
        <v>29</v>
      </c>
      <c r="B48" s="55"/>
      <c r="C48" s="55"/>
      <c r="D48" s="56"/>
      <c r="E48" s="19">
        <v>5.8006944444444448</v>
      </c>
      <c r="F48" s="69" t="s">
        <v>21</v>
      </c>
      <c r="G48" s="58"/>
    </row>
    <row r="49" spans="1:7" ht="15.75" customHeight="1">
      <c r="A49" s="57" t="s">
        <v>27</v>
      </c>
      <c r="B49" s="68"/>
      <c r="C49" s="68"/>
      <c r="D49" s="58"/>
      <c r="E49" s="25">
        <v>7</v>
      </c>
      <c r="F49" s="70"/>
      <c r="G49" s="58"/>
    </row>
    <row r="50" spans="1:7" ht="15.75" customHeight="1">
      <c r="A50" s="71" t="s">
        <v>39</v>
      </c>
      <c r="B50" s="68"/>
      <c r="C50" s="68"/>
      <c r="D50" s="68"/>
      <c r="E50" s="68"/>
      <c r="F50" s="68"/>
      <c r="G50" s="58"/>
    </row>
    <row r="51" spans="1:7" ht="15.75" customHeight="1"/>
    <row r="52" spans="1:7" ht="15.75" customHeight="1"/>
    <row r="53" spans="1:7" ht="15.75" customHeight="1"/>
    <row r="54" spans="1:7" ht="15.75" customHeight="1">
      <c r="A54" s="54" t="s">
        <v>0</v>
      </c>
      <c r="B54" s="55"/>
      <c r="C54" s="55"/>
      <c r="D54" s="55"/>
      <c r="E54" s="55"/>
      <c r="F54" s="56"/>
      <c r="G54" s="1" t="s">
        <v>40</v>
      </c>
    </row>
    <row r="55" spans="1:7" ht="15.75" customHeight="1">
      <c r="A55" s="2" t="s">
        <v>4</v>
      </c>
      <c r="B55" s="2" t="s">
        <v>5</v>
      </c>
      <c r="C55" s="2" t="s">
        <v>26</v>
      </c>
      <c r="D55" s="2" t="s">
        <v>7</v>
      </c>
      <c r="E55" s="2" t="s">
        <v>8</v>
      </c>
      <c r="F55" s="57" t="s">
        <v>9</v>
      </c>
      <c r="G55" s="58"/>
    </row>
    <row r="56" spans="1:7" ht="15.75" customHeight="1">
      <c r="A56" s="59">
        <v>44621</v>
      </c>
      <c r="B56" s="4" t="s">
        <v>12</v>
      </c>
      <c r="C56" s="5">
        <v>0.78472222222222221</v>
      </c>
      <c r="D56" s="5">
        <v>0.99930555555555556</v>
      </c>
      <c r="E56" s="5">
        <f t="shared" ref="E56:E59" si="3">D56-C56</f>
        <v>0.21458333333333335</v>
      </c>
      <c r="F56" s="43" t="s">
        <v>41</v>
      </c>
      <c r="G56" s="60"/>
    </row>
    <row r="57" spans="1:7" ht="15.75" customHeight="1">
      <c r="A57" s="8">
        <v>44622</v>
      </c>
      <c r="B57" s="9" t="s">
        <v>15</v>
      </c>
      <c r="C57" s="10">
        <v>0</v>
      </c>
      <c r="D57" s="10">
        <v>0.20833333333333334</v>
      </c>
      <c r="E57" s="10">
        <f t="shared" si="3"/>
        <v>0.20833333333333334</v>
      </c>
      <c r="F57" s="38" t="s">
        <v>41</v>
      </c>
      <c r="G57" s="62"/>
    </row>
    <row r="58" spans="1:7" ht="15.75" customHeight="1">
      <c r="A58" s="8">
        <v>44625</v>
      </c>
      <c r="B58" s="9" t="s">
        <v>10</v>
      </c>
      <c r="C58" s="10">
        <v>0.4861111111111111</v>
      </c>
      <c r="D58" s="10">
        <v>0.51388888888888895</v>
      </c>
      <c r="E58" s="10">
        <f t="shared" si="3"/>
        <v>2.7777777777777846E-2</v>
      </c>
      <c r="F58" s="44" t="s">
        <v>42</v>
      </c>
      <c r="G58" s="62"/>
    </row>
    <row r="59" spans="1:7" ht="15.75" customHeight="1">
      <c r="A59" s="63">
        <v>44627</v>
      </c>
      <c r="B59" s="11" t="s">
        <v>12</v>
      </c>
      <c r="C59" s="12">
        <v>0.6875</v>
      </c>
      <c r="D59" s="10">
        <v>0.81944444444444453</v>
      </c>
      <c r="E59" s="10">
        <f t="shared" si="3"/>
        <v>0.13194444444444453</v>
      </c>
      <c r="F59" s="38" t="s">
        <v>43</v>
      </c>
      <c r="G59" s="62"/>
    </row>
    <row r="60" spans="1:7" ht="15.75" customHeight="1">
      <c r="A60" s="45"/>
      <c r="B60" s="65"/>
      <c r="C60" s="65"/>
      <c r="D60" s="65"/>
      <c r="E60" s="65"/>
      <c r="F60" s="65"/>
      <c r="G60" s="62"/>
    </row>
    <row r="61" spans="1:7" ht="15.75" customHeight="1">
      <c r="A61" s="39" t="s">
        <v>18</v>
      </c>
      <c r="B61" s="66"/>
      <c r="C61" s="66"/>
      <c r="D61" s="67"/>
      <c r="E61" s="14">
        <v>0</v>
      </c>
      <c r="F61" s="41" t="s">
        <v>19</v>
      </c>
      <c r="G61" s="60"/>
    </row>
    <row r="62" spans="1:7" ht="15.75" customHeight="1">
      <c r="A62" s="57" t="s">
        <v>18</v>
      </c>
      <c r="B62" s="68"/>
      <c r="C62" s="68"/>
      <c r="D62" s="58"/>
      <c r="E62" s="17">
        <v>0.58263888888888882</v>
      </c>
      <c r="F62" s="38" t="s">
        <v>20</v>
      </c>
      <c r="G62" s="62"/>
    </row>
    <row r="63" spans="1:7" ht="15.75" customHeight="1">
      <c r="A63" s="57" t="s">
        <v>18</v>
      </c>
      <c r="B63" s="68"/>
      <c r="C63" s="68"/>
      <c r="D63" s="58"/>
      <c r="E63" s="19">
        <v>30.417361111111109</v>
      </c>
      <c r="F63" s="69" t="s">
        <v>21</v>
      </c>
      <c r="G63" s="58"/>
    </row>
    <row r="64" spans="1:7" ht="15.75" customHeight="1">
      <c r="A64" s="57" t="s">
        <v>22</v>
      </c>
      <c r="B64" s="68"/>
      <c r="C64" s="68"/>
      <c r="D64" s="58"/>
      <c r="E64" s="20">
        <v>31</v>
      </c>
      <c r="F64" s="70"/>
      <c r="G64" s="58"/>
    </row>
    <row r="65" spans="1:7" ht="15.75" customHeight="1">
      <c r="A65" s="71" t="s">
        <v>44</v>
      </c>
      <c r="B65" s="68"/>
      <c r="C65" s="68"/>
      <c r="D65" s="68"/>
      <c r="E65" s="68"/>
      <c r="F65" s="68"/>
      <c r="G65" s="58"/>
    </row>
    <row r="66" spans="1:7" ht="15.75" customHeight="1"/>
    <row r="67" spans="1:7" ht="15.75" customHeight="1"/>
    <row r="68" spans="1:7" ht="15.75" customHeight="1"/>
    <row r="69" spans="1:7" ht="15.75" customHeight="1">
      <c r="A69" s="54" t="s">
        <v>2</v>
      </c>
      <c r="B69" s="55"/>
      <c r="C69" s="55"/>
      <c r="D69" s="55"/>
      <c r="E69" s="55"/>
      <c r="F69" s="56"/>
      <c r="G69" s="1" t="s">
        <v>40</v>
      </c>
    </row>
    <row r="70" spans="1:7" ht="15.75" customHeight="1">
      <c r="A70" s="2" t="s">
        <v>4</v>
      </c>
      <c r="B70" s="2" t="s">
        <v>5</v>
      </c>
      <c r="C70" s="2" t="s">
        <v>26</v>
      </c>
      <c r="D70" s="2" t="s">
        <v>7</v>
      </c>
      <c r="E70" s="3" t="s">
        <v>8</v>
      </c>
      <c r="F70" s="57" t="s">
        <v>9</v>
      </c>
      <c r="G70" s="58"/>
    </row>
    <row r="71" spans="1:7" ht="15.75" customHeight="1">
      <c r="A71" s="59">
        <v>44624</v>
      </c>
      <c r="B71" s="4" t="s">
        <v>10</v>
      </c>
      <c r="C71" s="6">
        <v>0.28125</v>
      </c>
      <c r="D71" s="6">
        <v>0.3263888888888889</v>
      </c>
      <c r="E71" s="7">
        <f t="shared" ref="E71:E97" si="4">D71-C71</f>
        <v>4.5138888888888895E-2</v>
      </c>
      <c r="F71" s="41" t="s">
        <v>13</v>
      </c>
      <c r="G71" s="60"/>
    </row>
    <row r="72" spans="1:7" ht="15.75" customHeight="1">
      <c r="A72" s="8">
        <v>44624</v>
      </c>
      <c r="B72" s="9" t="s">
        <v>12</v>
      </c>
      <c r="C72" s="7">
        <v>0.61111111111111105</v>
      </c>
      <c r="D72" s="7">
        <v>0.83680555555555547</v>
      </c>
      <c r="E72" s="7">
        <f t="shared" si="4"/>
        <v>0.22569444444444442</v>
      </c>
      <c r="F72" s="37" t="s">
        <v>13</v>
      </c>
      <c r="G72" s="62"/>
    </row>
    <row r="73" spans="1:7" ht="15.75" customHeight="1">
      <c r="A73" s="8">
        <v>44625</v>
      </c>
      <c r="B73" s="9" t="s">
        <v>10</v>
      </c>
      <c r="C73" s="7">
        <v>0.54513888888888895</v>
      </c>
      <c r="D73" s="7">
        <v>0.64236111111111105</v>
      </c>
      <c r="E73" s="7">
        <f t="shared" si="4"/>
        <v>9.7222222222222099E-2</v>
      </c>
      <c r="F73" s="38" t="s">
        <v>45</v>
      </c>
      <c r="G73" s="62"/>
    </row>
    <row r="74" spans="1:7" ht="15.75" customHeight="1">
      <c r="A74" s="63">
        <v>44626</v>
      </c>
      <c r="B74" s="11" t="s">
        <v>12</v>
      </c>
      <c r="C74" s="13">
        <v>0.64583333333333337</v>
      </c>
      <c r="D74" s="7">
        <v>0.75</v>
      </c>
      <c r="E74" s="7">
        <f t="shared" si="4"/>
        <v>0.10416666666666663</v>
      </c>
      <c r="F74" s="38" t="s">
        <v>46</v>
      </c>
      <c r="G74" s="62"/>
    </row>
    <row r="75" spans="1:7" ht="15.75" customHeight="1">
      <c r="A75" s="63">
        <v>44627</v>
      </c>
      <c r="B75" s="11" t="s">
        <v>10</v>
      </c>
      <c r="C75" s="13">
        <v>0.41666666666666669</v>
      </c>
      <c r="D75" s="7">
        <v>0.79166666666666663</v>
      </c>
      <c r="E75" s="7">
        <f t="shared" si="4"/>
        <v>0.37499999999999994</v>
      </c>
      <c r="F75" s="37" t="s">
        <v>13</v>
      </c>
      <c r="G75" s="62"/>
    </row>
    <row r="76" spans="1:7" ht="15.75" customHeight="1">
      <c r="A76" s="63">
        <v>44629</v>
      </c>
      <c r="B76" s="11" t="s">
        <v>12</v>
      </c>
      <c r="C76" s="13">
        <v>0.59375</v>
      </c>
      <c r="D76" s="7">
        <v>0.99930555555555556</v>
      </c>
      <c r="E76" s="7">
        <f t="shared" si="4"/>
        <v>0.40555555555555556</v>
      </c>
      <c r="F76" s="37" t="s">
        <v>13</v>
      </c>
      <c r="G76" s="62"/>
    </row>
    <row r="77" spans="1:7" ht="15.75" customHeight="1">
      <c r="A77" s="63">
        <v>44630</v>
      </c>
      <c r="B77" s="11" t="s">
        <v>15</v>
      </c>
      <c r="C77" s="13">
        <v>0</v>
      </c>
      <c r="D77" s="7">
        <v>0.34375</v>
      </c>
      <c r="E77" s="7">
        <f t="shared" si="4"/>
        <v>0.34375</v>
      </c>
      <c r="F77" s="37" t="s">
        <v>13</v>
      </c>
      <c r="G77" s="62"/>
    </row>
    <row r="78" spans="1:7" ht="15.75" customHeight="1">
      <c r="A78" s="63">
        <v>44631</v>
      </c>
      <c r="B78" s="11" t="s">
        <v>12</v>
      </c>
      <c r="C78" s="13">
        <v>0.60069444444444442</v>
      </c>
      <c r="D78" s="7">
        <v>0.70833333333333337</v>
      </c>
      <c r="E78" s="7">
        <f t="shared" si="4"/>
        <v>0.10763888888888895</v>
      </c>
      <c r="F78" s="38" t="s">
        <v>11</v>
      </c>
      <c r="G78" s="62"/>
    </row>
    <row r="79" spans="1:7" ht="15.75" customHeight="1">
      <c r="A79" s="63">
        <v>44632</v>
      </c>
      <c r="B79" s="11" t="s">
        <v>12</v>
      </c>
      <c r="C79" s="13">
        <v>0.77083333333333337</v>
      </c>
      <c r="D79" s="7">
        <v>0.88888888888888884</v>
      </c>
      <c r="E79" s="7">
        <f t="shared" si="4"/>
        <v>0.11805555555555547</v>
      </c>
      <c r="F79" s="38" t="s">
        <v>14</v>
      </c>
      <c r="G79" s="62"/>
    </row>
    <row r="80" spans="1:7" ht="15.75" customHeight="1">
      <c r="A80" s="63">
        <v>44633</v>
      </c>
      <c r="B80" s="13" t="s">
        <v>10</v>
      </c>
      <c r="C80" s="13">
        <v>0.57638888888888895</v>
      </c>
      <c r="D80" s="7">
        <v>0.99930555555555556</v>
      </c>
      <c r="E80" s="7">
        <f t="shared" si="4"/>
        <v>0.42291666666666661</v>
      </c>
      <c r="F80" s="38" t="s">
        <v>11</v>
      </c>
      <c r="G80" s="62"/>
    </row>
    <row r="81" spans="1:16" ht="15.75" customHeight="1">
      <c r="A81" s="63">
        <v>44634</v>
      </c>
      <c r="B81" s="13" t="s">
        <v>15</v>
      </c>
      <c r="C81" s="13">
        <v>0</v>
      </c>
      <c r="D81" s="7">
        <v>0.41666666666666669</v>
      </c>
      <c r="E81" s="7">
        <f t="shared" si="4"/>
        <v>0.41666666666666669</v>
      </c>
      <c r="F81" s="38" t="s">
        <v>11</v>
      </c>
      <c r="G81" s="62"/>
    </row>
    <row r="82" spans="1:16" ht="15.75" customHeight="1">
      <c r="A82" s="63">
        <v>44634</v>
      </c>
      <c r="B82" s="11" t="s">
        <v>12</v>
      </c>
      <c r="C82" s="13">
        <v>0.89236111111111116</v>
      </c>
      <c r="D82" s="7">
        <v>0.99930555555555556</v>
      </c>
      <c r="E82" s="7">
        <f t="shared" si="4"/>
        <v>0.1069444444444444</v>
      </c>
      <c r="F82" s="38" t="s">
        <v>14</v>
      </c>
      <c r="G82" s="62"/>
    </row>
    <row r="83" spans="1:16" ht="15.75" customHeight="1">
      <c r="A83" s="63">
        <v>44634</v>
      </c>
      <c r="B83" s="11" t="s">
        <v>15</v>
      </c>
      <c r="C83" s="13">
        <v>0</v>
      </c>
      <c r="D83" s="7">
        <v>1.7361111111111112E-2</v>
      </c>
      <c r="E83" s="7">
        <f t="shared" si="4"/>
        <v>1.7361111111111112E-2</v>
      </c>
      <c r="F83" s="38" t="s">
        <v>14</v>
      </c>
      <c r="G83" s="62"/>
      <c r="I83" s="49" t="s">
        <v>47</v>
      </c>
      <c r="J83" s="78"/>
      <c r="K83" s="78"/>
      <c r="L83" s="78"/>
      <c r="M83" s="78"/>
      <c r="N83" s="78"/>
      <c r="O83" s="78"/>
      <c r="P83" s="78"/>
    </row>
    <row r="84" spans="1:16" ht="15.75" customHeight="1">
      <c r="A84" s="63">
        <v>44635</v>
      </c>
      <c r="B84" s="11" t="s">
        <v>12</v>
      </c>
      <c r="C84" s="13">
        <v>0.65625</v>
      </c>
      <c r="D84" s="7">
        <v>0.70138888888888884</v>
      </c>
      <c r="E84" s="7">
        <f t="shared" si="4"/>
        <v>4.513888888888884E-2</v>
      </c>
      <c r="F84" s="37" t="s">
        <v>13</v>
      </c>
      <c r="G84" s="62"/>
      <c r="I84" s="49" t="s">
        <v>48</v>
      </c>
      <c r="J84" s="78"/>
      <c r="K84" s="78"/>
      <c r="L84" s="78"/>
      <c r="M84" s="78"/>
      <c r="N84" s="78"/>
      <c r="O84" s="78"/>
      <c r="P84" s="78"/>
    </row>
    <row r="85" spans="1:16" ht="15.75" customHeight="1">
      <c r="A85" s="63">
        <v>44636</v>
      </c>
      <c r="B85" s="11" t="s">
        <v>10</v>
      </c>
      <c r="C85" s="13">
        <v>0.31944444444444448</v>
      </c>
      <c r="D85" s="7">
        <v>0.69791666666666663</v>
      </c>
      <c r="E85" s="7">
        <f t="shared" si="4"/>
        <v>0.37847222222222215</v>
      </c>
      <c r="F85" s="38" t="s">
        <v>11</v>
      </c>
      <c r="G85" s="62"/>
      <c r="I85" s="49" t="s">
        <v>49</v>
      </c>
      <c r="J85" s="78"/>
      <c r="K85" s="78"/>
      <c r="L85" s="78"/>
      <c r="M85" s="78"/>
      <c r="N85" s="78"/>
      <c r="O85" s="78"/>
      <c r="P85" s="78"/>
    </row>
    <row r="86" spans="1:16" ht="15.75" customHeight="1">
      <c r="A86" s="63">
        <v>44637</v>
      </c>
      <c r="B86" s="11" t="s">
        <v>12</v>
      </c>
      <c r="C86" s="13">
        <v>0.875</v>
      </c>
      <c r="D86" s="7">
        <v>0.98958333333333337</v>
      </c>
      <c r="E86" s="7">
        <f t="shared" si="4"/>
        <v>0.11458333333333337</v>
      </c>
      <c r="F86" s="38" t="s">
        <v>14</v>
      </c>
      <c r="G86" s="62"/>
    </row>
    <row r="87" spans="1:16" ht="15.75" customHeight="1">
      <c r="A87" s="63">
        <v>44640</v>
      </c>
      <c r="B87" s="11" t="s">
        <v>15</v>
      </c>
      <c r="C87" s="13">
        <v>0.16666666666666666</v>
      </c>
      <c r="D87" s="7">
        <v>0.27777777777777779</v>
      </c>
      <c r="E87" s="7">
        <f t="shared" si="4"/>
        <v>0.11111111111111113</v>
      </c>
      <c r="F87" s="38" t="s">
        <v>36</v>
      </c>
      <c r="G87" s="62"/>
    </row>
    <row r="88" spans="1:16" ht="15.75" customHeight="1">
      <c r="A88" s="63">
        <v>44641</v>
      </c>
      <c r="B88" s="11" t="s">
        <v>10</v>
      </c>
      <c r="C88" s="13">
        <v>0.54166666666666663</v>
      </c>
      <c r="D88" s="7">
        <v>0.70833333333333337</v>
      </c>
      <c r="E88" s="7">
        <f t="shared" si="4"/>
        <v>0.16666666666666674</v>
      </c>
      <c r="F88" s="38" t="s">
        <v>14</v>
      </c>
      <c r="G88" s="62"/>
    </row>
    <row r="89" spans="1:16" ht="15.75" customHeight="1">
      <c r="A89" s="63">
        <v>44645</v>
      </c>
      <c r="B89" s="11" t="s">
        <v>12</v>
      </c>
      <c r="C89" s="13">
        <v>0.70833333333333337</v>
      </c>
      <c r="D89" s="7">
        <v>0.85416666666666663</v>
      </c>
      <c r="E89" s="7">
        <f t="shared" si="4"/>
        <v>0.14583333333333326</v>
      </c>
      <c r="F89" s="37" t="s">
        <v>13</v>
      </c>
      <c r="G89" s="62"/>
    </row>
    <row r="90" spans="1:16" ht="15.75" customHeight="1">
      <c r="A90" s="63">
        <v>44646</v>
      </c>
      <c r="B90" s="11" t="s">
        <v>15</v>
      </c>
      <c r="C90" s="13">
        <v>0.22916666666666666</v>
      </c>
      <c r="D90" s="7">
        <v>0.34027777777777773</v>
      </c>
      <c r="E90" s="7">
        <f t="shared" si="4"/>
        <v>0.11111111111111108</v>
      </c>
      <c r="F90" s="38" t="s">
        <v>11</v>
      </c>
      <c r="G90" s="62"/>
    </row>
    <row r="91" spans="1:16" ht="15.75" customHeight="1">
      <c r="A91" s="63">
        <v>44648</v>
      </c>
      <c r="B91" s="11" t="s">
        <v>15</v>
      </c>
      <c r="C91" s="13">
        <v>3.6805555555555557E-2</v>
      </c>
      <c r="D91" s="7">
        <v>0.34375</v>
      </c>
      <c r="E91" s="7">
        <f t="shared" si="4"/>
        <v>0.30694444444444446</v>
      </c>
      <c r="F91" s="37" t="s">
        <v>17</v>
      </c>
      <c r="G91" s="62"/>
    </row>
    <row r="92" spans="1:16" ht="15.75" customHeight="1">
      <c r="A92" s="63">
        <v>44648</v>
      </c>
      <c r="B92" s="11" t="s">
        <v>10</v>
      </c>
      <c r="C92" s="13">
        <v>0.4375</v>
      </c>
      <c r="D92" s="7">
        <v>0.73611111111111116</v>
      </c>
      <c r="E92" s="7">
        <f t="shared" si="4"/>
        <v>0.29861111111111116</v>
      </c>
      <c r="F92" s="37" t="s">
        <v>17</v>
      </c>
      <c r="G92" s="62"/>
    </row>
    <row r="93" spans="1:16" ht="15.75" customHeight="1">
      <c r="A93" s="63">
        <v>44648</v>
      </c>
      <c r="B93" s="11" t="s">
        <v>12</v>
      </c>
      <c r="C93" s="13">
        <v>0.89236111111111116</v>
      </c>
      <c r="D93" s="7">
        <v>0.96875</v>
      </c>
      <c r="E93" s="7">
        <f t="shared" si="4"/>
        <v>7.638888888888884E-2</v>
      </c>
      <c r="F93" s="37" t="s">
        <v>17</v>
      </c>
      <c r="G93" s="62"/>
    </row>
    <row r="94" spans="1:16" ht="15.75" customHeight="1">
      <c r="A94" s="63">
        <v>44649</v>
      </c>
      <c r="B94" s="11" t="s">
        <v>15</v>
      </c>
      <c r="C94" s="13">
        <v>0.22222222222222221</v>
      </c>
      <c r="D94" s="7">
        <v>0.33333333333333331</v>
      </c>
      <c r="E94" s="7">
        <f t="shared" si="4"/>
        <v>0.1111111111111111</v>
      </c>
      <c r="F94" s="37" t="s">
        <v>17</v>
      </c>
      <c r="G94" s="62"/>
    </row>
    <row r="95" spans="1:16" ht="15.75" customHeight="1">
      <c r="A95" s="63">
        <v>44649</v>
      </c>
      <c r="B95" s="11" t="s">
        <v>12</v>
      </c>
      <c r="C95" s="13">
        <v>0.58333333333333337</v>
      </c>
      <c r="D95" s="7">
        <v>0.69791666666666663</v>
      </c>
      <c r="E95" s="7">
        <f t="shared" si="4"/>
        <v>0.11458333333333326</v>
      </c>
      <c r="F95" s="38" t="s">
        <v>14</v>
      </c>
      <c r="G95" s="62"/>
    </row>
    <row r="96" spans="1:16" ht="15.75" customHeight="1">
      <c r="A96" s="63">
        <v>44650</v>
      </c>
      <c r="B96" s="11" t="s">
        <v>12</v>
      </c>
      <c r="C96" s="13">
        <v>0.625</v>
      </c>
      <c r="D96" s="7">
        <v>0.79166666666666663</v>
      </c>
      <c r="E96" s="7">
        <f t="shared" si="4"/>
        <v>0.16666666666666663</v>
      </c>
      <c r="F96" s="37" t="s">
        <v>36</v>
      </c>
      <c r="G96" s="62"/>
    </row>
    <row r="97" spans="1:18" ht="15.75" customHeight="1">
      <c r="A97" s="63">
        <v>44651</v>
      </c>
      <c r="B97" s="11" t="s">
        <v>10</v>
      </c>
      <c r="C97" s="13">
        <v>0.52083333333333337</v>
      </c>
      <c r="D97" s="7">
        <v>0.64583333333333337</v>
      </c>
      <c r="E97" s="7">
        <f t="shared" si="4"/>
        <v>0.125</v>
      </c>
      <c r="F97" s="37" t="s">
        <v>36</v>
      </c>
      <c r="G97" s="62"/>
    </row>
    <row r="98" spans="1:18" ht="15.75" customHeight="1">
      <c r="A98" s="45"/>
      <c r="B98" s="65"/>
      <c r="C98" s="65"/>
      <c r="D98" s="65"/>
      <c r="E98" s="65"/>
      <c r="F98" s="65"/>
      <c r="G98" s="62"/>
    </row>
    <row r="99" spans="1:18" ht="15.75" customHeight="1">
      <c r="A99" s="39" t="s">
        <v>18</v>
      </c>
      <c r="B99" s="66"/>
      <c r="C99" s="66"/>
      <c r="D99" s="67"/>
      <c r="E99" s="16">
        <f>SUM(E71,E72,E75,E76,E77,E84,E89,E91,E92,E93,E96,E94,E97)</f>
        <v>2.6708333333333329</v>
      </c>
      <c r="F99" s="41" t="s">
        <v>19</v>
      </c>
      <c r="G99" s="60"/>
    </row>
    <row r="100" spans="1:18" ht="15.75" customHeight="1">
      <c r="A100" s="57" t="s">
        <v>18</v>
      </c>
      <c r="B100" s="68"/>
      <c r="C100" s="68"/>
      <c r="D100" s="58"/>
      <c r="E100" s="18">
        <f>SUM(E73,E74,E78,E79,E80,E81,E82,E83,E85,E86,E87,E88,E90,E95)</f>
        <v>2.3875000000000002</v>
      </c>
      <c r="F100" s="38" t="s">
        <v>20</v>
      </c>
      <c r="G100" s="62"/>
    </row>
    <row r="101" spans="1:18" ht="15.75" customHeight="1">
      <c r="A101" s="57" t="s">
        <v>18</v>
      </c>
      <c r="B101" s="68"/>
      <c r="C101" s="68"/>
      <c r="D101" s="58"/>
      <c r="E101" s="19">
        <v>25.941666666666666</v>
      </c>
      <c r="F101" s="69" t="s">
        <v>21</v>
      </c>
      <c r="G101" s="58"/>
    </row>
    <row r="102" spans="1:18" ht="15.75" customHeight="1">
      <c r="A102" s="57" t="s">
        <v>22</v>
      </c>
      <c r="B102" s="68"/>
      <c r="C102" s="68"/>
      <c r="D102" s="58"/>
      <c r="E102" s="20">
        <v>31</v>
      </c>
      <c r="F102" s="70"/>
      <c r="G102" s="58"/>
    </row>
    <row r="103" spans="1:18" ht="15.75" customHeight="1">
      <c r="A103" s="71" t="s">
        <v>44</v>
      </c>
      <c r="B103" s="68"/>
      <c r="C103" s="68"/>
      <c r="D103" s="68"/>
      <c r="E103" s="68"/>
      <c r="F103" s="68"/>
      <c r="G103" s="58"/>
    </row>
    <row r="104" spans="1:18" ht="15.75" customHeight="1"/>
    <row r="105" spans="1:18" ht="15.75" customHeight="1">
      <c r="A105" s="75" t="s">
        <v>1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31"/>
      <c r="R105" s="31"/>
    </row>
    <row r="106" spans="1:18" ht="15.75" customHeight="1"/>
    <row r="107" spans="1:18" ht="15.75" customHeight="1">
      <c r="A107" s="54" t="s">
        <v>0</v>
      </c>
      <c r="B107" s="55"/>
      <c r="C107" s="55"/>
      <c r="D107" s="55"/>
      <c r="E107" s="55"/>
      <c r="F107" s="56"/>
      <c r="G107" s="1" t="s">
        <v>1</v>
      </c>
    </row>
    <row r="108" spans="1:18" ht="15.75" customHeight="1">
      <c r="A108" s="2" t="s">
        <v>4</v>
      </c>
      <c r="B108" s="2" t="s">
        <v>5</v>
      </c>
      <c r="C108" s="2" t="s">
        <v>6</v>
      </c>
      <c r="D108" s="2" t="s">
        <v>7</v>
      </c>
      <c r="E108" s="2" t="s">
        <v>8</v>
      </c>
      <c r="F108" s="57" t="s">
        <v>9</v>
      </c>
      <c r="G108" s="58"/>
    </row>
    <row r="109" spans="1:18" ht="15.75" customHeight="1">
      <c r="A109" s="59">
        <v>44652</v>
      </c>
      <c r="B109" s="4" t="s">
        <v>10</v>
      </c>
      <c r="C109" s="5">
        <v>0.35416666666666669</v>
      </c>
      <c r="D109" s="5">
        <v>0.50694444444444442</v>
      </c>
      <c r="E109" s="5">
        <f t="shared" ref="E109:E112" si="5">D109-C109</f>
        <v>0.15277777777777773</v>
      </c>
      <c r="F109" s="43" t="s">
        <v>11</v>
      </c>
      <c r="G109" s="60"/>
    </row>
    <row r="110" spans="1:18" ht="15.75" customHeight="1">
      <c r="A110" s="8">
        <v>44665</v>
      </c>
      <c r="B110" s="9" t="s">
        <v>12</v>
      </c>
      <c r="C110" s="10">
        <v>0.64583333333333337</v>
      </c>
      <c r="D110" s="10">
        <v>0.84027777777777779</v>
      </c>
      <c r="E110" s="5">
        <f t="shared" si="5"/>
        <v>0.19444444444444442</v>
      </c>
      <c r="F110" s="38" t="s">
        <v>14</v>
      </c>
      <c r="G110" s="62"/>
    </row>
    <row r="111" spans="1:18" ht="15.75" customHeight="1">
      <c r="A111" s="8">
        <v>44672</v>
      </c>
      <c r="B111" s="9" t="s">
        <v>15</v>
      </c>
      <c r="C111" s="10">
        <v>0.20486111111111113</v>
      </c>
      <c r="D111" s="10">
        <v>0.34027777777777773</v>
      </c>
      <c r="E111" s="5">
        <f t="shared" si="5"/>
        <v>0.1354166666666666</v>
      </c>
      <c r="F111" s="38" t="s">
        <v>16</v>
      </c>
      <c r="G111" s="62"/>
    </row>
    <row r="112" spans="1:18" ht="15.75" customHeight="1">
      <c r="A112" s="63">
        <v>44673</v>
      </c>
      <c r="B112" s="11" t="s">
        <v>10</v>
      </c>
      <c r="C112" s="12">
        <v>0.3888888888888889</v>
      </c>
      <c r="D112" s="10">
        <v>0.4375</v>
      </c>
      <c r="E112" s="5">
        <f t="shared" si="5"/>
        <v>4.8611111111111105E-2</v>
      </c>
      <c r="F112" s="38" t="s">
        <v>16</v>
      </c>
      <c r="G112" s="62"/>
    </row>
    <row r="113" spans="1:7" ht="15.75" customHeight="1">
      <c r="A113" s="45"/>
      <c r="B113" s="65"/>
      <c r="C113" s="65"/>
      <c r="D113" s="65"/>
      <c r="E113" s="65"/>
      <c r="F113" s="65"/>
      <c r="G113" s="62"/>
    </row>
    <row r="114" spans="1:7" ht="15.75" customHeight="1">
      <c r="A114" s="39" t="s">
        <v>18</v>
      </c>
      <c r="B114" s="66"/>
      <c r="C114" s="66"/>
      <c r="D114" s="67"/>
      <c r="E114" s="14">
        <v>0</v>
      </c>
      <c r="F114" s="41" t="s">
        <v>19</v>
      </c>
      <c r="G114" s="60"/>
    </row>
    <row r="115" spans="1:7" ht="15.75" customHeight="1">
      <c r="A115" s="57" t="s">
        <v>18</v>
      </c>
      <c r="B115" s="68"/>
      <c r="C115" s="68"/>
      <c r="D115" s="58"/>
      <c r="E115" s="17">
        <v>0.53125</v>
      </c>
      <c r="F115" s="38" t="s">
        <v>20</v>
      </c>
      <c r="G115" s="62"/>
    </row>
    <row r="116" spans="1:7" ht="15.75" customHeight="1">
      <c r="A116" s="57" t="s">
        <v>18</v>
      </c>
      <c r="B116" s="68"/>
      <c r="C116" s="68"/>
      <c r="D116" s="58"/>
      <c r="E116" s="19">
        <v>29.46875</v>
      </c>
      <c r="F116" s="69" t="s">
        <v>21</v>
      </c>
      <c r="G116" s="58"/>
    </row>
    <row r="117" spans="1:7" ht="15.75" customHeight="1">
      <c r="A117" s="57" t="s">
        <v>22</v>
      </c>
      <c r="B117" s="68"/>
      <c r="C117" s="68"/>
      <c r="D117" s="58"/>
      <c r="E117" s="20">
        <v>30</v>
      </c>
      <c r="F117" s="70"/>
      <c r="G117" s="58"/>
    </row>
    <row r="118" spans="1:7" ht="15.75" customHeight="1">
      <c r="A118" s="71" t="s">
        <v>23</v>
      </c>
      <c r="B118" s="68"/>
      <c r="C118" s="68"/>
      <c r="D118" s="68"/>
      <c r="E118" s="68"/>
      <c r="F118" s="68"/>
      <c r="G118" s="58"/>
    </row>
    <row r="119" spans="1:7" ht="15.75" customHeight="1"/>
    <row r="120" spans="1:7" ht="15.75" customHeight="1"/>
    <row r="121" spans="1:7" ht="15.75" customHeight="1"/>
    <row r="122" spans="1:7" ht="15.75" customHeight="1">
      <c r="A122" s="54" t="s">
        <v>2</v>
      </c>
      <c r="B122" s="55"/>
      <c r="C122" s="55"/>
      <c r="D122" s="55"/>
      <c r="E122" s="55"/>
      <c r="F122" s="56"/>
      <c r="G122" s="1" t="s">
        <v>3</v>
      </c>
    </row>
    <row r="123" spans="1:7" ht="15.75" customHeight="1">
      <c r="A123" s="2" t="s">
        <v>4</v>
      </c>
      <c r="B123" s="2" t="s">
        <v>5</v>
      </c>
      <c r="C123" s="2" t="s">
        <v>6</v>
      </c>
      <c r="D123" s="2" t="s">
        <v>7</v>
      </c>
      <c r="E123" s="3" t="s">
        <v>8</v>
      </c>
      <c r="F123" s="57" t="s">
        <v>9</v>
      </c>
      <c r="G123" s="58"/>
    </row>
    <row r="124" spans="1:7" ht="15.75" customHeight="1">
      <c r="A124" s="59">
        <v>44652</v>
      </c>
      <c r="B124" s="4" t="s">
        <v>12</v>
      </c>
      <c r="C124" s="61">
        <v>0.70833333333333337</v>
      </c>
      <c r="D124" s="61">
        <v>0.85416666666666663</v>
      </c>
      <c r="E124" s="28">
        <f t="shared" ref="E124:E146" si="6">D124-C124</f>
        <v>0.14583333333333326</v>
      </c>
      <c r="F124" s="41" t="s">
        <v>13</v>
      </c>
      <c r="G124" s="60"/>
    </row>
    <row r="125" spans="1:7" ht="15.75" customHeight="1">
      <c r="A125" s="8">
        <v>44653</v>
      </c>
      <c r="B125" s="9" t="s">
        <v>10</v>
      </c>
      <c r="C125" s="28">
        <v>0.3888888888888889</v>
      </c>
      <c r="D125" s="28">
        <v>0.49305555555555558</v>
      </c>
      <c r="E125" s="28">
        <f t="shared" si="6"/>
        <v>0.10416666666666669</v>
      </c>
      <c r="F125" s="38" t="s">
        <v>11</v>
      </c>
      <c r="G125" s="62"/>
    </row>
    <row r="126" spans="1:7" ht="15.75" customHeight="1">
      <c r="A126" s="8">
        <v>44655</v>
      </c>
      <c r="B126" s="9" t="s">
        <v>12</v>
      </c>
      <c r="C126" s="28">
        <v>0.87569444444444444</v>
      </c>
      <c r="D126" s="28">
        <v>0.99930555555555556</v>
      </c>
      <c r="E126" s="28">
        <f t="shared" si="6"/>
        <v>0.12361111111111112</v>
      </c>
      <c r="F126" s="37" t="s">
        <v>17</v>
      </c>
      <c r="G126" s="62"/>
    </row>
    <row r="127" spans="1:7" ht="15.75" customHeight="1">
      <c r="A127" s="63">
        <v>44656</v>
      </c>
      <c r="B127" s="11" t="s">
        <v>15</v>
      </c>
      <c r="C127" s="64">
        <v>0.22708333333333333</v>
      </c>
      <c r="D127" s="28">
        <v>0.25694444444444448</v>
      </c>
      <c r="E127" s="28">
        <f t="shared" si="6"/>
        <v>2.9861111111111144E-2</v>
      </c>
      <c r="F127" s="37" t="s">
        <v>17</v>
      </c>
      <c r="G127" s="62"/>
    </row>
    <row r="128" spans="1:7" ht="15.75" customHeight="1">
      <c r="A128" s="63">
        <v>44656</v>
      </c>
      <c r="B128" s="11" t="s">
        <v>10</v>
      </c>
      <c r="C128" s="64">
        <v>0.47222222222222227</v>
      </c>
      <c r="D128" s="28">
        <v>0.57986111111111105</v>
      </c>
      <c r="E128" s="28">
        <f t="shared" si="6"/>
        <v>0.10763888888888878</v>
      </c>
      <c r="F128" s="38" t="s">
        <v>14</v>
      </c>
      <c r="G128" s="62"/>
    </row>
    <row r="129" spans="1:16" ht="15.75" customHeight="1">
      <c r="A129" s="63">
        <v>44658</v>
      </c>
      <c r="B129" s="11" t="s">
        <v>10</v>
      </c>
      <c r="C129" s="64">
        <v>0.3263888888888889</v>
      </c>
      <c r="D129" s="28">
        <v>0.47013888888888888</v>
      </c>
      <c r="E129" s="28">
        <f t="shared" si="6"/>
        <v>0.14374999999999999</v>
      </c>
      <c r="F129" s="38" t="s">
        <v>11</v>
      </c>
      <c r="G129" s="62"/>
    </row>
    <row r="130" spans="1:16" ht="15.75" customHeight="1">
      <c r="A130" s="63">
        <v>44660</v>
      </c>
      <c r="B130" s="11" t="s">
        <v>15</v>
      </c>
      <c r="C130" s="64">
        <v>0.18680555555555556</v>
      </c>
      <c r="D130" s="28">
        <v>0.22916666666666666</v>
      </c>
      <c r="E130" s="28">
        <f t="shared" si="6"/>
        <v>4.2361111111111099E-2</v>
      </c>
      <c r="F130" s="37" t="s">
        <v>17</v>
      </c>
      <c r="G130" s="62"/>
    </row>
    <row r="131" spans="1:16" ht="15.75" customHeight="1">
      <c r="A131" s="63">
        <v>44660</v>
      </c>
      <c r="B131" s="11" t="s">
        <v>10</v>
      </c>
      <c r="C131" s="64">
        <v>0.28125</v>
      </c>
      <c r="D131" s="28">
        <v>0.3923611111111111</v>
      </c>
      <c r="E131" s="28">
        <f t="shared" si="6"/>
        <v>0.1111111111111111</v>
      </c>
      <c r="F131" s="38" t="s">
        <v>14</v>
      </c>
      <c r="G131" s="62"/>
    </row>
    <row r="132" spans="1:16" ht="15.75" customHeight="1">
      <c r="A132" s="63">
        <v>44663</v>
      </c>
      <c r="B132" s="11" t="s">
        <v>10</v>
      </c>
      <c r="C132" s="64">
        <v>0.2902777777777778</v>
      </c>
      <c r="D132" s="28">
        <v>0.30555555555555552</v>
      </c>
      <c r="E132" s="28">
        <f t="shared" si="6"/>
        <v>1.5277777777777724E-2</v>
      </c>
      <c r="F132" s="41" t="s">
        <v>13</v>
      </c>
      <c r="G132" s="60"/>
    </row>
    <row r="133" spans="1:16" ht="15.75" customHeight="1">
      <c r="A133" s="63">
        <v>44663</v>
      </c>
      <c r="B133" s="13" t="s">
        <v>10</v>
      </c>
      <c r="C133" s="64">
        <v>0.49861111111111112</v>
      </c>
      <c r="D133" s="28">
        <v>0.52083333333333337</v>
      </c>
      <c r="E133" s="28">
        <f t="shared" si="6"/>
        <v>2.2222222222222254E-2</v>
      </c>
      <c r="F133" s="41" t="s">
        <v>13</v>
      </c>
      <c r="G133" s="60"/>
    </row>
    <row r="134" spans="1:16" ht="15.75" customHeight="1">
      <c r="A134" s="63">
        <v>44668</v>
      </c>
      <c r="B134" s="13" t="s">
        <v>12</v>
      </c>
      <c r="C134" s="64">
        <v>0.625</v>
      </c>
      <c r="D134" s="28">
        <v>0.75694444444444453</v>
      </c>
      <c r="E134" s="28">
        <f t="shared" si="6"/>
        <v>0.13194444444444453</v>
      </c>
      <c r="F134" s="38" t="s">
        <v>11</v>
      </c>
      <c r="G134" s="62"/>
    </row>
    <row r="135" spans="1:16" ht="15.75" customHeight="1">
      <c r="A135" s="63">
        <v>44669</v>
      </c>
      <c r="B135" s="11" t="s">
        <v>12</v>
      </c>
      <c r="C135" s="64">
        <v>0.72777777777777775</v>
      </c>
      <c r="D135" s="28">
        <v>0.78402777777777777</v>
      </c>
      <c r="E135" s="28">
        <f t="shared" si="6"/>
        <v>5.6250000000000022E-2</v>
      </c>
      <c r="F135" s="37" t="s">
        <v>17</v>
      </c>
      <c r="G135" s="62"/>
    </row>
    <row r="136" spans="1:16" ht="15.75" customHeight="1">
      <c r="A136" s="63">
        <v>44669</v>
      </c>
      <c r="B136" s="11" t="s">
        <v>12</v>
      </c>
      <c r="C136" s="64">
        <v>0.83472222222222225</v>
      </c>
      <c r="D136" s="28">
        <v>0.94166666666666676</v>
      </c>
      <c r="E136" s="28">
        <f t="shared" si="6"/>
        <v>0.10694444444444451</v>
      </c>
      <c r="F136" s="38" t="s">
        <v>14</v>
      </c>
      <c r="G136" s="62"/>
      <c r="I136" s="49" t="s">
        <v>50</v>
      </c>
      <c r="J136" s="78"/>
      <c r="K136" s="78"/>
      <c r="L136" s="78"/>
      <c r="M136" s="78"/>
      <c r="N136" s="78"/>
      <c r="O136" s="78"/>
      <c r="P136" s="78"/>
    </row>
    <row r="137" spans="1:16" ht="15.75" customHeight="1">
      <c r="A137" s="63">
        <v>44672</v>
      </c>
      <c r="B137" s="11" t="s">
        <v>12</v>
      </c>
      <c r="C137" s="64">
        <v>0.83680555555555547</v>
      </c>
      <c r="D137" s="28">
        <v>0.93055555555555547</v>
      </c>
      <c r="E137" s="28">
        <f t="shared" si="6"/>
        <v>9.375E-2</v>
      </c>
      <c r="F137" s="38" t="s">
        <v>11</v>
      </c>
      <c r="G137" s="62"/>
      <c r="I137" s="49"/>
      <c r="J137" s="78"/>
      <c r="K137" s="78"/>
      <c r="L137" s="78"/>
      <c r="M137" s="78"/>
      <c r="N137" s="78"/>
      <c r="O137" s="78"/>
      <c r="P137" s="78"/>
    </row>
    <row r="138" spans="1:16" ht="15.75" customHeight="1">
      <c r="A138" s="63">
        <v>44676</v>
      </c>
      <c r="B138" s="11" t="s">
        <v>15</v>
      </c>
      <c r="C138" s="64">
        <v>0.11527777777777777</v>
      </c>
      <c r="D138" s="28">
        <v>0.1763888888888889</v>
      </c>
      <c r="E138" s="28">
        <f t="shared" si="6"/>
        <v>6.111111111111113E-2</v>
      </c>
      <c r="F138" s="37" t="s">
        <v>17</v>
      </c>
      <c r="G138" s="62"/>
      <c r="I138" s="49"/>
      <c r="J138" s="78"/>
      <c r="K138" s="78"/>
      <c r="L138" s="78"/>
      <c r="M138" s="78"/>
      <c r="N138" s="78"/>
      <c r="O138" s="78"/>
      <c r="P138" s="78"/>
    </row>
    <row r="139" spans="1:16" ht="15.75" customHeight="1">
      <c r="A139" s="63">
        <v>44676</v>
      </c>
      <c r="B139" s="11" t="s">
        <v>10</v>
      </c>
      <c r="C139" s="64">
        <v>0.375</v>
      </c>
      <c r="D139" s="28">
        <v>0.47916666666666669</v>
      </c>
      <c r="E139" s="28">
        <f t="shared" si="6"/>
        <v>0.10416666666666669</v>
      </c>
      <c r="F139" s="38" t="s">
        <v>14</v>
      </c>
      <c r="G139" s="62"/>
    </row>
    <row r="140" spans="1:16" ht="15.75" customHeight="1">
      <c r="A140" s="63">
        <v>44677</v>
      </c>
      <c r="B140" s="11" t="s">
        <v>15</v>
      </c>
      <c r="C140" s="64">
        <v>0.22916666666666666</v>
      </c>
      <c r="D140" s="28">
        <v>0.33333333333333331</v>
      </c>
      <c r="E140" s="28">
        <f t="shared" si="6"/>
        <v>0.10416666666666666</v>
      </c>
      <c r="F140" s="41" t="s">
        <v>13</v>
      </c>
      <c r="G140" s="60"/>
    </row>
    <row r="141" spans="1:16" ht="15.75" customHeight="1">
      <c r="A141" s="63">
        <v>44677</v>
      </c>
      <c r="B141" s="11" t="s">
        <v>15</v>
      </c>
      <c r="C141" s="64">
        <v>0.9590277777777777</v>
      </c>
      <c r="D141" s="28">
        <v>0.99722222222222223</v>
      </c>
      <c r="E141" s="28">
        <f t="shared" si="6"/>
        <v>3.8194444444444531E-2</v>
      </c>
      <c r="F141" s="38" t="s">
        <v>11</v>
      </c>
      <c r="G141" s="62"/>
    </row>
    <row r="142" spans="1:16" ht="15.75" customHeight="1">
      <c r="A142" s="63">
        <v>44678</v>
      </c>
      <c r="B142" s="11" t="s">
        <v>12</v>
      </c>
      <c r="C142" s="64">
        <v>0.58333333333333337</v>
      </c>
      <c r="D142" s="28">
        <v>0.66666666666666663</v>
      </c>
      <c r="E142" s="28">
        <f t="shared" si="6"/>
        <v>8.3333333333333259E-2</v>
      </c>
      <c r="F142" s="38" t="s">
        <v>14</v>
      </c>
      <c r="G142" s="62"/>
    </row>
    <row r="143" spans="1:16" ht="15.75" customHeight="1">
      <c r="A143" s="63">
        <v>44680</v>
      </c>
      <c r="B143" s="11" t="s">
        <v>15</v>
      </c>
      <c r="C143" s="64">
        <v>6.9444444444444441E-3</v>
      </c>
      <c r="D143" s="28">
        <v>9.5833333333333326E-2</v>
      </c>
      <c r="E143" s="28">
        <f t="shared" si="6"/>
        <v>8.8888888888888878E-2</v>
      </c>
      <c r="F143" s="41" t="s">
        <v>13</v>
      </c>
      <c r="G143" s="60"/>
    </row>
    <row r="144" spans="1:16" ht="15.75" customHeight="1">
      <c r="A144" s="63">
        <v>44680</v>
      </c>
      <c r="B144" s="11" t="s">
        <v>10</v>
      </c>
      <c r="C144" s="64">
        <v>0.2951388888888889</v>
      </c>
      <c r="D144" s="28">
        <v>0.40972222222222227</v>
      </c>
      <c r="E144" s="28">
        <f t="shared" si="6"/>
        <v>0.11458333333333337</v>
      </c>
      <c r="F144" s="38" t="s">
        <v>11</v>
      </c>
      <c r="G144" s="62"/>
    </row>
    <row r="145" spans="1:18" ht="15.75" customHeight="1">
      <c r="A145" s="63">
        <v>44681</v>
      </c>
      <c r="B145" s="11" t="s">
        <v>12</v>
      </c>
      <c r="C145" s="64">
        <v>0.75555555555555554</v>
      </c>
      <c r="D145" s="28">
        <v>0.83819444444444446</v>
      </c>
      <c r="E145" s="28">
        <f t="shared" si="6"/>
        <v>8.2638888888888928E-2</v>
      </c>
      <c r="F145" s="37" t="s">
        <v>17</v>
      </c>
      <c r="G145" s="62"/>
    </row>
    <row r="146" spans="1:18" ht="15.75" customHeight="1">
      <c r="A146" s="63">
        <v>44681</v>
      </c>
      <c r="B146" s="11" t="s">
        <v>15</v>
      </c>
      <c r="C146" s="64">
        <v>0.96458333333333324</v>
      </c>
      <c r="D146" s="28">
        <v>0.99930555555555556</v>
      </c>
      <c r="E146" s="28">
        <f t="shared" si="6"/>
        <v>3.4722222222222321E-2</v>
      </c>
      <c r="F146" s="37" t="s">
        <v>17</v>
      </c>
      <c r="G146" s="62"/>
    </row>
    <row r="147" spans="1:18" ht="15.75" customHeight="1">
      <c r="A147" s="45"/>
      <c r="B147" s="65"/>
      <c r="C147" s="65"/>
      <c r="D147" s="65"/>
      <c r="E147" s="65"/>
      <c r="F147" s="65"/>
      <c r="G147" s="62"/>
    </row>
    <row r="148" spans="1:18" ht="15.75" customHeight="1">
      <c r="A148" s="39" t="s">
        <v>18</v>
      </c>
      <c r="B148" s="66"/>
      <c r="C148" s="66"/>
      <c r="D148" s="67"/>
      <c r="E148" s="16">
        <v>0.80694444444444446</v>
      </c>
      <c r="F148" s="41" t="s">
        <v>19</v>
      </c>
      <c r="G148" s="60"/>
    </row>
    <row r="149" spans="1:18" ht="15.75" customHeight="1">
      <c r="A149" s="57" t="s">
        <v>18</v>
      </c>
      <c r="B149" s="68"/>
      <c r="C149" s="68"/>
      <c r="D149" s="58"/>
      <c r="E149" s="18">
        <v>1.1395833333333334</v>
      </c>
      <c r="F149" s="38" t="s">
        <v>20</v>
      </c>
      <c r="G149" s="62"/>
    </row>
    <row r="150" spans="1:18" ht="15.75" customHeight="1">
      <c r="A150" s="57" t="s">
        <v>18</v>
      </c>
      <c r="B150" s="68"/>
      <c r="C150" s="68"/>
      <c r="D150" s="58"/>
      <c r="E150" s="19">
        <v>28.053472222222222</v>
      </c>
      <c r="F150" s="69" t="s">
        <v>21</v>
      </c>
      <c r="G150" s="58"/>
    </row>
    <row r="151" spans="1:18" ht="15.75" customHeight="1">
      <c r="A151" s="57" t="s">
        <v>22</v>
      </c>
      <c r="B151" s="68"/>
      <c r="C151" s="68"/>
      <c r="D151" s="58"/>
      <c r="E151" s="20">
        <v>30</v>
      </c>
      <c r="F151" s="70"/>
      <c r="G151" s="58"/>
    </row>
    <row r="152" spans="1:18" ht="15.75" customHeight="1">
      <c r="A152" s="71" t="s">
        <v>23</v>
      </c>
      <c r="B152" s="68"/>
      <c r="C152" s="68"/>
      <c r="D152" s="68"/>
      <c r="E152" s="68"/>
      <c r="F152" s="68"/>
      <c r="G152" s="58"/>
    </row>
    <row r="153" spans="1:18" ht="15.75" customHeight="1"/>
    <row r="154" spans="1:18" ht="15.75" customHeight="1">
      <c r="A154" s="75" t="s">
        <v>51</v>
      </c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29"/>
      <c r="R154" s="29"/>
    </row>
  </sheetData>
  <mergeCells count="169">
    <mergeCell ref="F139:G139"/>
    <mergeCell ref="F140:G140"/>
    <mergeCell ref="F141:G141"/>
    <mergeCell ref="F142:G142"/>
    <mergeCell ref="F143:G143"/>
    <mergeCell ref="F125:G125"/>
    <mergeCell ref="F126:G126"/>
    <mergeCell ref="F127:G127"/>
    <mergeCell ref="F135:G135"/>
    <mergeCell ref="F136:G136"/>
    <mergeCell ref="I136:P136"/>
    <mergeCell ref="I137:P137"/>
    <mergeCell ref="I138:P138"/>
    <mergeCell ref="F128:G128"/>
    <mergeCell ref="F129:G129"/>
    <mergeCell ref="F130:G130"/>
    <mergeCell ref="F131:G131"/>
    <mergeCell ref="F132:G132"/>
    <mergeCell ref="F133:G133"/>
    <mergeCell ref="F134:G134"/>
    <mergeCell ref="F137:G137"/>
    <mergeCell ref="F138:G138"/>
    <mergeCell ref="A154:P154"/>
    <mergeCell ref="A148:D148"/>
    <mergeCell ref="A149:D149"/>
    <mergeCell ref="A152:G152"/>
    <mergeCell ref="A103:G103"/>
    <mergeCell ref="A107:F107"/>
    <mergeCell ref="F108:G108"/>
    <mergeCell ref="F109:G109"/>
    <mergeCell ref="F110:G110"/>
    <mergeCell ref="F111:G111"/>
    <mergeCell ref="F112:G112"/>
    <mergeCell ref="F116:G116"/>
    <mergeCell ref="F117:G117"/>
    <mergeCell ref="A113:G113"/>
    <mergeCell ref="A114:D114"/>
    <mergeCell ref="F114:G114"/>
    <mergeCell ref="A115:D115"/>
    <mergeCell ref="F115:G115"/>
    <mergeCell ref="A116:D116"/>
    <mergeCell ref="A117:D117"/>
    <mergeCell ref="A118:G118"/>
    <mergeCell ref="A122:F122"/>
    <mergeCell ref="F123:G123"/>
    <mergeCell ref="F124:G124"/>
    <mergeCell ref="F148:G148"/>
    <mergeCell ref="F149:G149"/>
    <mergeCell ref="A150:D150"/>
    <mergeCell ref="F150:G150"/>
    <mergeCell ref="A151:D151"/>
    <mergeCell ref="F151:G151"/>
    <mergeCell ref="F144:G144"/>
    <mergeCell ref="F145:G145"/>
    <mergeCell ref="F146:G146"/>
    <mergeCell ref="A147:G147"/>
    <mergeCell ref="F58:G58"/>
    <mergeCell ref="F36:G36"/>
    <mergeCell ref="F37:G37"/>
    <mergeCell ref="A98:G98"/>
    <mergeCell ref="A102:D102"/>
    <mergeCell ref="F102:G102"/>
    <mergeCell ref="A99:D99"/>
    <mergeCell ref="F99:G99"/>
    <mergeCell ref="F100:G100"/>
    <mergeCell ref="F101:G101"/>
    <mergeCell ref="F88:G88"/>
    <mergeCell ref="F86:G86"/>
    <mergeCell ref="F78:G78"/>
    <mergeCell ref="F73:G73"/>
    <mergeCell ref="F87:G87"/>
    <mergeCell ref="A62:D62"/>
    <mergeCell ref="A63:D63"/>
    <mergeCell ref="A60:G60"/>
    <mergeCell ref="A61:D61"/>
    <mergeCell ref="A64:D64"/>
    <mergeCell ref="F64:G64"/>
    <mergeCell ref="F11:G11"/>
    <mergeCell ref="A12:G12"/>
    <mergeCell ref="A13:D13"/>
    <mergeCell ref="F13:G13"/>
    <mergeCell ref="A14:D14"/>
    <mergeCell ref="F14:G14"/>
    <mergeCell ref="F25:G25"/>
    <mergeCell ref="A26:G26"/>
    <mergeCell ref="A1:P1"/>
    <mergeCell ref="A3:G3"/>
    <mergeCell ref="F4:G4"/>
    <mergeCell ref="F5:G5"/>
    <mergeCell ref="F6:G6"/>
    <mergeCell ref="F7:G7"/>
    <mergeCell ref="F8:G8"/>
    <mergeCell ref="F24:G24"/>
    <mergeCell ref="F22:G22"/>
    <mergeCell ref="F9:G9"/>
    <mergeCell ref="F10:G10"/>
    <mergeCell ref="A16:D16"/>
    <mergeCell ref="A17:G17"/>
    <mergeCell ref="F38:G38"/>
    <mergeCell ref="F39:G39"/>
    <mergeCell ref="F15:G15"/>
    <mergeCell ref="F16:G16"/>
    <mergeCell ref="A31:G31"/>
    <mergeCell ref="A21:G21"/>
    <mergeCell ref="F23:G23"/>
    <mergeCell ref="A15:D15"/>
    <mergeCell ref="A29:D29"/>
    <mergeCell ref="F29:G29"/>
    <mergeCell ref="A30:D30"/>
    <mergeCell ref="F30:G30"/>
    <mergeCell ref="A27:D27"/>
    <mergeCell ref="F27:G27"/>
    <mergeCell ref="A28:D28"/>
    <mergeCell ref="F28:G28"/>
    <mergeCell ref="A45:G45"/>
    <mergeCell ref="F47:G47"/>
    <mergeCell ref="F46:G46"/>
    <mergeCell ref="F40:G40"/>
    <mergeCell ref="F41:G41"/>
    <mergeCell ref="F42:G42"/>
    <mergeCell ref="F43:G43"/>
    <mergeCell ref="F44:G44"/>
    <mergeCell ref="A35:G35"/>
    <mergeCell ref="F74:G74"/>
    <mergeCell ref="F75:G75"/>
    <mergeCell ref="F76:G76"/>
    <mergeCell ref="F77:G77"/>
    <mergeCell ref="A69:F69"/>
    <mergeCell ref="F70:G70"/>
    <mergeCell ref="A46:D46"/>
    <mergeCell ref="A47:D47"/>
    <mergeCell ref="A48:D48"/>
    <mergeCell ref="F48:G48"/>
    <mergeCell ref="A49:D49"/>
    <mergeCell ref="F49:G49"/>
    <mergeCell ref="A50:G50"/>
    <mergeCell ref="F71:G71"/>
    <mergeCell ref="F72:G72"/>
    <mergeCell ref="F59:G59"/>
    <mergeCell ref="F61:G61"/>
    <mergeCell ref="F62:G62"/>
    <mergeCell ref="F63:G63"/>
    <mergeCell ref="A65:G65"/>
    <mergeCell ref="A54:F54"/>
    <mergeCell ref="F55:G55"/>
    <mergeCell ref="F56:G56"/>
    <mergeCell ref="F57:G57"/>
    <mergeCell ref="F84:G84"/>
    <mergeCell ref="F85:G85"/>
    <mergeCell ref="I83:P83"/>
    <mergeCell ref="I84:P84"/>
    <mergeCell ref="I85:P85"/>
    <mergeCell ref="F83:G83"/>
    <mergeCell ref="F79:G79"/>
    <mergeCell ref="F80:G80"/>
    <mergeCell ref="F81:G81"/>
    <mergeCell ref="F82:G82"/>
    <mergeCell ref="F91:G91"/>
    <mergeCell ref="F92:G92"/>
    <mergeCell ref="A105:P105"/>
    <mergeCell ref="F94:G94"/>
    <mergeCell ref="F95:G95"/>
    <mergeCell ref="F96:G96"/>
    <mergeCell ref="F97:G97"/>
    <mergeCell ref="F89:G89"/>
    <mergeCell ref="F90:G90"/>
    <mergeCell ref="F93:G93"/>
    <mergeCell ref="A100:D100"/>
    <mergeCell ref="A101:D101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100"/>
  <sheetViews>
    <sheetView workbookViewId="0"/>
  </sheetViews>
  <sheetFormatPr defaultColWidth="12.625" defaultRowHeight="15" customHeight="1"/>
  <cols>
    <col min="1" max="1" width="10.625" customWidth="1"/>
    <col min="2" max="2" width="7" customWidth="1"/>
    <col min="3" max="4" width="7.875" customWidth="1"/>
    <col min="5" max="5" width="8.875" customWidth="1"/>
    <col min="6" max="6" width="7.625" customWidth="1"/>
    <col min="7" max="7" width="30.125" customWidth="1"/>
    <col min="8" max="18" width="7.625" customWidth="1"/>
  </cols>
  <sheetData>
    <row r="3" spans="1:7">
      <c r="A3" s="54" t="s">
        <v>0</v>
      </c>
      <c r="B3" s="55"/>
      <c r="C3" s="55"/>
      <c r="D3" s="55"/>
      <c r="E3" s="55"/>
      <c r="F3" s="56"/>
      <c r="G3" s="1" t="s">
        <v>1</v>
      </c>
    </row>
    <row r="4" spans="1:7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57" t="s">
        <v>9</v>
      </c>
      <c r="G4" s="58"/>
    </row>
    <row r="5" spans="1:7">
      <c r="A5" s="59">
        <v>44652</v>
      </c>
      <c r="B5" s="4" t="s">
        <v>10</v>
      </c>
      <c r="C5" s="5">
        <v>0.35416666666666669</v>
      </c>
      <c r="D5" s="5">
        <v>0.50694444444444442</v>
      </c>
      <c r="E5" s="5">
        <f t="shared" ref="E5:E8" si="0">D5-C5</f>
        <v>0.15277777777777773</v>
      </c>
      <c r="F5" s="43" t="s">
        <v>11</v>
      </c>
      <c r="G5" s="60"/>
    </row>
    <row r="6" spans="1:7">
      <c r="A6" s="8">
        <v>44665</v>
      </c>
      <c r="B6" s="9" t="s">
        <v>12</v>
      </c>
      <c r="C6" s="10">
        <v>0.64583333333333337</v>
      </c>
      <c r="D6" s="10">
        <v>0.84027777777777779</v>
      </c>
      <c r="E6" s="5">
        <f t="shared" si="0"/>
        <v>0.19444444444444442</v>
      </c>
      <c r="F6" s="38" t="s">
        <v>14</v>
      </c>
      <c r="G6" s="62"/>
    </row>
    <row r="7" spans="1:7">
      <c r="A7" s="8">
        <v>44672</v>
      </c>
      <c r="B7" s="9" t="s">
        <v>15</v>
      </c>
      <c r="C7" s="10">
        <v>0.20486111111111113</v>
      </c>
      <c r="D7" s="10">
        <v>0.34027777777777773</v>
      </c>
      <c r="E7" s="5">
        <f t="shared" si="0"/>
        <v>0.1354166666666666</v>
      </c>
      <c r="F7" s="38" t="s">
        <v>16</v>
      </c>
      <c r="G7" s="62"/>
    </row>
    <row r="8" spans="1:7">
      <c r="A8" s="63">
        <v>44673</v>
      </c>
      <c r="B8" s="11" t="s">
        <v>10</v>
      </c>
      <c r="C8" s="12">
        <v>0.3888888888888889</v>
      </c>
      <c r="D8" s="10">
        <v>0.4375</v>
      </c>
      <c r="E8" s="5">
        <f t="shared" si="0"/>
        <v>4.8611111111111105E-2</v>
      </c>
      <c r="F8" s="38" t="s">
        <v>16</v>
      </c>
      <c r="G8" s="62"/>
    </row>
    <row r="9" spans="1:7">
      <c r="A9" s="45"/>
      <c r="B9" s="65"/>
      <c r="C9" s="65"/>
      <c r="D9" s="65"/>
      <c r="E9" s="65"/>
      <c r="F9" s="65"/>
      <c r="G9" s="62"/>
    </row>
    <row r="10" spans="1:7">
      <c r="A10" s="39" t="s">
        <v>18</v>
      </c>
      <c r="B10" s="66"/>
      <c r="C10" s="66"/>
      <c r="D10" s="67"/>
      <c r="E10" s="14">
        <v>0</v>
      </c>
      <c r="F10" s="41" t="s">
        <v>19</v>
      </c>
      <c r="G10" s="60"/>
    </row>
    <row r="11" spans="1:7">
      <c r="A11" s="57" t="s">
        <v>18</v>
      </c>
      <c r="B11" s="68"/>
      <c r="C11" s="68"/>
      <c r="D11" s="58"/>
      <c r="E11" s="17">
        <v>0.53125</v>
      </c>
      <c r="F11" s="38" t="s">
        <v>20</v>
      </c>
      <c r="G11" s="62"/>
    </row>
    <row r="12" spans="1:7">
      <c r="A12" s="57" t="s">
        <v>18</v>
      </c>
      <c r="B12" s="68"/>
      <c r="C12" s="68"/>
      <c r="D12" s="58"/>
      <c r="E12" s="19">
        <v>29.46875</v>
      </c>
      <c r="F12" s="69" t="s">
        <v>21</v>
      </c>
      <c r="G12" s="58"/>
    </row>
    <row r="13" spans="1:7">
      <c r="A13" s="57" t="s">
        <v>22</v>
      </c>
      <c r="B13" s="68"/>
      <c r="C13" s="68"/>
      <c r="D13" s="58"/>
      <c r="E13" s="20">
        <v>30</v>
      </c>
      <c r="F13" s="70"/>
      <c r="G13" s="58"/>
    </row>
    <row r="14" spans="1:7">
      <c r="A14" s="71" t="s">
        <v>23</v>
      </c>
      <c r="B14" s="68"/>
      <c r="C14" s="68"/>
      <c r="D14" s="68"/>
      <c r="E14" s="68"/>
      <c r="F14" s="68"/>
      <c r="G14" s="58"/>
    </row>
    <row r="18" spans="1:7">
      <c r="A18" s="54" t="s">
        <v>2</v>
      </c>
      <c r="B18" s="55"/>
      <c r="C18" s="55"/>
      <c r="D18" s="55"/>
      <c r="E18" s="55"/>
      <c r="F18" s="56"/>
      <c r="G18" s="1" t="s">
        <v>3</v>
      </c>
    </row>
    <row r="19" spans="1:7">
      <c r="A19" s="2" t="s">
        <v>4</v>
      </c>
      <c r="B19" s="2" t="s">
        <v>5</v>
      </c>
      <c r="C19" s="2" t="s">
        <v>6</v>
      </c>
      <c r="D19" s="2" t="s">
        <v>7</v>
      </c>
      <c r="E19" s="3" t="s">
        <v>8</v>
      </c>
      <c r="F19" s="57" t="s">
        <v>9</v>
      </c>
      <c r="G19" s="58"/>
    </row>
    <row r="20" spans="1:7">
      <c r="A20" s="59">
        <v>44652</v>
      </c>
      <c r="B20" s="4" t="s">
        <v>12</v>
      </c>
      <c r="C20" s="61">
        <v>0.70833333333333337</v>
      </c>
      <c r="D20" s="61">
        <v>0.85416666666666663</v>
      </c>
      <c r="E20" s="28">
        <f t="shared" ref="E20:E42" si="1">D20-C20</f>
        <v>0.14583333333333326</v>
      </c>
      <c r="F20" s="41" t="s">
        <v>13</v>
      </c>
      <c r="G20" s="60"/>
    </row>
    <row r="21" spans="1:7" ht="15.75" customHeight="1">
      <c r="A21" s="8">
        <v>44653</v>
      </c>
      <c r="B21" s="9" t="s">
        <v>10</v>
      </c>
      <c r="C21" s="28">
        <v>0.3888888888888889</v>
      </c>
      <c r="D21" s="28">
        <v>0.49305555555555558</v>
      </c>
      <c r="E21" s="28">
        <f t="shared" si="1"/>
        <v>0.10416666666666669</v>
      </c>
      <c r="F21" s="38" t="s">
        <v>11</v>
      </c>
      <c r="G21" s="62"/>
    </row>
    <row r="22" spans="1:7" ht="15.75" customHeight="1">
      <c r="A22" s="8">
        <v>44655</v>
      </c>
      <c r="B22" s="9" t="s">
        <v>12</v>
      </c>
      <c r="C22" s="28">
        <v>0.87569444444444444</v>
      </c>
      <c r="D22" s="28">
        <v>0.99930555555555556</v>
      </c>
      <c r="E22" s="28">
        <f t="shared" si="1"/>
        <v>0.12361111111111112</v>
      </c>
      <c r="F22" s="37" t="s">
        <v>17</v>
      </c>
      <c r="G22" s="62"/>
    </row>
    <row r="23" spans="1:7" ht="15.75" customHeight="1">
      <c r="A23" s="63">
        <v>44656</v>
      </c>
      <c r="B23" s="11" t="s">
        <v>15</v>
      </c>
      <c r="C23" s="64">
        <v>0.22708333333333333</v>
      </c>
      <c r="D23" s="28">
        <v>0.25694444444444448</v>
      </c>
      <c r="E23" s="28">
        <f t="shared" si="1"/>
        <v>2.9861111111111144E-2</v>
      </c>
      <c r="F23" s="37" t="s">
        <v>17</v>
      </c>
      <c r="G23" s="62"/>
    </row>
    <row r="24" spans="1:7" ht="15.75" customHeight="1">
      <c r="A24" s="63">
        <v>44656</v>
      </c>
      <c r="B24" s="11" t="s">
        <v>10</v>
      </c>
      <c r="C24" s="64">
        <v>0.47222222222222227</v>
      </c>
      <c r="D24" s="28">
        <v>0.57986111111111105</v>
      </c>
      <c r="E24" s="28">
        <f t="shared" si="1"/>
        <v>0.10763888888888878</v>
      </c>
      <c r="F24" s="38" t="s">
        <v>14</v>
      </c>
      <c r="G24" s="62"/>
    </row>
    <row r="25" spans="1:7" ht="15.75" customHeight="1">
      <c r="A25" s="63">
        <v>44658</v>
      </c>
      <c r="B25" s="11" t="s">
        <v>10</v>
      </c>
      <c r="C25" s="64">
        <v>0.3263888888888889</v>
      </c>
      <c r="D25" s="28">
        <v>0.47013888888888888</v>
      </c>
      <c r="E25" s="28">
        <f t="shared" si="1"/>
        <v>0.14374999999999999</v>
      </c>
      <c r="F25" s="38" t="s">
        <v>11</v>
      </c>
      <c r="G25" s="62"/>
    </row>
    <row r="26" spans="1:7" ht="15.75" customHeight="1">
      <c r="A26" s="63">
        <v>44660</v>
      </c>
      <c r="B26" s="11" t="s">
        <v>15</v>
      </c>
      <c r="C26" s="64">
        <v>0.18680555555555556</v>
      </c>
      <c r="D26" s="28">
        <v>0.22916666666666666</v>
      </c>
      <c r="E26" s="28">
        <f t="shared" si="1"/>
        <v>4.2361111111111099E-2</v>
      </c>
      <c r="F26" s="37" t="s">
        <v>17</v>
      </c>
      <c r="G26" s="62"/>
    </row>
    <row r="27" spans="1:7" ht="15.75" customHeight="1">
      <c r="A27" s="63">
        <v>44660</v>
      </c>
      <c r="B27" s="11" t="s">
        <v>10</v>
      </c>
      <c r="C27" s="64">
        <v>0.28125</v>
      </c>
      <c r="D27" s="28">
        <v>0.3923611111111111</v>
      </c>
      <c r="E27" s="28">
        <f t="shared" si="1"/>
        <v>0.1111111111111111</v>
      </c>
      <c r="F27" s="38" t="s">
        <v>14</v>
      </c>
      <c r="G27" s="62"/>
    </row>
    <row r="28" spans="1:7" ht="15.75" customHeight="1">
      <c r="A28" s="63">
        <v>44663</v>
      </c>
      <c r="B28" s="11" t="s">
        <v>10</v>
      </c>
      <c r="C28" s="64">
        <v>0.2902777777777778</v>
      </c>
      <c r="D28" s="28">
        <v>0.30555555555555552</v>
      </c>
      <c r="E28" s="28">
        <f t="shared" si="1"/>
        <v>1.5277777777777724E-2</v>
      </c>
      <c r="F28" s="41" t="s">
        <v>13</v>
      </c>
      <c r="G28" s="60"/>
    </row>
    <row r="29" spans="1:7" ht="15.75" customHeight="1">
      <c r="A29" s="63">
        <v>44663</v>
      </c>
      <c r="B29" s="13" t="s">
        <v>10</v>
      </c>
      <c r="C29" s="64">
        <v>0.49861111111111112</v>
      </c>
      <c r="D29" s="28">
        <v>0.52083333333333337</v>
      </c>
      <c r="E29" s="28">
        <f t="shared" si="1"/>
        <v>2.2222222222222254E-2</v>
      </c>
      <c r="F29" s="41" t="s">
        <v>13</v>
      </c>
      <c r="G29" s="60"/>
    </row>
    <row r="30" spans="1:7" ht="15.75" customHeight="1">
      <c r="A30" s="63">
        <v>44668</v>
      </c>
      <c r="B30" s="13" t="s">
        <v>12</v>
      </c>
      <c r="C30" s="64">
        <v>0.625</v>
      </c>
      <c r="D30" s="28">
        <v>0.75694444444444453</v>
      </c>
      <c r="E30" s="28">
        <f t="shared" si="1"/>
        <v>0.13194444444444453</v>
      </c>
      <c r="F30" s="38" t="s">
        <v>11</v>
      </c>
      <c r="G30" s="62"/>
    </row>
    <row r="31" spans="1:7" ht="15.75" customHeight="1">
      <c r="A31" s="63">
        <v>44669</v>
      </c>
      <c r="B31" s="11" t="s">
        <v>12</v>
      </c>
      <c r="C31" s="64">
        <v>0.72777777777777775</v>
      </c>
      <c r="D31" s="28">
        <v>0.78402777777777777</v>
      </c>
      <c r="E31" s="28">
        <f t="shared" si="1"/>
        <v>5.6250000000000022E-2</v>
      </c>
      <c r="F31" s="37" t="s">
        <v>17</v>
      </c>
      <c r="G31" s="62"/>
    </row>
    <row r="32" spans="1:7" ht="15.75" customHeight="1">
      <c r="A32" s="63">
        <v>44669</v>
      </c>
      <c r="B32" s="11" t="s">
        <v>12</v>
      </c>
      <c r="C32" s="64">
        <v>0.83472222222222225</v>
      </c>
      <c r="D32" s="28">
        <v>0.94166666666666676</v>
      </c>
      <c r="E32" s="28">
        <f t="shared" si="1"/>
        <v>0.10694444444444451</v>
      </c>
      <c r="F32" s="38" t="s">
        <v>14</v>
      </c>
      <c r="G32" s="62"/>
    </row>
    <row r="33" spans="1:7" ht="15.75" customHeight="1">
      <c r="A33" s="63">
        <v>44672</v>
      </c>
      <c r="B33" s="11" t="s">
        <v>12</v>
      </c>
      <c r="C33" s="64">
        <v>0.83680555555555547</v>
      </c>
      <c r="D33" s="28">
        <v>0.93055555555555547</v>
      </c>
      <c r="E33" s="28">
        <f t="shared" si="1"/>
        <v>9.375E-2</v>
      </c>
      <c r="F33" s="38" t="s">
        <v>11</v>
      </c>
      <c r="G33" s="62"/>
    </row>
    <row r="34" spans="1:7" ht="15.75" customHeight="1">
      <c r="A34" s="63">
        <v>44676</v>
      </c>
      <c r="B34" s="11" t="s">
        <v>15</v>
      </c>
      <c r="C34" s="64">
        <v>0.11527777777777777</v>
      </c>
      <c r="D34" s="28">
        <v>0.1763888888888889</v>
      </c>
      <c r="E34" s="28">
        <f t="shared" si="1"/>
        <v>6.111111111111113E-2</v>
      </c>
      <c r="F34" s="37" t="s">
        <v>17</v>
      </c>
      <c r="G34" s="62"/>
    </row>
    <row r="35" spans="1:7" ht="15.75" customHeight="1">
      <c r="A35" s="63">
        <v>44676</v>
      </c>
      <c r="B35" s="11" t="s">
        <v>10</v>
      </c>
      <c r="C35" s="64">
        <v>0.375</v>
      </c>
      <c r="D35" s="28">
        <v>0.47916666666666669</v>
      </c>
      <c r="E35" s="28">
        <f t="shared" si="1"/>
        <v>0.10416666666666669</v>
      </c>
      <c r="F35" s="38" t="s">
        <v>14</v>
      </c>
      <c r="G35" s="62"/>
    </row>
    <row r="36" spans="1:7" ht="15.75" customHeight="1">
      <c r="A36" s="63">
        <v>44677</v>
      </c>
      <c r="B36" s="11" t="s">
        <v>15</v>
      </c>
      <c r="C36" s="64">
        <v>0.22916666666666666</v>
      </c>
      <c r="D36" s="28">
        <v>0.33333333333333331</v>
      </c>
      <c r="E36" s="28">
        <f t="shared" si="1"/>
        <v>0.10416666666666666</v>
      </c>
      <c r="F36" s="41" t="s">
        <v>13</v>
      </c>
      <c r="G36" s="60"/>
    </row>
    <row r="37" spans="1:7" ht="15.75" customHeight="1">
      <c r="A37" s="63">
        <v>44677</v>
      </c>
      <c r="B37" s="11" t="s">
        <v>15</v>
      </c>
      <c r="C37" s="64">
        <v>0.9590277777777777</v>
      </c>
      <c r="D37" s="28">
        <v>0.99722222222222223</v>
      </c>
      <c r="E37" s="28">
        <f t="shared" si="1"/>
        <v>3.8194444444444531E-2</v>
      </c>
      <c r="F37" s="38" t="s">
        <v>11</v>
      </c>
      <c r="G37" s="62"/>
    </row>
    <row r="38" spans="1:7" ht="15.75" customHeight="1">
      <c r="A38" s="63">
        <v>44678</v>
      </c>
      <c r="B38" s="11" t="s">
        <v>12</v>
      </c>
      <c r="C38" s="64">
        <v>0.58333333333333337</v>
      </c>
      <c r="D38" s="28">
        <v>0.66666666666666663</v>
      </c>
      <c r="E38" s="28">
        <f t="shared" si="1"/>
        <v>8.3333333333333259E-2</v>
      </c>
      <c r="F38" s="38" t="s">
        <v>14</v>
      </c>
      <c r="G38" s="62"/>
    </row>
    <row r="39" spans="1:7" ht="15.75" customHeight="1">
      <c r="A39" s="63">
        <v>44680</v>
      </c>
      <c r="B39" s="11" t="s">
        <v>15</v>
      </c>
      <c r="C39" s="64">
        <v>6.9444444444444441E-3</v>
      </c>
      <c r="D39" s="28">
        <v>9.5833333333333326E-2</v>
      </c>
      <c r="E39" s="28">
        <f t="shared" si="1"/>
        <v>8.8888888888888878E-2</v>
      </c>
      <c r="F39" s="41" t="s">
        <v>13</v>
      </c>
      <c r="G39" s="60"/>
    </row>
    <row r="40" spans="1:7" ht="15.75" customHeight="1">
      <c r="A40" s="63">
        <v>44680</v>
      </c>
      <c r="B40" s="11" t="s">
        <v>10</v>
      </c>
      <c r="C40" s="64">
        <v>0.2951388888888889</v>
      </c>
      <c r="D40" s="28">
        <v>0.40972222222222227</v>
      </c>
      <c r="E40" s="28">
        <f t="shared" si="1"/>
        <v>0.11458333333333337</v>
      </c>
      <c r="F40" s="38" t="s">
        <v>11</v>
      </c>
      <c r="G40" s="62"/>
    </row>
    <row r="41" spans="1:7" ht="15.75" customHeight="1">
      <c r="A41" s="63">
        <v>44681</v>
      </c>
      <c r="B41" s="11" t="s">
        <v>12</v>
      </c>
      <c r="C41" s="64">
        <v>0.75555555555555554</v>
      </c>
      <c r="D41" s="28">
        <v>0.83819444444444446</v>
      </c>
      <c r="E41" s="28">
        <f t="shared" si="1"/>
        <v>8.2638888888888928E-2</v>
      </c>
      <c r="F41" s="37" t="s">
        <v>17</v>
      </c>
      <c r="G41" s="62"/>
    </row>
    <row r="42" spans="1:7" ht="15.75" customHeight="1">
      <c r="A42" s="63">
        <v>44681</v>
      </c>
      <c r="B42" s="11" t="s">
        <v>15</v>
      </c>
      <c r="C42" s="64">
        <v>0.96458333333333324</v>
      </c>
      <c r="D42" s="28">
        <v>0.99930555555555556</v>
      </c>
      <c r="E42" s="28">
        <f t="shared" si="1"/>
        <v>3.4722222222222321E-2</v>
      </c>
      <c r="F42" s="37" t="s">
        <v>17</v>
      </c>
      <c r="G42" s="62"/>
    </row>
    <row r="43" spans="1:7" ht="15.75" customHeight="1">
      <c r="A43" s="45"/>
      <c r="B43" s="65"/>
      <c r="C43" s="65"/>
      <c r="D43" s="65"/>
      <c r="E43" s="65"/>
      <c r="F43" s="65"/>
      <c r="G43" s="62"/>
    </row>
    <row r="44" spans="1:7" ht="15.75" customHeight="1">
      <c r="A44" s="39" t="s">
        <v>18</v>
      </c>
      <c r="B44" s="66"/>
      <c r="C44" s="66"/>
      <c r="D44" s="67"/>
      <c r="E44" s="16">
        <v>0.80694444444444446</v>
      </c>
      <c r="F44" s="41" t="s">
        <v>19</v>
      </c>
      <c r="G44" s="60"/>
    </row>
    <row r="45" spans="1:7" ht="15.75" customHeight="1">
      <c r="A45" s="57" t="s">
        <v>18</v>
      </c>
      <c r="B45" s="68"/>
      <c r="C45" s="68"/>
      <c r="D45" s="58"/>
      <c r="E45" s="18">
        <v>1.1395833333333334</v>
      </c>
      <c r="F45" s="38" t="s">
        <v>20</v>
      </c>
      <c r="G45" s="62"/>
    </row>
    <row r="46" spans="1:7" ht="15.75" customHeight="1">
      <c r="A46" s="57" t="s">
        <v>18</v>
      </c>
      <c r="B46" s="68"/>
      <c r="C46" s="68"/>
      <c r="D46" s="58"/>
      <c r="E46" s="19">
        <v>28.053472222222222</v>
      </c>
      <c r="F46" s="69" t="s">
        <v>21</v>
      </c>
      <c r="G46" s="58"/>
    </row>
    <row r="47" spans="1:7" ht="15.75" customHeight="1">
      <c r="A47" s="57" t="s">
        <v>22</v>
      </c>
      <c r="B47" s="68"/>
      <c r="C47" s="68"/>
      <c r="D47" s="58"/>
      <c r="E47" s="20">
        <v>30</v>
      </c>
      <c r="F47" s="70"/>
      <c r="G47" s="58"/>
    </row>
    <row r="48" spans="1:7" ht="15.75" customHeight="1">
      <c r="A48" s="71" t="s">
        <v>23</v>
      </c>
      <c r="B48" s="68"/>
      <c r="C48" s="68"/>
      <c r="D48" s="68"/>
      <c r="E48" s="68"/>
      <c r="F48" s="68"/>
      <c r="G48" s="58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51">
    <mergeCell ref="A48:G48"/>
    <mergeCell ref="F5:G5"/>
    <mergeCell ref="F6:G6"/>
    <mergeCell ref="F25:G25"/>
    <mergeCell ref="F26:G26"/>
    <mergeCell ref="F20:G20"/>
    <mergeCell ref="F21:G21"/>
    <mergeCell ref="F22:G22"/>
    <mergeCell ref="F23:G23"/>
    <mergeCell ref="F24:G24"/>
    <mergeCell ref="F13:G13"/>
    <mergeCell ref="F19:G19"/>
    <mergeCell ref="A43:G43"/>
    <mergeCell ref="A46:D46"/>
    <mergeCell ref="F46:G46"/>
    <mergeCell ref="A47:D47"/>
    <mergeCell ref="F47:G47"/>
    <mergeCell ref="F45:G45"/>
    <mergeCell ref="A45:D45"/>
    <mergeCell ref="F29:G29"/>
    <mergeCell ref="F30:G30"/>
    <mergeCell ref="F31:G31"/>
    <mergeCell ref="F32:G32"/>
    <mergeCell ref="F42:G42"/>
    <mergeCell ref="A3:F3"/>
    <mergeCell ref="F4:G4"/>
    <mergeCell ref="A11:D11"/>
    <mergeCell ref="F44:G44"/>
    <mergeCell ref="A44:D44"/>
    <mergeCell ref="F41:G41"/>
    <mergeCell ref="F36:G36"/>
    <mergeCell ref="F37:G37"/>
    <mergeCell ref="F38:G38"/>
    <mergeCell ref="F39:G39"/>
    <mergeCell ref="F40:G40"/>
    <mergeCell ref="F34:G34"/>
    <mergeCell ref="F35:G35"/>
    <mergeCell ref="F33:G33"/>
    <mergeCell ref="F27:G27"/>
    <mergeCell ref="F28:G28"/>
    <mergeCell ref="F12:G12"/>
    <mergeCell ref="F11:G11"/>
    <mergeCell ref="A13:D13"/>
    <mergeCell ref="A14:G14"/>
    <mergeCell ref="A18:F18"/>
    <mergeCell ref="A12:D12"/>
    <mergeCell ref="F7:G7"/>
    <mergeCell ref="F8:G8"/>
    <mergeCell ref="A9:G9"/>
    <mergeCell ref="A10:D10"/>
    <mergeCell ref="F10:G10"/>
  </mergeCells>
  <pageMargins left="0.511811024" right="0.511811024" top="0.78740157499999996" bottom="0.78740157499999996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CA374-1C18-4208-959D-12FC44A63561}">
  <dimension ref="A1:K100"/>
  <sheetViews>
    <sheetView tabSelected="1" workbookViewId="0">
      <pane ySplit="1" topLeftCell="A6" activePane="bottomLeft" state="frozen"/>
      <selection pane="bottomLeft" activeCell="D16" sqref="D16"/>
    </sheetView>
  </sheetViews>
  <sheetFormatPr defaultColWidth="12.625" defaultRowHeight="15" customHeight="1"/>
  <cols>
    <col min="1" max="1" width="6.625" bestFit="1" customWidth="1"/>
    <col min="2" max="2" width="11.5" customWidth="1"/>
    <col min="3" max="3" width="10.25" customWidth="1"/>
    <col min="4" max="4" width="8.75" bestFit="1" customWidth="1"/>
    <col min="5" max="5" width="8.625" style="52" customWidth="1"/>
    <col min="6" max="6" width="10.875" style="52" customWidth="1"/>
    <col min="7" max="7" width="17" style="52" customWidth="1"/>
    <col min="8" max="8" width="15.375" style="52" customWidth="1"/>
    <col min="9" max="9" width="11.25" style="52" customWidth="1"/>
    <col min="10" max="10" width="9.25" style="52" customWidth="1"/>
    <col min="11" max="11" width="20.125" customWidth="1"/>
    <col min="12" max="14" width="7.625" customWidth="1"/>
    <col min="15" max="18" width="9"/>
  </cols>
  <sheetData>
    <row r="1" spans="1:11">
      <c r="A1" s="33" t="s">
        <v>52</v>
      </c>
      <c r="B1" s="33" t="s">
        <v>4</v>
      </c>
      <c r="C1" s="33" t="s">
        <v>53</v>
      </c>
      <c r="D1" s="33" t="s">
        <v>5</v>
      </c>
      <c r="E1" s="33" t="s">
        <v>54</v>
      </c>
      <c r="F1" s="33" t="s">
        <v>55</v>
      </c>
      <c r="G1" s="33" t="s">
        <v>56</v>
      </c>
      <c r="H1" s="33" t="s">
        <v>57</v>
      </c>
      <c r="I1" s="33" t="s">
        <v>58</v>
      </c>
      <c r="J1" s="33" t="s">
        <v>59</v>
      </c>
      <c r="K1" s="33" t="s">
        <v>9</v>
      </c>
    </row>
    <row r="2" spans="1:11" ht="15.75">
      <c r="A2" s="34">
        <v>44743</v>
      </c>
      <c r="B2" s="35">
        <v>44743</v>
      </c>
      <c r="C2" s="32" t="s">
        <v>60</v>
      </c>
      <c r="D2" s="36" t="s">
        <v>12</v>
      </c>
      <c r="E2" s="51">
        <v>10</v>
      </c>
      <c r="F2" s="51">
        <v>90</v>
      </c>
      <c r="G2" s="51">
        <v>5</v>
      </c>
      <c r="H2" s="51">
        <v>90</v>
      </c>
      <c r="I2" s="51">
        <v>0</v>
      </c>
      <c r="J2" s="51">
        <v>5</v>
      </c>
      <c r="K2" s="36" t="s">
        <v>61</v>
      </c>
    </row>
    <row r="3" spans="1:11" ht="15.75">
      <c r="A3" s="34">
        <v>44743</v>
      </c>
      <c r="B3" s="35">
        <v>44743</v>
      </c>
      <c r="C3" s="32" t="s">
        <v>60</v>
      </c>
      <c r="D3" s="36" t="s">
        <v>15</v>
      </c>
      <c r="E3" s="51">
        <v>15</v>
      </c>
      <c r="F3" s="51">
        <v>80</v>
      </c>
      <c r="G3" s="51">
        <v>4</v>
      </c>
      <c r="H3" s="51">
        <v>6</v>
      </c>
      <c r="I3" s="51">
        <v>0</v>
      </c>
      <c r="J3" s="51">
        <v>10</v>
      </c>
      <c r="K3" s="36" t="s">
        <v>62</v>
      </c>
    </row>
    <row r="4" spans="1:11" ht="15.75">
      <c r="A4" s="34">
        <v>44743</v>
      </c>
      <c r="B4" s="35">
        <v>44743</v>
      </c>
      <c r="C4" s="32" t="s">
        <v>60</v>
      </c>
      <c r="D4" s="36" t="s">
        <v>10</v>
      </c>
      <c r="E4" s="51">
        <v>45</v>
      </c>
      <c r="F4" s="51">
        <v>7</v>
      </c>
      <c r="G4" s="51">
        <v>3</v>
      </c>
      <c r="H4" s="51">
        <v>6</v>
      </c>
      <c r="I4" s="51">
        <v>1</v>
      </c>
      <c r="J4" s="51">
        <v>15</v>
      </c>
      <c r="K4" s="36" t="s">
        <v>63</v>
      </c>
    </row>
    <row r="5" spans="1:11" ht="15.75">
      <c r="A5" s="34">
        <v>44743</v>
      </c>
      <c r="B5" s="35">
        <v>44743</v>
      </c>
      <c r="C5" s="32" t="s">
        <v>60</v>
      </c>
      <c r="D5" s="36" t="s">
        <v>64</v>
      </c>
      <c r="E5" s="51">
        <v>28</v>
      </c>
      <c r="F5" s="51">
        <v>5</v>
      </c>
      <c r="G5" s="51">
        <v>90</v>
      </c>
      <c r="H5" s="51">
        <v>45</v>
      </c>
      <c r="I5" s="51">
        <v>90</v>
      </c>
      <c r="J5" s="51">
        <v>28</v>
      </c>
      <c r="K5" s="36" t="s">
        <v>65</v>
      </c>
    </row>
    <row r="6" spans="1:11" ht="15.75">
      <c r="A6" s="34">
        <v>44743</v>
      </c>
      <c r="B6" s="35">
        <v>44743</v>
      </c>
      <c r="C6" s="32" t="s">
        <v>60</v>
      </c>
      <c r="D6" s="36" t="s">
        <v>64</v>
      </c>
      <c r="E6" s="51">
        <v>33</v>
      </c>
      <c r="F6" s="51">
        <v>4</v>
      </c>
      <c r="G6" s="51">
        <v>80</v>
      </c>
      <c r="H6" s="51">
        <v>28</v>
      </c>
      <c r="I6" s="51">
        <v>80</v>
      </c>
      <c r="J6" s="51">
        <v>33</v>
      </c>
      <c r="K6" s="36" t="s">
        <v>66</v>
      </c>
    </row>
    <row r="7" spans="1:11" ht="15.75">
      <c r="A7" s="34">
        <v>44743</v>
      </c>
      <c r="B7" s="35">
        <v>44744</v>
      </c>
      <c r="C7" s="32" t="s">
        <v>60</v>
      </c>
      <c r="D7" s="36" t="s">
        <v>10</v>
      </c>
      <c r="E7" s="51">
        <v>1</v>
      </c>
      <c r="F7" s="51">
        <v>3</v>
      </c>
      <c r="G7" s="51">
        <v>7</v>
      </c>
      <c r="H7" s="51">
        <v>33</v>
      </c>
      <c r="I7" s="51">
        <v>7</v>
      </c>
      <c r="J7" s="51">
        <v>1</v>
      </c>
      <c r="K7" s="36" t="s">
        <v>67</v>
      </c>
    </row>
    <row r="8" spans="1:11" ht="15.75">
      <c r="A8" s="34">
        <v>44743</v>
      </c>
      <c r="B8" s="35">
        <v>44745</v>
      </c>
      <c r="C8" s="32" t="s">
        <v>60</v>
      </c>
      <c r="D8" s="36" t="s">
        <v>15</v>
      </c>
      <c r="E8" s="51">
        <v>33</v>
      </c>
      <c r="F8" s="51">
        <v>90</v>
      </c>
      <c r="G8" s="53">
        <v>11</v>
      </c>
      <c r="H8" s="51">
        <v>90</v>
      </c>
      <c r="I8" s="51">
        <v>28</v>
      </c>
      <c r="J8" s="51">
        <v>5</v>
      </c>
      <c r="K8" s="36" t="s">
        <v>68</v>
      </c>
    </row>
    <row r="9" spans="1:11" ht="15.75">
      <c r="A9" s="34">
        <v>44743</v>
      </c>
      <c r="B9" s="35">
        <v>44746</v>
      </c>
      <c r="C9" s="32" t="s">
        <v>60</v>
      </c>
      <c r="D9" s="36" t="s">
        <v>12</v>
      </c>
      <c r="E9" s="51">
        <v>20</v>
      </c>
      <c r="F9" s="51">
        <v>80</v>
      </c>
      <c r="G9" s="51">
        <v>28</v>
      </c>
      <c r="H9" s="51">
        <v>80</v>
      </c>
      <c r="I9" s="51">
        <v>33</v>
      </c>
      <c r="J9" s="51">
        <v>4</v>
      </c>
      <c r="K9" s="36" t="s">
        <v>69</v>
      </c>
    </row>
    <row r="10" spans="1:11" ht="15.75">
      <c r="A10" s="34">
        <v>44743</v>
      </c>
      <c r="B10" s="35">
        <v>44747</v>
      </c>
      <c r="C10" s="32" t="s">
        <v>60</v>
      </c>
      <c r="D10" s="36" t="s">
        <v>15</v>
      </c>
      <c r="E10" s="51">
        <v>15</v>
      </c>
      <c r="F10" s="51">
        <v>7</v>
      </c>
      <c r="G10" s="51">
        <v>33</v>
      </c>
      <c r="H10" s="51">
        <v>7</v>
      </c>
      <c r="I10" s="51">
        <v>1</v>
      </c>
      <c r="J10" s="51">
        <v>3</v>
      </c>
      <c r="K10" s="36" t="s">
        <v>70</v>
      </c>
    </row>
    <row r="11" spans="1:11" ht="15.75">
      <c r="A11" s="34"/>
      <c r="B11" s="35"/>
      <c r="C11" s="32"/>
      <c r="D11" s="36"/>
      <c r="E11" s="51"/>
      <c r="F11" s="51"/>
      <c r="G11" s="51"/>
      <c r="H11" s="51"/>
      <c r="I11" s="51"/>
      <c r="J11" s="51"/>
      <c r="K11" s="36"/>
    </row>
    <row r="12" spans="1:11" ht="15.75">
      <c r="A12" s="34"/>
      <c r="B12" s="35"/>
      <c r="C12" s="32"/>
      <c r="D12" s="36"/>
      <c r="E12" s="51"/>
      <c r="F12" s="51"/>
      <c r="G12" s="51"/>
      <c r="H12" s="51"/>
      <c r="I12" s="51"/>
      <c r="J12" s="51"/>
      <c r="K12" s="36"/>
    </row>
    <row r="13" spans="1:11" ht="15.75">
      <c r="A13" s="34"/>
      <c r="B13" s="35"/>
      <c r="C13" s="32"/>
      <c r="D13" s="36"/>
      <c r="E13" s="51"/>
      <c r="F13" s="51"/>
      <c r="G13" s="51"/>
      <c r="H13" s="51"/>
      <c r="I13" s="51"/>
      <c r="J13" s="51"/>
      <c r="K13" s="36"/>
    </row>
    <row r="14" spans="1:11" ht="15.75">
      <c r="A14" s="34"/>
      <c r="B14" s="35"/>
      <c r="C14" s="32"/>
      <c r="D14" s="36"/>
      <c r="E14" s="51"/>
      <c r="F14" s="51"/>
      <c r="G14" s="51"/>
      <c r="H14" s="51"/>
      <c r="I14" s="51"/>
      <c r="J14" s="51"/>
      <c r="K14" s="36"/>
    </row>
    <row r="15" spans="1:11" ht="15.75">
      <c r="A15" s="34"/>
      <c r="B15" s="35"/>
      <c r="C15" s="32"/>
      <c r="D15" s="36"/>
      <c r="E15" s="51"/>
      <c r="F15" s="51"/>
      <c r="G15" s="51"/>
      <c r="H15" s="51"/>
      <c r="I15" s="51"/>
      <c r="J15" s="51"/>
      <c r="K15" s="36"/>
    </row>
    <row r="16" spans="1:11" ht="15.75">
      <c r="A16" s="34"/>
      <c r="B16" s="35"/>
      <c r="C16" s="32"/>
      <c r="D16" s="36"/>
      <c r="E16" s="51"/>
      <c r="F16" s="51"/>
      <c r="G16" s="51"/>
      <c r="H16" s="51"/>
      <c r="I16" s="51"/>
      <c r="J16" s="51"/>
      <c r="K16" s="36"/>
    </row>
    <row r="17" spans="1:11" ht="15.75">
      <c r="A17" s="34"/>
      <c r="B17" s="35"/>
      <c r="C17" s="32"/>
      <c r="D17" s="36"/>
      <c r="E17" s="51"/>
      <c r="F17" s="51"/>
      <c r="G17" s="51"/>
      <c r="H17" s="51"/>
      <c r="I17" s="51"/>
      <c r="J17" s="51"/>
      <c r="K17" s="36"/>
    </row>
    <row r="18" spans="1:11" ht="15.75">
      <c r="A18" s="34"/>
      <c r="B18" s="35"/>
      <c r="C18" s="32"/>
      <c r="D18" s="36"/>
      <c r="E18" s="51"/>
      <c r="F18" s="51"/>
      <c r="G18" s="51"/>
      <c r="H18" s="51"/>
      <c r="I18" s="51"/>
      <c r="J18" s="51"/>
      <c r="K18" s="36"/>
    </row>
    <row r="19" spans="1:11" ht="15.75">
      <c r="A19" s="34"/>
      <c r="B19" s="35"/>
      <c r="C19" s="32"/>
      <c r="D19" s="36"/>
      <c r="E19" s="51"/>
      <c r="F19" s="51"/>
      <c r="G19" s="51"/>
      <c r="H19" s="51"/>
      <c r="I19" s="51"/>
      <c r="J19" s="51"/>
      <c r="K19" s="36"/>
    </row>
    <row r="20" spans="1:11" ht="15.75" customHeight="1">
      <c r="A20" s="34"/>
      <c r="B20" s="35"/>
      <c r="C20" s="32"/>
      <c r="D20" s="36"/>
      <c r="E20" s="51"/>
      <c r="F20" s="51"/>
      <c r="G20" s="51"/>
      <c r="H20" s="51"/>
      <c r="I20" s="51"/>
      <c r="J20" s="51"/>
      <c r="K20" s="36"/>
    </row>
    <row r="21" spans="1:11" ht="15.75" customHeight="1">
      <c r="A21" s="34"/>
      <c r="B21" s="35"/>
      <c r="C21" s="32"/>
      <c r="D21" s="36"/>
      <c r="E21" s="51"/>
      <c r="F21" s="51"/>
      <c r="G21" s="51"/>
      <c r="H21" s="51"/>
      <c r="I21" s="51"/>
      <c r="J21" s="51"/>
      <c r="K21" s="36"/>
    </row>
    <row r="22" spans="1:11" ht="15.75" customHeight="1">
      <c r="A22" s="34"/>
      <c r="B22" s="35"/>
      <c r="C22" s="32"/>
      <c r="D22" s="36"/>
      <c r="E22" s="51"/>
      <c r="F22" s="51"/>
      <c r="G22" s="51"/>
      <c r="H22" s="51"/>
      <c r="I22" s="51"/>
      <c r="J22" s="51"/>
      <c r="K22" s="36"/>
    </row>
    <row r="23" spans="1:11" ht="15.75" customHeight="1">
      <c r="A23" s="34"/>
      <c r="B23" s="35"/>
      <c r="C23" s="32"/>
      <c r="D23" s="36"/>
      <c r="E23" s="51"/>
      <c r="F23" s="51"/>
      <c r="G23" s="51"/>
      <c r="H23" s="51"/>
      <c r="I23" s="51"/>
      <c r="J23" s="51"/>
      <c r="K23" s="36"/>
    </row>
    <row r="24" spans="1:11" ht="15.75" customHeight="1">
      <c r="A24" s="34"/>
      <c r="B24" s="35"/>
      <c r="C24" s="32"/>
      <c r="D24" s="36"/>
      <c r="E24" s="51"/>
      <c r="F24" s="51"/>
      <c r="G24" s="51"/>
      <c r="H24" s="51"/>
      <c r="I24" s="51"/>
      <c r="J24" s="51"/>
      <c r="K24" s="36"/>
    </row>
    <row r="25" spans="1:11" ht="15.75" customHeight="1">
      <c r="A25" s="34"/>
      <c r="B25" s="35"/>
      <c r="C25" s="32"/>
      <c r="D25" s="36"/>
      <c r="E25" s="51"/>
      <c r="F25" s="51"/>
      <c r="G25" s="51"/>
      <c r="H25" s="51"/>
      <c r="I25" s="51"/>
      <c r="J25" s="51"/>
      <c r="K25" s="36"/>
    </row>
    <row r="26" spans="1:11" ht="15.75" customHeight="1">
      <c r="A26" s="34"/>
      <c r="B26" s="35"/>
      <c r="C26" s="32"/>
      <c r="D26" s="36"/>
      <c r="E26" s="51"/>
      <c r="F26" s="51"/>
      <c r="G26" s="51"/>
      <c r="H26" s="51"/>
      <c r="I26" s="51"/>
      <c r="J26" s="51"/>
      <c r="K26" s="36"/>
    </row>
    <row r="27" spans="1:11" ht="15.75" customHeight="1">
      <c r="A27" s="34"/>
      <c r="B27" s="35"/>
      <c r="C27" s="32"/>
      <c r="D27" s="36"/>
      <c r="E27" s="51"/>
      <c r="F27" s="51"/>
      <c r="G27" s="51"/>
      <c r="H27" s="51"/>
      <c r="I27" s="51"/>
      <c r="J27" s="51"/>
      <c r="K27" s="36"/>
    </row>
    <row r="28" spans="1:11" ht="15.75" customHeight="1">
      <c r="A28" s="34"/>
      <c r="B28" s="35"/>
      <c r="C28" s="32"/>
      <c r="D28" s="36"/>
      <c r="E28" s="51"/>
      <c r="F28" s="51"/>
      <c r="G28" s="51"/>
      <c r="H28" s="51"/>
      <c r="I28" s="51"/>
      <c r="J28" s="51"/>
      <c r="K28" s="36"/>
    </row>
    <row r="29" spans="1:11" ht="15.75" customHeight="1">
      <c r="A29" s="34"/>
      <c r="B29" s="35"/>
      <c r="C29" s="32"/>
      <c r="D29" s="36"/>
      <c r="E29" s="51"/>
      <c r="F29" s="51"/>
      <c r="G29" s="51"/>
      <c r="H29" s="51"/>
      <c r="I29" s="51"/>
      <c r="J29" s="51"/>
      <c r="K29" s="36"/>
    </row>
    <row r="30" spans="1:11" ht="15.75" customHeight="1">
      <c r="A30" s="34"/>
      <c r="B30" s="35"/>
      <c r="C30" s="32"/>
      <c r="D30" s="36"/>
      <c r="E30" s="51"/>
      <c r="F30" s="51"/>
      <c r="G30" s="51"/>
      <c r="H30" s="51"/>
      <c r="I30" s="51"/>
      <c r="J30" s="51"/>
      <c r="K30" s="36"/>
    </row>
    <row r="31" spans="1:11" ht="15.75" customHeight="1">
      <c r="A31" s="34"/>
      <c r="B31" s="35"/>
      <c r="C31" s="32"/>
      <c r="D31" s="36"/>
      <c r="E31" s="51"/>
      <c r="F31" s="51"/>
      <c r="G31" s="51"/>
      <c r="H31" s="51"/>
      <c r="I31" s="51"/>
      <c r="J31" s="51"/>
      <c r="K31" s="36"/>
    </row>
    <row r="32" spans="1:11" ht="15.75" customHeight="1">
      <c r="A32" s="34"/>
      <c r="B32" s="35"/>
      <c r="C32" s="32"/>
      <c r="D32" s="36"/>
      <c r="E32" s="51"/>
      <c r="F32" s="51"/>
      <c r="G32" s="51"/>
      <c r="H32" s="51"/>
      <c r="I32" s="51"/>
      <c r="J32" s="51"/>
      <c r="K32" s="36"/>
    </row>
    <row r="33" spans="1:11" ht="15.75" customHeight="1">
      <c r="A33" s="34"/>
      <c r="B33" s="35"/>
      <c r="C33" s="32"/>
      <c r="D33" s="36"/>
      <c r="E33" s="51"/>
      <c r="F33" s="51"/>
      <c r="G33" s="51"/>
      <c r="H33" s="51"/>
      <c r="I33" s="51"/>
      <c r="J33" s="51"/>
      <c r="K33" s="36"/>
    </row>
    <row r="34" spans="1:11" ht="15.75" customHeight="1">
      <c r="A34" s="34"/>
      <c r="B34" s="35"/>
      <c r="C34" s="32"/>
      <c r="D34" s="36"/>
      <c r="E34" s="51"/>
      <c r="F34" s="51"/>
      <c r="G34" s="51"/>
      <c r="H34" s="51"/>
      <c r="I34" s="51"/>
      <c r="J34" s="51"/>
      <c r="K34" s="36"/>
    </row>
    <row r="35" spans="1:11" ht="15.75" customHeight="1">
      <c r="A35" s="34"/>
      <c r="B35" s="35"/>
      <c r="C35" s="32"/>
      <c r="D35" s="36"/>
      <c r="E35" s="51"/>
      <c r="F35" s="51"/>
      <c r="G35" s="51"/>
      <c r="H35" s="51"/>
      <c r="I35" s="51"/>
      <c r="J35" s="51"/>
      <c r="K35" s="36"/>
    </row>
    <row r="36" spans="1:11" ht="15.75" customHeight="1">
      <c r="A36" s="34"/>
      <c r="B36" s="35"/>
      <c r="C36" s="32"/>
      <c r="D36" s="36"/>
      <c r="E36" s="51"/>
      <c r="F36" s="51"/>
      <c r="G36" s="51"/>
      <c r="H36" s="51"/>
      <c r="I36" s="51"/>
      <c r="J36" s="51"/>
      <c r="K36" s="36"/>
    </row>
    <row r="37" spans="1:11" ht="15.75" customHeight="1">
      <c r="A37" s="34"/>
      <c r="B37" s="35"/>
      <c r="C37" s="32"/>
      <c r="D37" s="36"/>
      <c r="E37" s="51"/>
      <c r="F37" s="51"/>
      <c r="G37" s="51"/>
      <c r="H37" s="51"/>
      <c r="I37" s="51"/>
      <c r="J37" s="51"/>
      <c r="K37" s="36"/>
    </row>
    <row r="38" spans="1:11" ht="15.75" customHeight="1">
      <c r="A38" s="34"/>
      <c r="B38" s="35"/>
      <c r="C38" s="32"/>
      <c r="D38" s="36"/>
      <c r="E38" s="51"/>
      <c r="F38" s="51"/>
      <c r="G38" s="51"/>
      <c r="H38" s="51"/>
      <c r="I38" s="51"/>
      <c r="J38" s="51"/>
      <c r="K38" s="36"/>
    </row>
    <row r="39" spans="1:11" ht="15.75" customHeight="1">
      <c r="A39" s="34"/>
      <c r="B39" s="35"/>
      <c r="C39" s="32"/>
      <c r="D39" s="36"/>
      <c r="E39" s="51"/>
      <c r="F39" s="51"/>
      <c r="G39" s="51"/>
      <c r="H39" s="51"/>
      <c r="I39" s="51"/>
      <c r="J39" s="51"/>
      <c r="K39" s="36"/>
    </row>
    <row r="40" spans="1:11" ht="15.75" customHeight="1">
      <c r="A40" s="34"/>
      <c r="B40" s="35"/>
      <c r="C40" s="32"/>
      <c r="D40" s="36"/>
      <c r="E40" s="51"/>
      <c r="F40" s="51"/>
      <c r="G40" s="51"/>
      <c r="H40" s="51"/>
      <c r="I40" s="51"/>
      <c r="J40" s="51"/>
      <c r="K40" s="36"/>
    </row>
    <row r="41" spans="1:11" ht="15.75" customHeight="1">
      <c r="A41" s="34"/>
      <c r="B41" s="35"/>
      <c r="C41" s="32"/>
      <c r="D41" s="36"/>
      <c r="E41" s="51"/>
      <c r="F41" s="51"/>
      <c r="G41" s="51"/>
      <c r="H41" s="51"/>
      <c r="I41" s="51"/>
      <c r="J41" s="51"/>
      <c r="K41" s="36"/>
    </row>
    <row r="42" spans="1:11" ht="15.75" customHeight="1">
      <c r="A42" s="34"/>
      <c r="B42" s="35"/>
      <c r="C42" s="32"/>
      <c r="D42" s="36"/>
      <c r="E42" s="51"/>
      <c r="F42" s="51"/>
      <c r="G42" s="51"/>
      <c r="H42" s="51"/>
      <c r="I42" s="51"/>
      <c r="J42" s="51"/>
      <c r="K42" s="36"/>
    </row>
    <row r="43" spans="1:11" ht="15.75" customHeight="1">
      <c r="A43" s="34"/>
      <c r="B43" s="35"/>
      <c r="C43" s="32"/>
      <c r="D43" s="36"/>
      <c r="E43" s="51"/>
      <c r="F43" s="51"/>
      <c r="G43" s="51"/>
      <c r="H43" s="51"/>
      <c r="I43" s="51"/>
      <c r="J43" s="51"/>
      <c r="K43" s="36"/>
    </row>
    <row r="44" spans="1:11" ht="15.75" customHeight="1">
      <c r="A44" s="34"/>
      <c r="B44" s="35"/>
      <c r="C44" s="32"/>
      <c r="D44" s="36"/>
      <c r="E44" s="51"/>
      <c r="F44" s="51"/>
      <c r="G44" s="51"/>
      <c r="H44" s="51"/>
      <c r="I44" s="51"/>
      <c r="J44" s="51"/>
      <c r="K44" s="36"/>
    </row>
    <row r="45" spans="1:11" ht="15.75" customHeight="1">
      <c r="A45" s="34"/>
      <c r="B45" s="35"/>
      <c r="C45" s="32"/>
      <c r="D45" s="36"/>
      <c r="E45" s="51"/>
      <c r="F45" s="51"/>
      <c r="G45" s="51"/>
      <c r="H45" s="51"/>
      <c r="I45" s="51"/>
      <c r="J45" s="51"/>
      <c r="K45" s="36"/>
    </row>
    <row r="46" spans="1:11" ht="15.75" customHeight="1">
      <c r="A46" s="34"/>
      <c r="B46" s="35"/>
      <c r="C46" s="32"/>
      <c r="D46" s="36"/>
      <c r="E46" s="51"/>
      <c r="F46" s="51"/>
      <c r="G46" s="51"/>
      <c r="H46" s="51"/>
      <c r="I46" s="51"/>
      <c r="J46" s="51"/>
      <c r="K46" s="36"/>
    </row>
    <row r="47" spans="1:11" ht="15.75" customHeight="1">
      <c r="A47" s="34"/>
      <c r="B47" s="35"/>
      <c r="C47" s="32"/>
      <c r="D47" s="36"/>
      <c r="E47" s="51"/>
      <c r="F47" s="51"/>
      <c r="G47" s="51"/>
      <c r="H47" s="51"/>
      <c r="I47" s="51"/>
      <c r="J47" s="51"/>
      <c r="K47" s="36"/>
    </row>
    <row r="48" spans="1:11" ht="15.75" customHeight="1">
      <c r="A48" s="34"/>
      <c r="B48" s="35"/>
      <c r="C48" s="32"/>
      <c r="D48" s="36"/>
      <c r="E48" s="51"/>
      <c r="F48" s="51"/>
      <c r="G48" s="51"/>
      <c r="H48" s="51"/>
      <c r="I48" s="51"/>
      <c r="J48" s="51"/>
      <c r="K48" s="36"/>
    </row>
    <row r="49" spans="1:11" ht="15.75" customHeight="1">
      <c r="A49" s="34"/>
      <c r="B49" s="35"/>
      <c r="C49" s="32"/>
      <c r="D49" s="36"/>
      <c r="E49" s="51"/>
      <c r="F49" s="51"/>
      <c r="G49" s="51"/>
      <c r="H49" s="51"/>
      <c r="I49" s="51"/>
      <c r="J49" s="51"/>
      <c r="K49" s="36"/>
    </row>
    <row r="50" spans="1:11" ht="15.75" customHeight="1">
      <c r="A50" s="34"/>
      <c r="B50" s="35"/>
      <c r="C50" s="32"/>
      <c r="D50" s="36"/>
      <c r="E50" s="51"/>
      <c r="F50" s="51"/>
      <c r="G50" s="51"/>
      <c r="H50" s="51"/>
      <c r="I50" s="51"/>
      <c r="J50" s="51"/>
      <c r="K50" s="36"/>
    </row>
    <row r="51" spans="1:11" ht="15.75" customHeight="1">
      <c r="A51" s="34"/>
      <c r="B51" s="35"/>
      <c r="C51" s="32"/>
      <c r="D51" s="36"/>
      <c r="E51" s="51"/>
      <c r="F51" s="51"/>
      <c r="G51" s="51"/>
      <c r="H51" s="51"/>
      <c r="I51" s="51"/>
      <c r="J51" s="51"/>
      <c r="K51" s="36"/>
    </row>
    <row r="52" spans="1:11" ht="15.75" customHeight="1">
      <c r="A52" s="34"/>
      <c r="B52" s="35"/>
      <c r="C52" s="32"/>
      <c r="D52" s="36"/>
      <c r="E52" s="51"/>
      <c r="F52" s="51"/>
      <c r="G52" s="51"/>
      <c r="H52" s="51"/>
      <c r="I52" s="51"/>
      <c r="J52" s="51"/>
      <c r="K52" s="36"/>
    </row>
    <row r="53" spans="1:11" ht="15.75" customHeight="1">
      <c r="A53" s="34"/>
      <c r="B53" s="35"/>
      <c r="C53" s="32"/>
      <c r="D53" s="36"/>
      <c r="E53" s="51"/>
      <c r="F53" s="51"/>
      <c r="G53" s="51"/>
      <c r="H53" s="51"/>
      <c r="I53" s="51"/>
      <c r="J53" s="51"/>
      <c r="K53" s="36"/>
    </row>
    <row r="54" spans="1:11" ht="15.75" customHeight="1">
      <c r="A54" s="34"/>
      <c r="B54" s="35"/>
      <c r="C54" s="32"/>
      <c r="D54" s="36"/>
      <c r="E54" s="51"/>
      <c r="F54" s="51"/>
      <c r="G54" s="51"/>
      <c r="H54" s="51"/>
      <c r="I54" s="51"/>
      <c r="J54" s="51"/>
      <c r="K54" s="36"/>
    </row>
    <row r="55" spans="1:11" ht="15.75" customHeight="1">
      <c r="A55" s="34"/>
      <c r="B55" s="35"/>
      <c r="C55" s="32"/>
      <c r="D55" s="36"/>
      <c r="E55" s="51"/>
      <c r="F55" s="51"/>
      <c r="G55" s="51"/>
      <c r="H55" s="51"/>
      <c r="I55" s="51"/>
      <c r="J55" s="51"/>
      <c r="K55" s="36"/>
    </row>
    <row r="56" spans="1:11" ht="15.75" customHeight="1">
      <c r="A56" s="34"/>
      <c r="B56" s="35"/>
      <c r="C56" s="32"/>
      <c r="D56" s="36"/>
      <c r="E56" s="51"/>
      <c r="F56" s="51"/>
      <c r="G56" s="51"/>
      <c r="H56" s="51"/>
      <c r="I56" s="51"/>
      <c r="J56" s="51"/>
      <c r="K56" s="36"/>
    </row>
    <row r="57" spans="1:11" ht="15.75" customHeight="1">
      <c r="A57" s="34"/>
      <c r="B57" s="35"/>
      <c r="C57" s="32"/>
      <c r="D57" s="36"/>
      <c r="E57" s="51"/>
      <c r="F57" s="51"/>
      <c r="G57" s="51"/>
      <c r="H57" s="51"/>
      <c r="I57" s="51"/>
      <c r="J57" s="51"/>
      <c r="K57" s="36"/>
    </row>
    <row r="58" spans="1:11" ht="15.75" customHeight="1">
      <c r="A58" s="34"/>
      <c r="B58" s="35"/>
      <c r="C58" s="32"/>
      <c r="D58" s="36"/>
      <c r="E58" s="51"/>
      <c r="F58" s="51"/>
      <c r="G58" s="51"/>
      <c r="H58" s="51"/>
      <c r="I58" s="51"/>
      <c r="J58" s="51"/>
      <c r="K58" s="36"/>
    </row>
    <row r="59" spans="1:11" ht="15.75" customHeight="1">
      <c r="A59" s="34"/>
      <c r="B59" s="35"/>
      <c r="C59" s="32"/>
      <c r="D59" s="36"/>
      <c r="E59" s="51"/>
      <c r="F59" s="51"/>
      <c r="G59" s="51"/>
      <c r="H59" s="51"/>
      <c r="I59" s="51"/>
      <c r="J59" s="51"/>
      <c r="K59" s="36"/>
    </row>
    <row r="60" spans="1:11" ht="15.75" customHeight="1">
      <c r="A60" s="34"/>
      <c r="B60" s="35"/>
      <c r="C60" s="32"/>
      <c r="D60" s="36"/>
      <c r="E60" s="51"/>
      <c r="F60" s="51"/>
      <c r="G60" s="51"/>
      <c r="H60" s="51"/>
      <c r="I60" s="51"/>
      <c r="J60" s="51"/>
      <c r="K60" s="36"/>
    </row>
    <row r="61" spans="1:11" ht="15.75" customHeight="1">
      <c r="A61" s="34"/>
      <c r="B61" s="35"/>
      <c r="C61" s="32"/>
      <c r="D61" s="36"/>
      <c r="E61" s="51"/>
      <c r="F61" s="51"/>
      <c r="G61" s="51"/>
      <c r="H61" s="51"/>
      <c r="I61" s="51"/>
      <c r="J61" s="51"/>
      <c r="K61" s="36"/>
    </row>
    <row r="62" spans="1:11" ht="15.75" customHeight="1">
      <c r="A62" s="34"/>
      <c r="B62" s="35"/>
      <c r="C62" s="32"/>
      <c r="D62" s="36"/>
      <c r="E62" s="51"/>
      <c r="F62" s="51"/>
      <c r="G62" s="51"/>
      <c r="H62" s="51"/>
      <c r="I62" s="51"/>
      <c r="J62" s="51"/>
      <c r="K62" s="36"/>
    </row>
    <row r="63" spans="1:11" ht="15.75" customHeight="1">
      <c r="A63" s="34"/>
      <c r="B63" s="35"/>
      <c r="C63" s="32"/>
      <c r="D63" s="36"/>
      <c r="E63" s="51"/>
      <c r="F63" s="51"/>
      <c r="G63" s="51"/>
      <c r="H63" s="51"/>
      <c r="I63" s="51"/>
      <c r="J63" s="51"/>
      <c r="K63" s="36"/>
    </row>
    <row r="64" spans="1:11" ht="15.75" customHeight="1">
      <c r="A64" s="34"/>
      <c r="B64" s="35"/>
      <c r="C64" s="32"/>
      <c r="D64" s="36"/>
      <c r="E64" s="51"/>
      <c r="F64" s="51"/>
      <c r="G64" s="51"/>
      <c r="H64" s="51"/>
      <c r="I64" s="51"/>
      <c r="J64" s="51"/>
      <c r="K64" s="36"/>
    </row>
    <row r="65" spans="1:11" ht="15.75" customHeight="1">
      <c r="A65" s="34"/>
      <c r="B65" s="35"/>
      <c r="C65" s="32"/>
      <c r="D65" s="36"/>
      <c r="E65" s="51"/>
      <c r="F65" s="51"/>
      <c r="G65" s="51"/>
      <c r="H65" s="51"/>
      <c r="I65" s="51"/>
      <c r="J65" s="51"/>
      <c r="K65" s="36"/>
    </row>
    <row r="66" spans="1:11" ht="15.75" customHeight="1">
      <c r="A66" s="34"/>
      <c r="B66" s="35"/>
      <c r="C66" s="32"/>
      <c r="D66" s="36"/>
      <c r="E66" s="51"/>
      <c r="F66" s="51"/>
      <c r="G66" s="51"/>
      <c r="H66" s="51"/>
      <c r="I66" s="51"/>
      <c r="J66" s="51"/>
      <c r="K66" s="36"/>
    </row>
    <row r="67" spans="1:11" ht="15.75" customHeight="1">
      <c r="A67" s="34"/>
      <c r="B67" s="35"/>
      <c r="C67" s="32"/>
      <c r="D67" s="36"/>
      <c r="E67" s="51"/>
      <c r="F67" s="51"/>
      <c r="G67" s="51"/>
      <c r="H67" s="51"/>
      <c r="I67" s="51"/>
      <c r="J67" s="51"/>
      <c r="K67" s="36"/>
    </row>
    <row r="68" spans="1:11" ht="15.75" customHeight="1">
      <c r="A68" s="34"/>
      <c r="B68" s="35"/>
      <c r="C68" s="32"/>
      <c r="D68" s="36"/>
      <c r="E68" s="51"/>
      <c r="F68" s="51"/>
      <c r="G68" s="51"/>
      <c r="H68" s="51"/>
      <c r="I68" s="51"/>
      <c r="J68" s="51"/>
      <c r="K68" s="36"/>
    </row>
    <row r="69" spans="1:11" ht="15.75" customHeight="1">
      <c r="A69" s="34"/>
      <c r="B69" s="35"/>
      <c r="C69" s="32"/>
      <c r="D69" s="36"/>
      <c r="E69" s="51"/>
      <c r="F69" s="51"/>
      <c r="G69" s="51"/>
      <c r="H69" s="51"/>
      <c r="I69" s="51"/>
      <c r="J69" s="51"/>
      <c r="K69" s="36"/>
    </row>
    <row r="70" spans="1:11" ht="15.75" customHeight="1">
      <c r="A70" s="34"/>
      <c r="B70" s="35"/>
      <c r="C70" s="32"/>
      <c r="D70" s="36"/>
      <c r="E70" s="51"/>
      <c r="F70" s="51"/>
      <c r="G70" s="51"/>
      <c r="H70" s="51"/>
      <c r="I70" s="51"/>
      <c r="J70" s="51"/>
      <c r="K70" s="36"/>
    </row>
    <row r="71" spans="1:11" ht="15.75" customHeight="1">
      <c r="A71" s="34"/>
      <c r="B71" s="35"/>
      <c r="C71" s="32"/>
      <c r="D71" s="36"/>
      <c r="E71" s="51"/>
      <c r="F71" s="51"/>
      <c r="G71" s="51"/>
      <c r="H71" s="51"/>
      <c r="I71" s="51"/>
      <c r="J71" s="51"/>
      <c r="K71" s="36"/>
    </row>
    <row r="72" spans="1:11" ht="15.75" customHeight="1">
      <c r="A72" s="34"/>
      <c r="B72" s="35"/>
      <c r="C72" s="32"/>
      <c r="D72" s="36"/>
      <c r="E72" s="51"/>
      <c r="F72" s="51"/>
      <c r="G72" s="51"/>
      <c r="H72" s="51"/>
      <c r="I72" s="51"/>
      <c r="J72" s="51"/>
      <c r="K72" s="36"/>
    </row>
    <row r="73" spans="1:11" ht="15.75" customHeight="1">
      <c r="A73" s="34"/>
      <c r="B73" s="35"/>
      <c r="C73" s="32"/>
      <c r="D73" s="36"/>
      <c r="E73" s="51"/>
      <c r="F73" s="51"/>
      <c r="G73" s="51"/>
      <c r="H73" s="51"/>
      <c r="I73" s="51"/>
      <c r="J73" s="51"/>
      <c r="K73" s="36"/>
    </row>
    <row r="74" spans="1:11" ht="15.75" customHeight="1">
      <c r="A74" s="34"/>
      <c r="B74" s="35"/>
      <c r="C74" s="32"/>
      <c r="D74" s="36"/>
      <c r="E74" s="51"/>
      <c r="F74" s="51"/>
      <c r="G74" s="51"/>
      <c r="H74" s="51"/>
      <c r="I74" s="51"/>
      <c r="J74" s="51"/>
      <c r="K74" s="36"/>
    </row>
    <row r="75" spans="1:11" ht="15.75" customHeight="1">
      <c r="A75" s="34"/>
      <c r="B75" s="35"/>
      <c r="C75" s="32"/>
      <c r="D75" s="36"/>
      <c r="E75" s="51"/>
      <c r="F75" s="51"/>
      <c r="G75" s="51"/>
      <c r="H75" s="51"/>
      <c r="I75" s="51"/>
      <c r="J75" s="51"/>
      <c r="K75" s="36"/>
    </row>
    <row r="76" spans="1:11" ht="15.75" customHeight="1">
      <c r="A76" s="34"/>
      <c r="B76" s="35"/>
      <c r="C76" s="32"/>
      <c r="D76" s="36"/>
      <c r="E76" s="51"/>
      <c r="F76" s="51"/>
      <c r="G76" s="51"/>
      <c r="H76" s="51"/>
      <c r="I76" s="51"/>
      <c r="J76" s="51"/>
      <c r="K76" s="36"/>
    </row>
    <row r="77" spans="1:11" ht="15.75" customHeight="1">
      <c r="A77" s="34"/>
      <c r="B77" s="35"/>
      <c r="C77" s="32"/>
      <c r="D77" s="36"/>
      <c r="E77" s="51"/>
      <c r="F77" s="51"/>
      <c r="G77" s="51"/>
      <c r="H77" s="51"/>
      <c r="I77" s="51"/>
      <c r="J77" s="51"/>
      <c r="K77" s="36"/>
    </row>
    <row r="78" spans="1:11" ht="15.75" customHeight="1">
      <c r="A78" s="34"/>
      <c r="B78" s="35"/>
      <c r="C78" s="32"/>
      <c r="D78" s="36"/>
      <c r="E78" s="51"/>
      <c r="F78" s="51"/>
      <c r="G78" s="51"/>
      <c r="H78" s="51"/>
      <c r="I78" s="51"/>
      <c r="J78" s="51"/>
      <c r="K78" s="36"/>
    </row>
    <row r="79" spans="1:11" ht="15.75" customHeight="1">
      <c r="A79" s="34"/>
      <c r="B79" s="35"/>
      <c r="C79" s="32"/>
      <c r="D79" s="36"/>
      <c r="E79" s="51"/>
      <c r="F79" s="51"/>
      <c r="G79" s="51"/>
      <c r="H79" s="51"/>
      <c r="I79" s="51"/>
      <c r="J79" s="51"/>
      <c r="K79" s="36"/>
    </row>
    <row r="80" spans="1:11" ht="15.75" customHeight="1">
      <c r="A80" s="34"/>
      <c r="B80" s="35"/>
      <c r="C80" s="32"/>
      <c r="D80" s="36"/>
      <c r="E80" s="51"/>
      <c r="F80" s="51"/>
      <c r="G80" s="51"/>
      <c r="H80" s="51"/>
      <c r="I80" s="51"/>
      <c r="J80" s="51"/>
      <c r="K80" s="36"/>
    </row>
    <row r="81" spans="1:11" ht="15.75" customHeight="1">
      <c r="A81" s="34"/>
      <c r="B81" s="35"/>
      <c r="C81" s="32"/>
      <c r="D81" s="36"/>
      <c r="E81" s="51"/>
      <c r="F81" s="51"/>
      <c r="G81" s="51"/>
      <c r="H81" s="51"/>
      <c r="I81" s="51"/>
      <c r="J81" s="51"/>
      <c r="K81" s="36"/>
    </row>
    <row r="82" spans="1:11" ht="15.75" customHeight="1">
      <c r="A82" s="34"/>
      <c r="B82" s="35"/>
      <c r="C82" s="32"/>
      <c r="D82" s="36"/>
      <c r="E82" s="51"/>
      <c r="F82" s="51"/>
      <c r="G82" s="51"/>
      <c r="H82" s="51"/>
      <c r="I82" s="51"/>
      <c r="J82" s="51"/>
      <c r="K82" s="36"/>
    </row>
    <row r="83" spans="1:11" ht="15.75" customHeight="1">
      <c r="A83" s="34"/>
      <c r="B83" s="35"/>
      <c r="C83" s="32"/>
      <c r="D83" s="36"/>
      <c r="E83" s="51"/>
      <c r="F83" s="51"/>
      <c r="G83" s="51"/>
      <c r="H83" s="51"/>
      <c r="I83" s="51"/>
      <c r="J83" s="51"/>
      <c r="K83" s="36"/>
    </row>
    <row r="84" spans="1:11" ht="15.75" customHeight="1">
      <c r="A84" s="34"/>
      <c r="B84" s="35"/>
      <c r="C84" s="32"/>
      <c r="D84" s="36"/>
      <c r="E84" s="51"/>
      <c r="F84" s="51"/>
      <c r="G84" s="51"/>
      <c r="H84" s="51"/>
      <c r="I84" s="51"/>
      <c r="J84" s="51"/>
      <c r="K84" s="36"/>
    </row>
    <row r="85" spans="1:11" ht="15.75" customHeight="1">
      <c r="A85" s="34"/>
      <c r="B85" s="35"/>
      <c r="C85" s="32"/>
      <c r="D85" s="36"/>
      <c r="E85" s="51"/>
      <c r="F85" s="51"/>
      <c r="G85" s="51"/>
      <c r="H85" s="51"/>
      <c r="I85" s="51"/>
      <c r="J85" s="51"/>
      <c r="K85" s="36"/>
    </row>
    <row r="86" spans="1:11" ht="15.75" customHeight="1">
      <c r="A86" s="34"/>
      <c r="B86" s="35"/>
      <c r="C86" s="32"/>
      <c r="D86" s="36"/>
      <c r="E86" s="51"/>
      <c r="F86" s="51"/>
      <c r="G86" s="51"/>
      <c r="H86" s="51"/>
      <c r="I86" s="51"/>
      <c r="J86" s="51"/>
      <c r="K86" s="36"/>
    </row>
    <row r="87" spans="1:11" ht="15.75" customHeight="1">
      <c r="A87" s="34"/>
      <c r="B87" s="35"/>
      <c r="C87" s="32"/>
      <c r="D87" s="36"/>
      <c r="E87" s="51"/>
      <c r="F87" s="51"/>
      <c r="G87" s="51"/>
      <c r="H87" s="51"/>
      <c r="I87" s="51"/>
      <c r="J87" s="51"/>
      <c r="K87" s="36"/>
    </row>
    <row r="88" spans="1:11" ht="15.75" customHeight="1">
      <c r="A88" s="34"/>
      <c r="B88" s="35"/>
      <c r="C88" s="32"/>
      <c r="D88" s="36"/>
      <c r="E88" s="51"/>
      <c r="F88" s="51"/>
      <c r="G88" s="51"/>
      <c r="H88" s="51"/>
      <c r="I88" s="51"/>
      <c r="J88" s="51"/>
      <c r="K88" s="36"/>
    </row>
    <row r="89" spans="1:11" ht="15.75" customHeight="1">
      <c r="A89" s="34"/>
      <c r="B89" s="35"/>
      <c r="C89" s="32"/>
      <c r="D89" s="36"/>
      <c r="E89" s="51"/>
      <c r="F89" s="51"/>
      <c r="G89" s="51"/>
      <c r="H89" s="51"/>
      <c r="I89" s="51"/>
      <c r="J89" s="51"/>
      <c r="K89" s="36"/>
    </row>
    <row r="90" spans="1:11" ht="15.75" customHeight="1">
      <c r="A90" s="34"/>
      <c r="B90" s="35"/>
      <c r="C90" s="32"/>
      <c r="D90" s="36"/>
      <c r="E90" s="51"/>
      <c r="F90" s="51"/>
      <c r="G90" s="51"/>
      <c r="H90" s="51"/>
      <c r="I90" s="51"/>
      <c r="J90" s="51"/>
      <c r="K90" s="36"/>
    </row>
    <row r="91" spans="1:11" ht="15.75" customHeight="1">
      <c r="A91" s="34"/>
      <c r="B91" s="35"/>
      <c r="C91" s="32"/>
      <c r="D91" s="36"/>
      <c r="E91" s="51"/>
      <c r="F91" s="51"/>
      <c r="G91" s="51"/>
      <c r="H91" s="51"/>
      <c r="I91" s="51"/>
      <c r="J91" s="51"/>
      <c r="K91" s="36"/>
    </row>
    <row r="92" spans="1:11" ht="15.75" customHeight="1">
      <c r="A92" s="34"/>
      <c r="B92" s="35"/>
      <c r="C92" s="32"/>
      <c r="D92" s="36"/>
      <c r="E92" s="51"/>
      <c r="F92" s="51"/>
      <c r="G92" s="51"/>
      <c r="H92" s="51"/>
      <c r="I92" s="51"/>
      <c r="J92" s="51"/>
      <c r="K92" s="36"/>
    </row>
    <row r="93" spans="1:11" ht="15.75" customHeight="1">
      <c r="A93" s="34"/>
      <c r="B93" s="35"/>
      <c r="C93" s="32"/>
      <c r="D93" s="36"/>
      <c r="E93" s="51"/>
      <c r="F93" s="51"/>
      <c r="G93" s="51"/>
      <c r="H93" s="51"/>
      <c r="I93" s="51"/>
      <c r="J93" s="51"/>
      <c r="K93" s="36"/>
    </row>
    <row r="94" spans="1:11" ht="15.75" customHeight="1">
      <c r="A94" s="34"/>
      <c r="B94" s="35"/>
      <c r="C94" s="32"/>
      <c r="D94" s="36"/>
      <c r="E94" s="51"/>
      <c r="F94" s="51"/>
      <c r="G94" s="51"/>
      <c r="H94" s="51"/>
      <c r="I94" s="51"/>
      <c r="J94" s="51"/>
      <c r="K94" s="36"/>
    </row>
    <row r="95" spans="1:11" ht="15.75" customHeight="1">
      <c r="A95" s="34"/>
      <c r="B95" s="35"/>
      <c r="C95" s="32"/>
      <c r="D95" s="36"/>
      <c r="E95" s="51"/>
      <c r="F95" s="51"/>
      <c r="G95" s="51"/>
      <c r="H95" s="51"/>
      <c r="I95" s="51"/>
      <c r="J95" s="51"/>
      <c r="K95" s="36"/>
    </row>
    <row r="96" spans="1:11" ht="15.75" customHeight="1">
      <c r="A96" s="34"/>
      <c r="B96" s="35"/>
      <c r="C96" s="32"/>
      <c r="D96" s="36"/>
      <c r="E96" s="51"/>
      <c r="F96" s="51"/>
      <c r="G96" s="51"/>
      <c r="H96" s="51"/>
      <c r="I96" s="51"/>
      <c r="J96" s="51"/>
      <c r="K96" s="36"/>
    </row>
    <row r="97" spans="1:11" ht="15.75" customHeight="1">
      <c r="A97" s="34"/>
      <c r="B97" s="35"/>
      <c r="C97" s="32"/>
      <c r="D97" s="36"/>
      <c r="E97" s="51"/>
      <c r="F97" s="51"/>
      <c r="G97" s="51"/>
      <c r="H97" s="51"/>
      <c r="I97" s="51"/>
      <c r="J97" s="51"/>
      <c r="K97" s="36"/>
    </row>
    <row r="98" spans="1:11" ht="15.75" customHeight="1">
      <c r="A98" s="34"/>
      <c r="B98" s="35"/>
      <c r="C98" s="32"/>
      <c r="D98" s="36"/>
      <c r="E98" s="51"/>
      <c r="F98" s="51"/>
      <c r="G98" s="51"/>
      <c r="H98" s="51"/>
      <c r="I98" s="51"/>
      <c r="J98" s="51"/>
      <c r="K98" s="36"/>
    </row>
    <row r="99" spans="1:11" ht="15.75" customHeight="1">
      <c r="A99" s="34"/>
      <c r="B99" s="35"/>
      <c r="C99" s="32"/>
      <c r="D99" s="36"/>
      <c r="E99" s="51"/>
      <c r="F99" s="51"/>
      <c r="G99" s="51"/>
      <c r="H99" s="51"/>
      <c r="I99" s="51"/>
      <c r="J99" s="51"/>
      <c r="K99" s="36"/>
    </row>
    <row r="100" spans="1:11" ht="15.75" customHeight="1">
      <c r="A100" s="34"/>
      <c r="B100" s="35"/>
      <c r="C100" s="32"/>
      <c r="D100" s="36"/>
      <c r="E100" s="51"/>
      <c r="F100" s="51"/>
      <c r="G100" s="51"/>
      <c r="H100" s="51"/>
      <c r="I100" s="51"/>
      <c r="J100" s="51"/>
      <c r="K100" s="36"/>
    </row>
  </sheetData>
  <autoFilter ref="A1:K46" xr:uid="{00000000-0009-0000-0000-000006000000}"/>
  <pageMargins left="0.511811024" right="0.511811024" top="0.78740157499999996" bottom="0.78740157499999996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0A684-2FE0-4D27-89F8-B7FB19701F89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beatris.montes</dc:creator>
  <cp:keywords/>
  <dc:description/>
  <cp:lastModifiedBy/>
  <cp:revision/>
  <dcterms:created xsi:type="dcterms:W3CDTF">2022-02-28T01:53:45Z</dcterms:created>
  <dcterms:modified xsi:type="dcterms:W3CDTF">2022-08-05T22:52:43Z</dcterms:modified>
  <cp:category/>
  <cp:contentStatus/>
</cp:coreProperties>
</file>