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Jair Bautto\Desktop\"/>
    </mc:Choice>
  </mc:AlternateContent>
  <xr:revisionPtr revIDLastSave="0" documentId="8_{97BBD627-C7A5-484F-BBE4-E1C4B8A4369C}" xr6:coauthVersionLast="47" xr6:coauthVersionMax="47" xr10:uidLastSave="{00000000-0000-0000-0000-000000000000}"/>
  <bookViews>
    <workbookView xWindow="-120" yWindow="-120" windowWidth="20730" windowHeight="11280" xr2:uid="{FBF79ACA-0738-41CD-926C-7ED328B1AAFF}"/>
  </bookViews>
  <sheets>
    <sheet name="Planilha1" sheetId="1" r:id="rId1"/>
  </sheets>
  <externalReferences>
    <externalReference r:id="rId2"/>
  </externalReferences>
  <definedNames>
    <definedName name="AnoX">[1]TabDatas!$J$1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11" i="1"/>
  <c r="E3" i="1"/>
  <c r="E15" i="1"/>
  <c r="E14" i="1"/>
  <c r="E13" i="1"/>
  <c r="E12" i="1"/>
  <c r="E11" i="1"/>
  <c r="E10" i="1"/>
  <c r="E9" i="1"/>
  <c r="E8" i="1"/>
  <c r="E7" i="1"/>
  <c r="E6" i="1"/>
  <c r="E5" i="1"/>
  <c r="E4" i="1"/>
  <c r="D3" i="1" l="1"/>
  <c r="E2" i="1" l="1"/>
  <c r="D2" i="1"/>
</calcChain>
</file>

<file path=xl/sharedStrings.xml><?xml version="1.0" encoding="utf-8"?>
<sst xmlns="http://schemas.openxmlformats.org/spreadsheetml/2006/main" count="4294967260" uniqueCount="25">
  <si>
    <t>Data  de</t>
  </si>
  <si>
    <t>Entrada</t>
  </si>
  <si>
    <t>ANO</t>
  </si>
  <si>
    <t>Meses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</si>
  <si>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</si>
  <si>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</si>
  <si>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</si>
  <si>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</si>
  <si>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</si>
  <si>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</si>
  <si>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</si>
  <si>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</si>
  <si>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</si>
  <si>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</si>
  <si>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</si>
  <si>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</si>
  <si>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Quanti</t>
  </si>
  <si>
    <t>dade</t>
  </si>
  <si>
    <t>Valores</t>
  </si>
  <si>
    <t>Desejados</t>
  </si>
  <si>
    <t>=SOMASE(B3:B35;VALOR($C4);$B$3:$B$35)</t>
  </si>
  <si>
    <t>Fórmula utilizada</t>
  </si>
  <si>
    <t>que não funcionou</t>
  </si>
  <si>
    <t>Colocados</t>
  </si>
  <si>
    <t>Manualmente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</si>
</sst>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[Red]#,##0.0"/>
    <numFmt numFmtId="165" formatCode="#,##0.00;[Red]#,##0.00"/>
    <numFmt numFmtId="167" formatCode="mm"/>
  </numFmts>
  <fonts count="2" x14ac:knownFonts="1">
    <font>
      <sz val="8"/>
      <color theme="1"/>
      <name val="Courier New"/>
      <family val="2"/>
    </font>
    <font>
      <sz val="8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1" fillId="0" borderId="3" xfId="0" applyNumberFormat="1" applyFont="1" applyBorder="1"/>
    <xf numFmtId="0" fontId="0" fillId="0" borderId="0" xfId="0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167" fontId="1" fillId="0" borderId="0" xfId="0" applyNumberFormat="1" applyFont="1" applyBorder="1" applyAlignment="1">
      <alignment horizontal="right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165" fontId="0" fillId="0" borderId="4" xfId="0" applyNumberFormat="1" applyBorder="1"/>
    <xf numFmtId="165" fontId="0" fillId="3" borderId="4" xfId="0" applyNumberFormat="1" applyFill="1" applyBorder="1"/>
    <xf numFmtId="0" fontId="0" fillId="2" borderId="12" xfId="0" applyFill="1" applyBorder="1" applyAlignment="1">
      <alignment horizontal="center"/>
    </xf>
    <xf numFmtId="165" fontId="0" fillId="3" borderId="13" xfId="0" applyNumberFormat="1" applyFill="1" applyBorder="1"/>
    <xf numFmtId="165" fontId="0" fillId="0" borderId="2" xfId="0" applyNumberFormat="1" applyBorder="1"/>
    <xf numFmtId="165" fontId="0" fillId="0" borderId="5" xfId="0" applyNumberFormat="1" applyBorder="1"/>
    <xf numFmtId="165" fontId="0" fillId="0" borderId="15" xfId="0" applyNumberFormat="1" applyBorder="1"/>
    <xf numFmtId="165" fontId="0" fillId="0" borderId="8" xfId="0" applyNumberFormat="1" applyBorder="1"/>
    <xf numFmtId="165" fontId="0" fillId="3" borderId="14" xfId="0" applyNumberFormat="1" applyFill="1" applyBorder="1"/>
    <xf numFmtId="165" fontId="0" fillId="0" borderId="0" xfId="0" applyNumberFormat="1" applyBorder="1"/>
    <xf numFmtId="165" fontId="1" fillId="0" borderId="5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0" borderId="15" xfId="0" applyNumberFormat="1" applyFont="1" applyBorder="1"/>
    <xf numFmtId="49" fontId="1" fillId="0" borderId="1" xfId="0" quotePrefix="1" applyNumberFormat="1" applyFont="1" applyBorder="1" applyAlignment="1">
      <alignment horizontal="right"/>
    </xf>
    <xf numFmtId="49" fontId="1" fillId="0" borderId="3" xfId="0" quotePrefix="1" applyNumberFormat="1" applyFont="1" applyBorder="1" applyAlignment="1">
      <alignment horizontal="right"/>
    </xf>
    <xf numFmtId="49" fontId="1" fillId="0" borderId="6" xfId="0" quotePrefix="1" applyNumberFormat="1" applyFont="1" applyBorder="1" applyAlignment="1">
      <alignment horizontal="right"/>
    </xf>
    <xf numFmtId="14" fontId="0" fillId="0" borderId="3" xfId="0" applyNumberFormat="1" applyBorder="1"/>
    <xf numFmtId="14" fontId="0" fillId="0" borderId="6" xfId="0" applyNumberFormat="1" applyBorder="1"/>
    <xf numFmtId="14" fontId="1" fillId="3" borderId="1" xfId="0" applyNumberFormat="1" applyFont="1" applyFill="1" applyBorder="1"/>
    <xf numFmtId="14" fontId="0" fillId="3" borderId="3" xfId="0" applyNumberFormat="1" applyFill="1" applyBorder="1"/>
    <xf numFmtId="14" fontId="1" fillId="4" borderId="3" xfId="0" applyNumberFormat="1" applyFont="1" applyFill="1" applyBorder="1"/>
    <xf numFmtId="14" fontId="0" fillId="4" borderId="3" xfId="0" applyNumberFormat="1" applyFill="1" applyBorder="1"/>
    <xf numFmtId="165" fontId="0" fillId="4" borderId="4" xfId="0" applyNumberFormat="1" applyFill="1" applyBorder="1"/>
    <xf numFmtId="14" fontId="1" fillId="5" borderId="3" xfId="0" applyNumberFormat="1" applyFont="1" applyFill="1" applyBorder="1"/>
    <xf numFmtId="14" fontId="0" fillId="5" borderId="3" xfId="0" applyNumberFormat="1" applyFill="1" applyBorder="1"/>
    <xf numFmtId="165" fontId="0" fillId="5" borderId="7" xfId="0" applyNumberFormat="1" applyFill="1" applyBorder="1"/>
    <xf numFmtId="165" fontId="0" fillId="3" borderId="9" xfId="0" applyNumberFormat="1" applyFill="1" applyBorder="1"/>
    <xf numFmtId="165" fontId="0" fillId="4" borderId="11" xfId="0" applyNumberFormat="1" applyFill="1" applyBorder="1"/>
    <xf numFmtId="165" fontId="0" fillId="5" borderId="10" xfId="0" applyNumberFormat="1" applyFill="1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17</xdr:row>
      <xdr:rowOff>57150</xdr:rowOff>
    </xdr:from>
    <xdr:to>
      <xdr:col>5</xdr:col>
      <xdr:colOff>47625</xdr:colOff>
      <xdr:row>17</xdr:row>
      <xdr:rowOff>57150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391F665D-94C7-E88B-2647-5546058AAF06}"/>
            </a:ext>
          </a:extLst>
        </xdr:cNvPr>
        <xdr:cNvCxnSpPr/>
      </xdr:nvCxnSpPr>
      <xdr:spPr>
        <a:xfrm flipH="1">
          <a:off x="2219325" y="2486025"/>
          <a:ext cx="647700" cy="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3</xdr:row>
      <xdr:rowOff>133350</xdr:rowOff>
    </xdr:from>
    <xdr:to>
      <xdr:col>6</xdr:col>
      <xdr:colOff>276225</xdr:colOff>
      <xdr:row>7</xdr:row>
      <xdr:rowOff>38100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202ECE27-9CA6-A259-5748-CA4D8AA023B2}"/>
            </a:ext>
          </a:extLst>
        </xdr:cNvPr>
        <xdr:cNvCxnSpPr/>
      </xdr:nvCxnSpPr>
      <xdr:spPr>
        <a:xfrm flipH="1" flipV="1">
          <a:off x="3695700" y="561975"/>
          <a:ext cx="9525" cy="47625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Meus%20Documentos\Planilhas\Financas\Z22_A&#231;&#245;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"/>
      <sheetName val="Nov"/>
      <sheetName val="Out"/>
      <sheetName val="Set"/>
      <sheetName val="Ago"/>
      <sheetName val="Jul"/>
      <sheetName val="Jun"/>
      <sheetName val="Mai"/>
      <sheetName val="Abr"/>
      <sheetName val="Mar"/>
      <sheetName val="Fev"/>
      <sheetName val="Jan"/>
      <sheetName val="Diário"/>
      <sheetName val="Fundos"/>
      <sheetName val="Evol_Dia"/>
      <sheetName val="Evol_Mês"/>
      <sheetName val="Resumo"/>
      <sheetName val="Divid&amp;JCP"/>
      <sheetName val="TitPubl"/>
      <sheetName val="LCI's"/>
      <sheetName val="IMA-Anbima"/>
      <sheetName val="Cotações"/>
      <sheetName val="SELIC_Histórico"/>
      <sheetName val="Regras"/>
      <sheetName val="TabDatas"/>
      <sheetName val="Mode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J1">
            <v>2022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B2B2-A708-4067-9073-A20A71AE8399}">
  <sheetPr codeName="Planilha1"/>
  <dimension ref="A1:G35"/>
  <sheetViews>
    <sheetView tabSelected="1" workbookViewId="0">
      <selection activeCell="H14" sqref="H14"/>
    </sheetView>
  </sheetViews>
  <sheetFormatPr defaultRowHeight="11.25" x14ac:dyDescent="0.2"/>
  <cols>
    <col min="1" max="1" width="11" bestFit="1" customWidth="1"/>
    <col min="2" max="2" width="7" customWidth="1"/>
    <col min="3" max="3" width="6" bestFit="1" customWidth="1"/>
  </cols>
  <sheetData>
    <row r="1" spans="1:7" ht="11.25" customHeight="1" thickBot="1" x14ac:dyDescent="0.25">
      <c r="D1" s="5" t="s">
        <v>2</v>
      </c>
      <c r="E1" s="5" t="s">
        <v>2</v>
      </c>
    </row>
    <row r="2" spans="1:7" ht="11.25" customHeight="1" x14ac:dyDescent="0.2">
      <c r="A2" s="3" t="s">
        <v>0</v>
      </c>
      <c r="B2" s="4" t="s">
        <v>16</v>
      </c>
      <c r="C2" s="4" t="s">
        <v>3</v>
      </c>
      <c r="D2" s="12" t="str">
        <f ca="1">TEXT(YEAR(TODAY())-1,"0000")</f>
        <v>2021</v>
      </c>
      <c r="E2" s="9" t="str">
        <f ca="1">TEXT(YEAR(TODAY()),"0000")</f>
        <v>2022</v>
      </c>
    </row>
    <row r="3" spans="1:7" ht="11.25" customHeight="1" thickBot="1" x14ac:dyDescent="0.25">
      <c r="A3" s="7" t="s">
        <v>1</v>
      </c>
      <c r="B3" s="8" t="s">
        <v>17</v>
      </c>
      <c r="C3" s="8"/>
      <c r="D3" s="13">
        <f>SUM(D4:D15)</f>
        <v>38</v>
      </c>
      <c r="E3" s="18">
        <f>SUM(E4:E15)</f>
        <v>0</v>
      </c>
    </row>
    <row r="4" spans="1:7" ht="11.25" customHeight="1" x14ac:dyDescent="0.2">
      <c r="A4" s="28">
        <v>44425</v>
      </c>
      <c r="B4" s="20">
        <v>9.6300000000000008</v>
      </c>
      <c r="C4" s="23" t="s">
        <v>4</v>
      </c>
      <c r="D4" s="14"/>
      <c r="E4" s="15">
        <f>SUMIF(A3:A35,VALUE($C4),$B$3:$B$35)</f>
        <v>0</v>
      </c>
      <c r="F4" s="39" t="s">
        <v>20</v>
      </c>
    </row>
    <row r="5" spans="1:7" ht="11.25" customHeight="1" x14ac:dyDescent="0.2">
      <c r="A5" s="30">
        <v>44474</v>
      </c>
      <c r="B5" s="21">
        <v>8.52</v>
      </c>
      <c r="C5" s="24" t="s">
        <v>5</v>
      </c>
      <c r="D5" s="10"/>
      <c r="E5" s="16">
        <f t="shared" ref="E5:E15" si="0">SUMIF(A4:A36,VALUE($C5),$B$3:$B$35)</f>
        <v>0</v>
      </c>
    </row>
    <row r="6" spans="1:7" ht="11.25" customHeight="1" x14ac:dyDescent="0.2">
      <c r="A6" s="30">
        <v>44484</v>
      </c>
      <c r="B6" s="21">
        <v>1.85</v>
      </c>
      <c r="C6" s="24" t="s">
        <v>6</v>
      </c>
      <c r="D6" s="10"/>
      <c r="E6" s="16">
        <f t="shared" si="0"/>
        <v>0</v>
      </c>
    </row>
    <row r="7" spans="1:7" ht="11.25" customHeight="1" x14ac:dyDescent="0.2">
      <c r="A7" s="30">
        <v>44488</v>
      </c>
      <c r="B7" s="21">
        <v>0.89</v>
      </c>
      <c r="C7" s="24" t="s">
        <v>7</v>
      </c>
      <c r="D7" s="10"/>
      <c r="E7" s="16">
        <f t="shared" si="0"/>
        <v>0</v>
      </c>
    </row>
    <row r="8" spans="1:7" ht="11.25" customHeight="1" x14ac:dyDescent="0.2">
      <c r="A8" s="30">
        <v>44495</v>
      </c>
      <c r="B8" s="21">
        <v>3.5</v>
      </c>
      <c r="C8" s="24" t="s">
        <v>8</v>
      </c>
      <c r="D8" s="10"/>
      <c r="E8" s="16">
        <f t="shared" si="0"/>
        <v>0</v>
      </c>
      <c r="G8" t="s">
        <v>21</v>
      </c>
    </row>
    <row r="9" spans="1:7" ht="11.25" customHeight="1" x14ac:dyDescent="0.2">
      <c r="A9" s="33">
        <v>44560</v>
      </c>
      <c r="B9" s="21">
        <v>7.61</v>
      </c>
      <c r="C9" s="24" t="s">
        <v>9</v>
      </c>
      <c r="D9" s="10"/>
      <c r="E9" s="16">
        <f t="shared" si="0"/>
        <v>0</v>
      </c>
      <c r="G9" t="s">
        <v>22</v>
      </c>
    </row>
    <row r="10" spans="1:7" ht="11.25" customHeight="1" x14ac:dyDescent="0.2">
      <c r="A10" s="1">
        <v>44574</v>
      </c>
      <c r="B10" s="21">
        <v>3.5</v>
      </c>
      <c r="C10" s="24" t="s">
        <v>10</v>
      </c>
      <c r="D10" s="10"/>
      <c r="E10" s="16">
        <f t="shared" si="0"/>
        <v>0</v>
      </c>
    </row>
    <row r="11" spans="1:7" ht="11.25" customHeight="1" x14ac:dyDescent="0.2">
      <c r="A11" s="1">
        <v>44753</v>
      </c>
      <c r="B11" s="22">
        <v>3.18</v>
      </c>
      <c r="C11" s="24" t="s">
        <v>11</v>
      </c>
      <c r="D11" s="11">
        <f>SUM(B4,B13)</f>
        <v>12.38</v>
      </c>
      <c r="E11" s="16">
        <f t="shared" si="0"/>
        <v>0</v>
      </c>
    </row>
    <row r="12" spans="1:7" ht="11.25" customHeight="1" x14ac:dyDescent="0.2">
      <c r="A12" s="1">
        <v>44760</v>
      </c>
      <c r="B12" s="22">
        <v>1.6</v>
      </c>
      <c r="C12" s="24" t="s">
        <v>12</v>
      </c>
      <c r="D12" s="10"/>
      <c r="E12" s="16">
        <f t="shared" si="0"/>
        <v>0</v>
      </c>
    </row>
    <row r="13" spans="1:7" ht="11.25" customHeight="1" x14ac:dyDescent="0.2">
      <c r="A13" s="29">
        <v>44425</v>
      </c>
      <c r="B13" s="16">
        <v>2.75</v>
      </c>
      <c r="C13" s="24" t="s">
        <v>13</v>
      </c>
      <c r="D13" s="32">
        <f>SUM(B5:B8,B14)</f>
        <v>15.76</v>
      </c>
      <c r="E13" s="16">
        <f t="shared" si="0"/>
        <v>0</v>
      </c>
    </row>
    <row r="14" spans="1:7" ht="11.25" customHeight="1" x14ac:dyDescent="0.2">
      <c r="A14" s="31">
        <v>44495</v>
      </c>
      <c r="B14" s="16">
        <v>1</v>
      </c>
      <c r="C14" s="24" t="s">
        <v>14</v>
      </c>
      <c r="D14" s="10"/>
      <c r="E14" s="16">
        <f t="shared" si="0"/>
        <v>0</v>
      </c>
    </row>
    <row r="15" spans="1:7" ht="11.25" customHeight="1" thickBot="1" x14ac:dyDescent="0.25">
      <c r="A15" s="34">
        <v>44538</v>
      </c>
      <c r="B15" s="16">
        <v>2.25</v>
      </c>
      <c r="C15" s="25" t="s">
        <v>15</v>
      </c>
      <c r="D15" s="35">
        <f>SUM(B9,B15,)</f>
        <v>9.86</v>
      </c>
      <c r="E15" s="17">
        <f t="shared" si="0"/>
        <v>0</v>
      </c>
    </row>
    <row r="16" spans="1:7" ht="11.25" customHeight="1" thickBot="1" x14ac:dyDescent="0.25">
      <c r="A16" s="26">
        <v>44753</v>
      </c>
      <c r="B16" s="16">
        <v>0.42</v>
      </c>
      <c r="C16" s="6"/>
      <c r="D16" s="19"/>
      <c r="E16" s="19"/>
    </row>
    <row r="17" spans="1:6" ht="11.25" customHeight="1" x14ac:dyDescent="0.2">
      <c r="A17" s="26">
        <v>44756</v>
      </c>
      <c r="B17" s="16">
        <v>0.42</v>
      </c>
      <c r="C17" s="2"/>
      <c r="D17" s="36"/>
      <c r="E17" s="19"/>
      <c r="F17" t="s">
        <v>18</v>
      </c>
    </row>
    <row r="18" spans="1:6" ht="11.25" customHeight="1" x14ac:dyDescent="0.2">
      <c r="A18" s="26">
        <v>44784</v>
      </c>
      <c r="B18" s="16">
        <v>0.41</v>
      </c>
      <c r="C18" s="2"/>
      <c r="D18" s="37"/>
      <c r="E18" s="19"/>
      <c r="F18" t="s">
        <v>19</v>
      </c>
    </row>
    <row r="19" spans="1:6" ht="11.25" customHeight="1" thickBot="1" x14ac:dyDescent="0.25">
      <c r="A19" s="26">
        <v>44753</v>
      </c>
      <c r="B19" s="16">
        <v>6.79</v>
      </c>
      <c r="C19" s="2"/>
      <c r="D19" s="38"/>
      <c r="E19" s="19"/>
      <c r="F19" t="s">
        <v>23</v>
      </c>
    </row>
    <row r="20" spans="1:6" x14ac:dyDescent="0.2">
      <c r="A20" s="26">
        <v>44760</v>
      </c>
      <c r="B20" s="16">
        <v>6.79</v>
      </c>
      <c r="C20" s="2"/>
      <c r="D20" s="19"/>
      <c r="E20" s="19"/>
      <c r="F20" t="s">
        <v>24</v>
      </c>
    </row>
    <row r="21" spans="1:6" x14ac:dyDescent="0.2">
      <c r="A21" s="26">
        <v>44762</v>
      </c>
      <c r="B21" s="16">
        <v>6.81</v>
      </c>
      <c r="C21" s="2"/>
      <c r="D21" s="19"/>
      <c r="E21" s="19"/>
    </row>
    <row r="22" spans="1:6" x14ac:dyDescent="0.2">
      <c r="A22" s="26"/>
      <c r="B22" s="16"/>
      <c r="C22" s="2"/>
      <c r="D22" s="19"/>
      <c r="E22" s="19"/>
    </row>
    <row r="23" spans="1:6" x14ac:dyDescent="0.2">
      <c r="A23" s="26"/>
      <c r="B23" s="16"/>
      <c r="C23" s="2"/>
      <c r="D23" s="19"/>
      <c r="E23" s="19"/>
    </row>
    <row r="24" spans="1:6" x14ac:dyDescent="0.2">
      <c r="A24" s="26"/>
      <c r="B24" s="16"/>
      <c r="C24" s="2"/>
      <c r="D24" s="19"/>
      <c r="E24" s="19"/>
    </row>
    <row r="25" spans="1:6" x14ac:dyDescent="0.2">
      <c r="A25" s="26"/>
      <c r="B25" s="16"/>
      <c r="C25" s="2"/>
      <c r="D25" s="19"/>
      <c r="E25" s="19"/>
    </row>
    <row r="26" spans="1:6" x14ac:dyDescent="0.2">
      <c r="A26" s="26"/>
      <c r="B26" s="16"/>
      <c r="C26" s="2"/>
      <c r="D26" s="19"/>
      <c r="E26" s="19"/>
    </row>
    <row r="27" spans="1:6" x14ac:dyDescent="0.2">
      <c r="A27" s="26"/>
      <c r="B27" s="16"/>
      <c r="C27" s="2"/>
      <c r="D27" s="19"/>
      <c r="E27" s="19"/>
    </row>
    <row r="28" spans="1:6" x14ac:dyDescent="0.2">
      <c r="A28" s="26"/>
      <c r="B28" s="16"/>
      <c r="C28" s="2"/>
      <c r="D28" s="19"/>
      <c r="E28" s="19"/>
    </row>
    <row r="29" spans="1:6" x14ac:dyDescent="0.2">
      <c r="A29" s="26"/>
      <c r="B29" s="16"/>
      <c r="C29" s="2"/>
      <c r="D29" s="19"/>
      <c r="E29" s="19"/>
    </row>
    <row r="30" spans="1:6" x14ac:dyDescent="0.2">
      <c r="A30" s="26"/>
      <c r="B30" s="16"/>
      <c r="C30" s="2"/>
      <c r="D30" s="19"/>
      <c r="E30" s="19"/>
    </row>
    <row r="31" spans="1:6" x14ac:dyDescent="0.2">
      <c r="A31" s="26"/>
      <c r="B31" s="16"/>
      <c r="C31" s="2"/>
      <c r="D31" s="19"/>
      <c r="E31" s="19"/>
    </row>
    <row r="32" spans="1:6" x14ac:dyDescent="0.2">
      <c r="A32" s="26"/>
      <c r="B32" s="16"/>
      <c r="C32" s="2"/>
      <c r="D32" s="19"/>
      <c r="E32" s="19"/>
    </row>
    <row r="33" spans="1:5" x14ac:dyDescent="0.2">
      <c r="A33" s="26"/>
      <c r="B33" s="16"/>
      <c r="C33" s="2"/>
      <c r="D33" s="19"/>
      <c r="E33" s="19"/>
    </row>
    <row r="34" spans="1:5" x14ac:dyDescent="0.2">
      <c r="A34" s="26"/>
      <c r="B34" s="16"/>
      <c r="C34" s="2"/>
      <c r="D34" s="19"/>
      <c r="E34" s="19"/>
    </row>
    <row r="35" spans="1:5" ht="12" thickBot="1" x14ac:dyDescent="0.25">
      <c r="A35" s="27"/>
      <c r="B35" s="17"/>
      <c r="C35" s="2"/>
      <c r="D35" s="19"/>
      <c r="E35" s="1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Bautto</dc:creator>
  <cp:lastModifiedBy>JAir Bautto</cp:lastModifiedBy>
  <dcterms:created xsi:type="dcterms:W3CDTF">2022-08-20T15:35:02Z</dcterms:created>
  <dcterms:modified xsi:type="dcterms:W3CDTF">2022-08-20T18:57:11Z</dcterms:modified>
</cp:coreProperties>
</file>