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ib\Desktop\"/>
    </mc:Choice>
  </mc:AlternateContent>
  <xr:revisionPtr revIDLastSave="0" documentId="13_ncr:1_{329E6CBF-79FB-4169-8173-FB9AD7F6765D}" xr6:coauthVersionLast="47" xr6:coauthVersionMax="47" xr10:uidLastSave="{00000000-0000-0000-0000-000000000000}"/>
  <bookViews>
    <workbookView xWindow="20370" yWindow="-1035" windowWidth="29040" windowHeight="15720" xr2:uid="{5EBC8797-BBA8-4611-AC58-D83006DB9A42}"/>
  </bookViews>
  <sheets>
    <sheet name="Base thales" sheetId="1" r:id="rId1"/>
  </sheets>
  <definedNames>
    <definedName name="_xlnm._FilterDatabase" localSheetId="0" hidden="1">'Base thales'!$A$1:$F$10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E2" i="1"/>
  <c r="E7" i="1"/>
  <c r="F7" i="1" s="1"/>
  <c r="E10" i="1"/>
  <c r="F10" i="1"/>
  <c r="E9" i="1"/>
  <c r="E8" i="1"/>
  <c r="E6" i="1"/>
  <c r="E5" i="1"/>
  <c r="E4" i="1"/>
  <c r="E3" i="1"/>
  <c r="F2" i="1" l="1"/>
  <c r="F3" i="1"/>
  <c r="F5" i="1"/>
  <c r="F6" i="1"/>
  <c r="F8" i="1"/>
  <c r="F9" i="1"/>
  <c r="F4" i="1"/>
</calcChain>
</file>

<file path=xl/sharedStrings.xml><?xml version="1.0" encoding="utf-8"?>
<sst xmlns="http://schemas.openxmlformats.org/spreadsheetml/2006/main" count="34" uniqueCount="15">
  <si>
    <t>MSISDN</t>
  </si>
  <si>
    <t>Data da Última Modificação do Status</t>
  </si>
  <si>
    <t>Status detalhado</t>
  </si>
  <si>
    <t>Comissão envio dco</t>
  </si>
  <si>
    <t>Status detalhado2</t>
  </si>
  <si>
    <t>green</t>
  </si>
  <si>
    <t>black</t>
  </si>
  <si>
    <t>red</t>
  </si>
  <si>
    <t>AbandonedApp</t>
  </si>
  <si>
    <t>Envio obrigatório de doc</t>
  </si>
  <si>
    <t>Não envia doc para comissão</t>
  </si>
  <si>
    <t>Resultado incompleto</t>
  </si>
  <si>
    <t>resultado esperado</t>
  </si>
  <si>
    <t>Liberado</t>
  </si>
  <si>
    <t>Fórmula de 25/09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</si>
</sst>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DFF8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22" fontId="1" fillId="0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22" fontId="1" fillId="3" borderId="0" xfId="0" applyNumberFormat="1" applyFont="1" applyFill="1"/>
    <xf numFmtId="0" fontId="2" fillId="3" borderId="0" xfId="0" applyFont="1" applyFill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7" formatCode="dd/mm/yyyy\ hh:mm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75BCA1-95FB-406D-8EC3-8BD575F5F6A9}" name="Tabela1" displayName="Tabela1" ref="A1:H10" totalsRowShown="0" headerRowDxfId="9" dataDxfId="8">
  <autoFilter ref="A1:H10" xr:uid="{3A77BD99-DF60-40BD-9937-B9BE719B5DD8}"/>
  <tableColumns count="8">
    <tableColumn id="1" xr3:uid="{71669D32-5400-4DA0-8155-0C7918136E0B}" name="MSISDN" dataDxfId="7"/>
    <tableColumn id="22" xr3:uid="{574BBC2C-7DB0-4E7F-8FE9-99754C45F06E}" name="Data da Última Modificação do Status" dataDxfId="6"/>
    <tableColumn id="23" xr3:uid="{03DB21B8-5DDE-4B3C-9A02-0BB31B7BE802}" name="Status detalhado" dataDxfId="5"/>
    <tableColumn id="32" xr3:uid="{54FB597B-B975-47A9-B199-1506A7B2C967}" name="Comissão envio dco" dataDxfId="4"/>
    <tableColumn id="33" xr3:uid="{53F1853B-87E0-4CCA-89F7-BC728BDB2B88}" name="Status detalhado2" dataDxfId="3">
      <calculatedColumnFormula>IF(Tabela1[[#This Row],[Status detalhado]]="","Liberado",Tabela1[[#This Row],[Status detalhado]])</calculatedColumnFormula>
    </tableColumn>
    <tableColumn id="34" xr3:uid="{A7C26919-A889-43D1-80C5-12C9D5ECC27E}" name="Resultado incompleto" dataDxfId="2">
      <calculatedColumnFormula>IF(Tabela1[[#This Row],[Comissão envio dco]]="Não envia doc para comissão","Não envia doc para comissão",LOOKUP(2,1/(Tabela1[MSISDN]=Tabela1[[#This Row],[MSISDN]]),Tabela1[Status detalhado2]))</calculatedColumnFormula>
    </tableColumn>
    <tableColumn id="2" xr3:uid="{7D90A1FF-69AD-405C-A752-3C6BED492308}" name="resultado esperado" dataDxfId="1"/>
    <tableColumn id="3" xr3:uid="{0E88C0C5-5D86-4340-AD6F-7A98450553D8}" name="Fórmula de 25/09" dataDxfId="0">
      <calculatedColumnFormula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4E28-4C32-4B00-8D0E-56B51BF258E0}">
  <dimension ref="A1:H29"/>
  <sheetViews>
    <sheetView showGridLines="0" tabSelected="1" workbookViewId="0">
      <selection activeCell="D5" sqref="D5"/>
    </sheetView>
  </sheetViews>
  <sheetFormatPr defaultRowHeight="12.75" x14ac:dyDescent="0.2"/>
  <cols>
    <col min="1" max="1" width="12" style="1" bestFit="1" customWidth="1"/>
    <col min="2" max="2" width="19.7109375" style="1" customWidth="1"/>
    <col min="3" max="3" width="16.7109375" style="1" bestFit="1" customWidth="1"/>
    <col min="4" max="4" width="24.7109375" style="1" bestFit="1" customWidth="1"/>
    <col min="5" max="5" width="17.5703125" style="1" bestFit="1" customWidth="1"/>
    <col min="6" max="8" width="24.7109375" style="1" bestFit="1" customWidth="1"/>
    <col min="9" max="16384" width="9.14062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3" t="s">
        <v>12</v>
      </c>
      <c r="H1" s="1" t="s">
        <v>14</v>
      </c>
    </row>
    <row r="2" spans="1:8" x14ac:dyDescent="0.2">
      <c r="A2" s="1">
        <v>64984193521</v>
      </c>
      <c r="B2" s="2">
        <v>44818.700694444444</v>
      </c>
      <c r="C2" s="1" t="s">
        <v>5</v>
      </c>
      <c r="D2" s="1" t="s">
        <v>9</v>
      </c>
      <c r="E2" s="1" t="str">
        <f>IF(Tabela1[[#This Row],[Status detalhado]]="","Liberado",Tabela1[[#This Row],[Status detalhado]])</f>
        <v>green</v>
      </c>
      <c r="F2" s="1" t="str">
        <f>IF(Tabela1[[#This Row],[Comissão envio dco]]="Não envia doc para comissão","Não envia doc para comissão",LOOKUP(2,1/(Tabela1[MSISDN]=Tabela1[[#This Row],[MSISDN]]),Tabela1[Status detalhado2]))</f>
        <v>Liberado</v>
      </c>
      <c r="G2" s="1" t="s">
        <v>13</v>
      </c>
      <c r="H2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3" spans="1:8" x14ac:dyDescent="0.2">
      <c r="A3" s="1">
        <v>64984193521</v>
      </c>
      <c r="B3" s="2">
        <v>44818.704861111109</v>
      </c>
      <c r="C3" s="1" t="s">
        <v>5</v>
      </c>
      <c r="D3" s="1" t="s">
        <v>9</v>
      </c>
      <c r="E3" s="1" t="str">
        <f>IF(Tabela1[[#This Row],[Status detalhado]]="","Liberado",Tabela1[[#This Row],[Status detalhado]])</f>
        <v>green</v>
      </c>
      <c r="F3" s="1" t="str">
        <f>IF(Tabela1[[#This Row],[Comissão envio dco]]="Não envia doc para comissão","Não envia doc para comissão",LOOKUP(2,1/(Tabela1[MSISDN]=Tabela1[[#This Row],[MSISDN]]),Tabela1[Status detalhado2]))</f>
        <v>Liberado</v>
      </c>
      <c r="G3" s="1" t="s">
        <v>13</v>
      </c>
      <c r="H3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4" spans="1:8" x14ac:dyDescent="0.2">
      <c r="A4" s="1">
        <v>64984193521</v>
      </c>
      <c r="D4" s="1" t="s">
        <v>9</v>
      </c>
      <c r="E4" s="1" t="str">
        <f>IF(Tabela1[[#This Row],[Status detalhado]]="","Liberado",Tabela1[[#This Row],[Status detalhado]])</f>
        <v>Liberado</v>
      </c>
      <c r="F4" s="1" t="str">
        <f>IF(Tabela1[[#This Row],[Comissão envio dco]]="Não envia doc para comissão","Não envia doc para comissão",LOOKUP(2,1/(Tabela1[MSISDN]=Tabela1[[#This Row],[MSISDN]]),Tabela1[Status detalhado2]))</f>
        <v>Liberado</v>
      </c>
      <c r="G4" s="1" t="s">
        <v>13</v>
      </c>
      <c r="H4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5" spans="1:8" x14ac:dyDescent="0.2">
      <c r="A5" s="1">
        <v>64981792745</v>
      </c>
      <c r="B5" s="2">
        <v>44757.443055555559</v>
      </c>
      <c r="C5" s="1" t="s">
        <v>5</v>
      </c>
      <c r="D5" s="1" t="s">
        <v>9</v>
      </c>
      <c r="E5" s="1" t="str">
        <f>IF(Tabela1[[#This Row],[Status detalhado]]="","Liberado",Tabela1[[#This Row],[Status detalhado]])</f>
        <v>green</v>
      </c>
      <c r="F5" s="1" t="str">
        <f>IF(Tabela1[[#This Row],[Comissão envio dco]]="Não envia doc para comissão","Não envia doc para comissão",LOOKUP(2,1/(Tabela1[MSISDN]=Tabela1[[#This Row],[MSISDN]]),Tabela1[Status detalhado2]))</f>
        <v>black</v>
      </c>
      <c r="G5" s="1" t="s">
        <v>6</v>
      </c>
      <c r="H5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6" spans="1:8" x14ac:dyDescent="0.2">
      <c r="A6" s="1">
        <v>64981792745</v>
      </c>
      <c r="B6" s="2">
        <v>44790.595833333333</v>
      </c>
      <c r="C6" s="1" t="s">
        <v>7</v>
      </c>
      <c r="D6" s="1" t="s">
        <v>9</v>
      </c>
      <c r="E6" s="1" t="str">
        <f>IF(Tabela1[[#This Row],[Status detalhado]]="","Liberado",Tabela1[[#This Row],[Status detalhado]])</f>
        <v>red</v>
      </c>
      <c r="F6" s="1" t="str">
        <f>IF(Tabela1[[#This Row],[Comissão envio dco]]="Não envia doc para comissão","Não envia doc para comissão",LOOKUP(2,1/(Tabela1[MSISDN]=Tabela1[[#This Row],[MSISDN]]),Tabela1[Status detalhado2]))</f>
        <v>black</v>
      </c>
      <c r="G6" s="1" t="s">
        <v>6</v>
      </c>
      <c r="H6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7" spans="1:8" x14ac:dyDescent="0.2">
      <c r="A7" s="1">
        <v>64981792745</v>
      </c>
      <c r="B7" s="2">
        <v>44791.595833333333</v>
      </c>
      <c r="C7" s="1" t="s">
        <v>6</v>
      </c>
      <c r="D7" s="1" t="s">
        <v>9</v>
      </c>
      <c r="E7" s="1" t="str">
        <f>IF(Tabela1[[#This Row],[Status detalhado]]="","Liberado",Tabela1[[#This Row],[Status detalhado]])</f>
        <v>black</v>
      </c>
      <c r="F7" s="1" t="str">
        <f>IF(Tabela1[[#This Row],[Comissão envio dco]]="Não envia doc para comissão","Não envia doc para comissão",LOOKUP(2,1/(Tabela1[MSISDN]=Tabela1[[#This Row],[MSISDN]]),Tabela1[Status detalhado2]))</f>
        <v>black</v>
      </c>
      <c r="G7" s="1" t="s">
        <v>6</v>
      </c>
      <c r="H7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8" spans="1:8" x14ac:dyDescent="0.2">
      <c r="A8" s="4">
        <v>64981790419</v>
      </c>
      <c r="B8" s="5">
        <v>44781.481249999997</v>
      </c>
      <c r="C8" s="4" t="s">
        <v>5</v>
      </c>
      <c r="D8" s="4" t="s">
        <v>9</v>
      </c>
      <c r="E8" s="4" t="str">
        <f>IF(Tabela1[[#This Row],[Status detalhado]]="","Liberado",Tabela1[[#This Row],[Status detalhado]])</f>
        <v>green</v>
      </c>
      <c r="F8" s="4" t="str">
        <f>IF(Tabela1[[#This Row],[Comissão envio dco]]="Não envia doc para comissão","Não envia doc para comissão",LOOKUP(2,1/(Tabela1[MSISDN]=Tabela1[[#This Row],[MSISDN]]),Tabela1[Status detalhado2]))</f>
        <v>green</v>
      </c>
      <c r="G8" s="4" t="s">
        <v>8</v>
      </c>
      <c r="H8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9" spans="1:8" x14ac:dyDescent="0.2">
      <c r="A9" s="4">
        <v>64981790419</v>
      </c>
      <c r="B9" s="5">
        <v>44809.481249999997</v>
      </c>
      <c r="C9" s="4" t="s">
        <v>8</v>
      </c>
      <c r="D9" s="4" t="s">
        <v>9</v>
      </c>
      <c r="E9" s="4" t="str">
        <f>IF(Tabela1[[#This Row],[Status detalhado]]="","Liberado",Tabela1[[#This Row],[Status detalhado]])</f>
        <v>AbandonedApp</v>
      </c>
      <c r="F9" s="4" t="str">
        <f>IF(Tabela1[[#This Row],[Comissão envio dco]]="Não envia doc para comissão","Não envia doc para comissão",LOOKUP(2,1/(Tabela1[MSISDN]=Tabela1[[#This Row],[MSISDN]]),Tabela1[Status detalhado2]))</f>
        <v>green</v>
      </c>
      <c r="G9" s="4" t="s">
        <v>8</v>
      </c>
      <c r="H9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green</v>
      </c>
    </row>
    <row r="10" spans="1:8" x14ac:dyDescent="0.2">
      <c r="A10" s="4">
        <v>64981790419</v>
      </c>
      <c r="B10" s="5">
        <v>44812.678472222222</v>
      </c>
      <c r="C10" s="4" t="s">
        <v>5</v>
      </c>
      <c r="D10" s="6" t="s">
        <v>10</v>
      </c>
      <c r="E10" s="4" t="str">
        <f>IF(Tabela1[[#This Row],[Status detalhado]]="","Liberado",Tabela1[[#This Row],[Status detalhado]])</f>
        <v>green</v>
      </c>
      <c r="F10" s="4" t="str">
        <f>IF(Tabela1[[#This Row],[Comissão envio dco]]="Não envia doc para comissão","Não envia doc para comissão",LOOKUP(2,1/(Tabela1[MSISDN]=Tabela1[[#This Row],[MSISDN]]),Tabela1[Status detalhado2]))</f>
        <v>Não envia doc para comissão</v>
      </c>
      <c r="G10" s="4" t="s">
        <v>10</v>
      </c>
      <c r="H10" s="1" t="str">
        <f>IF(Tabela1[[#This Row],[Comissão envio dco]]="Não envia doc para comissão","Não envia doc para comissão",INDEX(Tabela1[Status detalhado2],MATCH(MAX(IF(Tabela1[MSISDN]=Tabela1[[#This Row],[MSISDN]],IF(ISNUMBER(SEARCH("Envio",Tabela1[Comissão envio dco]&amp;"*")),Tabela1[Data da Última Modificação do Status]))),Tabela1[Data da Última Modificação do Status],0)))</f>
        <v>Não envia doc para comissão</v>
      </c>
    </row>
    <row r="27" spans="2:2" x14ac:dyDescent="0.2">
      <c r="B27" s="2"/>
    </row>
    <row r="28" spans="2:2" x14ac:dyDescent="0.2">
      <c r="B28" s="2"/>
    </row>
    <row r="29" spans="2:2" x14ac:dyDescent="0.2">
      <c r="B29" s="2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 thales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Bravo</dc:creator>
  <cp:lastModifiedBy>Tatiana Bravo</cp:lastModifiedBy>
  <dcterms:created xsi:type="dcterms:W3CDTF">2022-09-21T22:08:11Z</dcterms:created>
  <dcterms:modified xsi:type="dcterms:W3CDTF">2022-09-26T17:30:42Z</dcterms:modified>
</cp:coreProperties>
</file>