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2"/>
  </bookViews>
  <sheets>
    <sheet name="DADOS" sheetId="1" r:id="rId1"/>
    <sheet name="CONFIG" sheetId="2" r:id="rId2"/>
    <sheet name="SUPER REPORT" sheetId="5" r:id="rId3"/>
    <sheet name="SUPER REPORT 2" sheetId="3" r:id="rId4"/>
    <sheet name="RASCUNHO" sheetId="4" r:id="rId5"/>
  </sheets>
  <definedNames>
    <definedName name="VEND">RASCUNHO!$H$2:$K$6</definedName>
    <definedName name="ESPECIFICAR">RASCUNHO!$D$1</definedName>
    <definedName name="SERVIDOR">RASCUNHO!$B$1</definedName>
    <definedName name="DATA">RASCUNHO!$A$1</definedName>
    <definedName name="PROCEDIMENTO">RASCUNHO!$C$1</definedName>
    <definedName name="SUC">RASCUNHO!$H$1:$K$1</definedName>
  </definedNames>
  <calcPr calcId="144525"/>
</workbook>
</file>

<file path=xl/sharedStrings.xml><?xml version="1.0" encoding="utf-8"?>
<sst xmlns="http://schemas.openxmlformats.org/spreadsheetml/2006/main" count="184" uniqueCount="103">
  <si>
    <t>DATA</t>
  </si>
  <si>
    <t>CARGO | FUNÇÃO</t>
  </si>
  <si>
    <t>MATRÍCULA | SUPERVISOR</t>
  </si>
  <si>
    <t>PROCEDIMENTO REALIZADO</t>
  </si>
  <si>
    <t>ESPECIFICAÇÃO</t>
  </si>
  <si>
    <t>SUPERVISOR</t>
  </si>
  <si>
    <t>32.507-4 | EVÂNIO Janeilson MAFRA</t>
  </si>
  <si>
    <t>Abertura de Processo Administrativo | 05 Pontos</t>
  </si>
  <si>
    <t>TESTE 1 TESTE 1 TESTE 1</t>
  </si>
  <si>
    <t>Instrução de Processo Administrativo | 05 Pontos</t>
  </si>
  <si>
    <t>TESTE 2 - TESTE 2 - TESTE 3</t>
  </si>
  <si>
    <t>CONDUTOR</t>
  </si>
  <si>
    <t>00.335-2 | SEVERINO CARDOSO Filho</t>
  </si>
  <si>
    <t>TESTE 1 TESTE 1 TESTE 2</t>
  </si>
  <si>
    <t>TESTE 2 - TESTE 2 - TESTE 4</t>
  </si>
  <si>
    <t>TESTE 1 TESTE 1 TESTE 3</t>
  </si>
  <si>
    <t>TESTE 2 - TESTE 2 - TESTE 5</t>
  </si>
  <si>
    <t>TESTE 1 TESTE 1 TESTE 4</t>
  </si>
  <si>
    <t>TESTE 2 - TESTE 2 - TESTE 6</t>
  </si>
  <si>
    <t>TESTE 1 TESTE 1 TESTE 5</t>
  </si>
  <si>
    <t>TESTE 2 - TESTE 2 - TESTE 7</t>
  </si>
  <si>
    <t>TESTE 1 TESTE 1 TESTE 6</t>
  </si>
  <si>
    <t>TESTE 2 - TESTE 2 - TESTE 8</t>
  </si>
  <si>
    <t>TESTE 1 TESTE 1 TESTE 7</t>
  </si>
  <si>
    <t>TESTE 2 - TESTE 2 - TESTE 9</t>
  </si>
  <si>
    <t>TESTE 1 TESTE 1 TESTE 8</t>
  </si>
  <si>
    <t>TESTE 2 - TESTE 2 - TESTE 10</t>
  </si>
  <si>
    <t>TESTE 1 TESTE 1 TESTE 9</t>
  </si>
  <si>
    <t>SERVIDORES</t>
  </si>
  <si>
    <t>MÊS</t>
  </si>
  <si>
    <t>ANO</t>
  </si>
  <si>
    <t>44.824-9 | PAULO Tavares Soares JÚNIOR</t>
  </si>
  <si>
    <t>07.238-9 | FLÁVIO PERES Galvão</t>
  </si>
  <si>
    <t>32.105-2 | EDUARDO de Brito NOGUEIRA</t>
  </si>
  <si>
    <t>47.181-0 | MADSON CAIRO Oliveira da Silva</t>
  </si>
  <si>
    <t>44.626-2 | IURE RODRIGO Dantas Ferreira</t>
  </si>
  <si>
    <t>46.708-1 | Francisco ZACARIAS RIBEIRO</t>
  </si>
  <si>
    <t>46.707-3 | Francisco Canindé BERTO da SILVA</t>
  </si>
  <si>
    <t>44.631-9 | ADEMIR OLIVEIRA de Lima Júnior</t>
  </si>
  <si>
    <t>32.295-4 | ROSIMARY CARVALHO dos Santos</t>
  </si>
  <si>
    <t>00.260-7 | RAIMUNDO MACIEL da Silva</t>
  </si>
  <si>
    <t>11</t>
  </si>
  <si>
    <t>39.455-6 | MARLIETE ALVES de Souza</t>
  </si>
  <si>
    <t>12</t>
  </si>
  <si>
    <t>45.226-2 | LUCIANA ARAÚJO</t>
  </si>
  <si>
    <t>40.519-1 | JULIMAR SOUZA F. de Oliveira</t>
  </si>
  <si>
    <t>47.350-2 | DÉBORA NILZA de Macedo Viana</t>
  </si>
  <si>
    <t>40.325-3 | RUTE FRANÇA de Oliveira</t>
  </si>
  <si>
    <t>40.320-2 | REJANNE ALVES da Silva França</t>
  </si>
  <si>
    <t>44.231-3 | PAULO ALEXANDRE Ribeiro Barbosa</t>
  </si>
  <si>
    <t>32.072-2 | NIVALDO de Almeida JÁCOME</t>
  </si>
  <si>
    <t>45.550-4 | NATALY Gomes MAGNO Pinto</t>
  </si>
  <si>
    <t>45.516-4 | Maria de FÁTIMA RODRIGUES Chagas</t>
  </si>
  <si>
    <t>32.090-1 | Maria CONCEIÇÃO de O. AMÉRICO</t>
  </si>
  <si>
    <t>32.073-1 | MARCEU de MELO</t>
  </si>
  <si>
    <t>38.763-1 | IVAN RUI Lopes de Albuquerque</t>
  </si>
  <si>
    <t>40.334-2 | CLÁUDIO GOMES Neves</t>
  </si>
  <si>
    <t>|32.070-6 | CARMEM CRISTINA F. do Amaral</t>
  </si>
  <si>
    <t>40.330-0 | Sebastião LEONARDO ALMEIDA de Araújo</t>
  </si>
  <si>
    <t>40.329-6 | IANG de Brito CHAVES Júnior</t>
  </si>
  <si>
    <t>45.769-8 | GUSTAVO SZILAGYI</t>
  </si>
  <si>
    <t>39.447-5 | FELIPE GOMES de Oliveira</t>
  </si>
  <si>
    <t>SERVIDOR</t>
  </si>
  <si>
    <t>ITENS</t>
  </si>
  <si>
    <t>PROCEDIMENTOS</t>
  </si>
  <si>
    <t>.</t>
  </si>
  <si>
    <t>01</t>
  </si>
  <si>
    <t>PROCEDIMENTO</t>
  </si>
  <si>
    <t>NOME PROC</t>
  </si>
  <si>
    <t>SUCURSAL</t>
  </si>
  <si>
    <t>JOINVILE</t>
  </si>
  <si>
    <t>CHAPECÓ</t>
  </si>
  <si>
    <t>LAJES</t>
  </si>
  <si>
    <t>FLORIANÓPOLIS</t>
  </si>
  <si>
    <t>MAFRA</t>
  </si>
  <si>
    <t>RFA</t>
  </si>
  <si>
    <t>AIA</t>
  </si>
  <si>
    <t>VENDEDORES</t>
  </si>
  <si>
    <t>JOÃO</t>
  </si>
  <si>
    <t>MARIA</t>
  </si>
  <si>
    <t>HENRIQUE</t>
  </si>
  <si>
    <t>PAULO HENRIQUE</t>
  </si>
  <si>
    <t>LEO</t>
  </si>
  <si>
    <t>TCA</t>
  </si>
  <si>
    <t>RFA 2</t>
  </si>
  <si>
    <t>JOSÉ</t>
  </si>
  <si>
    <t>PAULO</t>
  </si>
  <si>
    <t>LUIZ</t>
  </si>
  <si>
    <t>JOSÉ PEDRO</t>
  </si>
  <si>
    <t>RAFIS</t>
  </si>
  <si>
    <t>DESPACHO</t>
  </si>
  <si>
    <t>JOAQUIM</t>
  </si>
  <si>
    <t>MARCOS</t>
  </si>
  <si>
    <t>MÁRIO</t>
  </si>
  <si>
    <t>NI</t>
  </si>
  <si>
    <t>PAE</t>
  </si>
  <si>
    <t>TIAGO</t>
  </si>
  <si>
    <t>MARCIO</t>
  </si>
  <si>
    <t>NPF</t>
  </si>
  <si>
    <t>LAUDO</t>
  </si>
  <si>
    <t>PEDRO</t>
  </si>
  <si>
    <t>MOISÉS</t>
  </si>
  <si>
    <t>#N/A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</si>
</sst>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R$&quot;\ * #,##0_-;\-&quot;R$&quot;\ * #,##0_-;_-&quot;R$&quot;\ * &quot;-&quot;_-;_-@_-"/>
    <numFmt numFmtId="178" formatCode="_-* #,##0_-;\-* #,##0_-;_-* &quot;-&quot;_-;_-@_-"/>
    <numFmt numFmtId="179" formatCode="dd/mm/yyyy;@"/>
    <numFmt numFmtId="180" formatCode="_-&quot;R$&quot;\ * #,##0.00_-;\-&quot;R$&quot;\ * #,##0.00_-;_-&quot;R$&quot;\ * &quot;-&quot;??_-;_-@_-"/>
  </numFmts>
  <fonts count="22">
    <font>
      <sz val="10"/>
      <color rgb="FF00000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7" borderId="5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1" fillId="0" borderId="0" xfId="0" applyFont="1" applyAlignment="1"/>
    <xf numFmtId="5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2" borderId="0" xfId="0" applyFont="1" applyFill="1" applyAlignment="1"/>
    <xf numFmtId="0" fontId="0" fillId="0" borderId="0" xfId="0" applyFont="1" applyAlignment="1">
      <alignment horizontal="left"/>
    </xf>
    <xf numFmtId="179" fontId="1" fillId="0" borderId="0" xfId="0" applyNumberFormat="1" applyFont="1" applyAlignment="1"/>
    <xf numFmtId="0" fontId="1" fillId="0" borderId="0" xfId="0" applyFont="1" applyAlignment="1" quotePrefix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8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12.6285714285714" defaultRowHeight="15.75" customHeight="1" outlineLevelCol="4"/>
  <cols>
    <col min="1" max="1" width="10.8571428571429" customWidth="1"/>
    <col min="2" max="2" width="18.5714285714286" customWidth="1"/>
    <col min="3" max="3" width="37.2857142857143" customWidth="1"/>
    <col min="4" max="4" width="46.2857142857143" customWidth="1"/>
    <col min="5" max="5" width="92" customWidth="1"/>
  </cols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10">
        <v>44571.6512268518</v>
      </c>
      <c r="B2" s="1" t="s">
        <v>5</v>
      </c>
      <c r="C2" s="1" t="s">
        <v>6</v>
      </c>
      <c r="D2" s="1" t="s">
        <v>7</v>
      </c>
      <c r="E2" s="1" t="s">
        <v>8</v>
      </c>
    </row>
    <row r="3" customHeight="1" spans="1:5">
      <c r="A3" s="10">
        <v>44571.6518287037</v>
      </c>
      <c r="B3" s="1" t="s">
        <v>5</v>
      </c>
      <c r="C3" s="1" t="s">
        <v>6</v>
      </c>
      <c r="D3" s="1" t="s">
        <v>9</v>
      </c>
      <c r="E3" s="1" t="s">
        <v>10</v>
      </c>
    </row>
    <row r="4" customHeight="1" spans="1:5">
      <c r="A4" s="10">
        <v>44905.9771730324</v>
      </c>
      <c r="B4" s="1" t="s">
        <v>11</v>
      </c>
      <c r="C4" s="1" t="s">
        <v>12</v>
      </c>
      <c r="D4" s="1" t="s">
        <v>7</v>
      </c>
      <c r="E4" s="1" t="s">
        <v>13</v>
      </c>
    </row>
    <row r="5" customHeight="1" spans="1:5">
      <c r="A5" s="10">
        <v>44571.6524537037</v>
      </c>
      <c r="B5" s="1" t="s">
        <v>5</v>
      </c>
      <c r="C5" s="1" t="s">
        <v>6</v>
      </c>
      <c r="D5" s="1" t="s">
        <v>7</v>
      </c>
      <c r="E5" s="1" t="s">
        <v>14</v>
      </c>
    </row>
    <row r="6" customHeight="1" spans="1:5">
      <c r="A6" s="10">
        <v>44905.6530671296</v>
      </c>
      <c r="B6" s="1" t="s">
        <v>5</v>
      </c>
      <c r="C6" s="1" t="s">
        <v>6</v>
      </c>
      <c r="D6" s="1" t="s">
        <v>9</v>
      </c>
      <c r="E6" s="1" t="s">
        <v>15</v>
      </c>
    </row>
    <row r="7" customHeight="1" spans="1:5">
      <c r="A7" s="10">
        <v>44905.6536805556</v>
      </c>
      <c r="B7" s="1" t="s">
        <v>5</v>
      </c>
      <c r="C7" s="1" t="s">
        <v>6</v>
      </c>
      <c r="D7" s="1" t="s">
        <v>7</v>
      </c>
      <c r="E7" s="1" t="s">
        <v>16</v>
      </c>
    </row>
    <row r="8" customHeight="1" spans="1:5">
      <c r="A8" s="10">
        <v>44905.6542939815</v>
      </c>
      <c r="B8" s="1" t="s">
        <v>5</v>
      </c>
      <c r="C8" s="1" t="s">
        <v>6</v>
      </c>
      <c r="D8" s="1" t="s">
        <v>9</v>
      </c>
      <c r="E8" s="1" t="s">
        <v>17</v>
      </c>
    </row>
    <row r="9" customHeight="1" spans="1:5">
      <c r="A9" s="10">
        <v>44905.6549074074</v>
      </c>
      <c r="B9" s="1" t="s">
        <v>5</v>
      </c>
      <c r="C9" s="1" t="s">
        <v>6</v>
      </c>
      <c r="D9" s="1" t="s">
        <v>7</v>
      </c>
      <c r="E9" s="1" t="s">
        <v>18</v>
      </c>
    </row>
    <row r="10" customHeight="1" spans="1:5">
      <c r="A10" s="10">
        <v>44905.6555208333</v>
      </c>
      <c r="B10" s="1" t="s">
        <v>5</v>
      </c>
      <c r="C10" s="1" t="s">
        <v>6</v>
      </c>
      <c r="D10" s="1" t="s">
        <v>9</v>
      </c>
      <c r="E10" s="1" t="s">
        <v>19</v>
      </c>
    </row>
    <row r="11" customHeight="1" spans="1:5">
      <c r="A11" s="10">
        <v>44905.6561342593</v>
      </c>
      <c r="B11" s="1" t="s">
        <v>5</v>
      </c>
      <c r="C11" s="1" t="s">
        <v>6</v>
      </c>
      <c r="D11" s="1" t="s">
        <v>7</v>
      </c>
      <c r="E11" s="1" t="s">
        <v>20</v>
      </c>
    </row>
    <row r="12" customHeight="1" spans="1:5">
      <c r="A12" s="10">
        <v>44905.6567476852</v>
      </c>
      <c r="B12" s="1" t="s">
        <v>5</v>
      </c>
      <c r="C12" s="1" t="s">
        <v>6</v>
      </c>
      <c r="D12" s="1" t="s">
        <v>9</v>
      </c>
      <c r="E12" s="1" t="s">
        <v>21</v>
      </c>
    </row>
    <row r="13" customHeight="1" spans="1:5">
      <c r="A13" s="10">
        <v>44905.6573611111</v>
      </c>
      <c r="B13" s="1" t="s">
        <v>5</v>
      </c>
      <c r="C13" s="1" t="s">
        <v>6</v>
      </c>
      <c r="D13" s="1" t="s">
        <v>7</v>
      </c>
      <c r="E13" s="1" t="s">
        <v>22</v>
      </c>
    </row>
    <row r="14" customHeight="1" spans="1:5">
      <c r="A14" s="10">
        <v>44905.657974537</v>
      </c>
      <c r="B14" s="1" t="s">
        <v>5</v>
      </c>
      <c r="C14" s="1" t="s">
        <v>6</v>
      </c>
      <c r="D14" s="1" t="s">
        <v>9</v>
      </c>
      <c r="E14" s="1" t="s">
        <v>23</v>
      </c>
    </row>
    <row r="15" customHeight="1" spans="1:5">
      <c r="A15" s="10">
        <v>44905.658587963</v>
      </c>
      <c r="B15" s="1" t="s">
        <v>5</v>
      </c>
      <c r="C15" s="1" t="s">
        <v>6</v>
      </c>
      <c r="D15" s="1" t="s">
        <v>7</v>
      </c>
      <c r="E15" s="1" t="s">
        <v>24</v>
      </c>
    </row>
    <row r="16" customHeight="1" spans="1:5">
      <c r="A16" s="10">
        <v>44905.6512268518</v>
      </c>
      <c r="B16" s="1" t="s">
        <v>5</v>
      </c>
      <c r="C16" s="1" t="s">
        <v>6</v>
      </c>
      <c r="D16" s="1" t="s">
        <v>7</v>
      </c>
      <c r="E16" s="1" t="s">
        <v>25</v>
      </c>
    </row>
    <row r="17" customHeight="1" spans="1:5">
      <c r="A17" s="10">
        <v>44875.6512268518</v>
      </c>
      <c r="B17" s="1" t="s">
        <v>5</v>
      </c>
      <c r="C17" s="1" t="s">
        <v>6</v>
      </c>
      <c r="D17" s="1" t="s">
        <v>7</v>
      </c>
      <c r="E17" s="1" t="s">
        <v>26</v>
      </c>
    </row>
    <row r="18" customHeight="1" spans="1:5">
      <c r="A18" s="10">
        <v>44875.6512268518</v>
      </c>
      <c r="B18" s="1" t="s">
        <v>5</v>
      </c>
      <c r="C18" s="1" t="s">
        <v>6</v>
      </c>
      <c r="D18" s="1" t="s">
        <v>7</v>
      </c>
      <c r="E18" s="1" t="s">
        <v>27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3"/>
  <sheetViews>
    <sheetView workbookViewId="0">
      <selection activeCell="C14" sqref="C14"/>
    </sheetView>
  </sheetViews>
  <sheetFormatPr defaultColWidth="12.6285714285714" defaultRowHeight="15.75" customHeight="1" outlineLevelCol="3"/>
  <cols>
    <col min="1" max="1" width="41.5047619047619" customWidth="1"/>
    <col min="2" max="2" width="7.62857142857143" customWidth="1"/>
    <col min="3" max="3" width="10.752380952381" customWidth="1"/>
  </cols>
  <sheetData>
    <row r="1" customHeight="1" spans="1:4">
      <c r="A1" s="1" t="s">
        <v>28</v>
      </c>
      <c r="B1" s="1"/>
      <c r="C1" s="5" t="s">
        <v>29</v>
      </c>
      <c r="D1" s="1" t="s">
        <v>30</v>
      </c>
    </row>
    <row r="2" customHeight="1" spans="1:4">
      <c r="A2" s="1"/>
      <c r="B2" s="1"/>
      <c r="C2" s="5"/>
      <c r="D2" s="1"/>
    </row>
    <row r="3" customHeight="1" spans="1:4">
      <c r="A3" s="1" t="s">
        <v>12</v>
      </c>
      <c r="B3" s="1" t="str">
        <f t="shared" ref="B3:B33" si="0">MID(A3,1,8)</f>
        <v>00.335-2</v>
      </c>
      <c r="C3" s="5">
        <v>1</v>
      </c>
      <c r="D3" s="1">
        <v>2022</v>
      </c>
    </row>
    <row r="4" customHeight="1" spans="1:4">
      <c r="A4" s="1" t="s">
        <v>31</v>
      </c>
      <c r="B4" s="1" t="str">
        <f t="shared" si="0"/>
        <v>44.824-9</v>
      </c>
      <c r="C4" s="5">
        <v>2</v>
      </c>
      <c r="D4" s="1">
        <v>2023</v>
      </c>
    </row>
    <row r="5" customHeight="1" spans="1:3">
      <c r="A5" s="1" t="s">
        <v>32</v>
      </c>
      <c r="B5" s="1" t="str">
        <f t="shared" si="0"/>
        <v>07.238-9</v>
      </c>
      <c r="C5" s="5">
        <v>3</v>
      </c>
    </row>
    <row r="6" customHeight="1" spans="1:3">
      <c r="A6" s="1" t="s">
        <v>33</v>
      </c>
      <c r="B6" s="1" t="str">
        <f t="shared" si="0"/>
        <v>32.105-2</v>
      </c>
      <c r="C6" s="5">
        <v>4</v>
      </c>
    </row>
    <row r="7" customHeight="1" spans="1:3">
      <c r="A7" s="1" t="s">
        <v>34</v>
      </c>
      <c r="B7" s="1" t="str">
        <f t="shared" si="0"/>
        <v>47.181-0</v>
      </c>
      <c r="C7" s="5">
        <v>5</v>
      </c>
    </row>
    <row r="8" customHeight="1" spans="1:3">
      <c r="A8" s="1" t="s">
        <v>35</v>
      </c>
      <c r="B8" s="1" t="str">
        <f t="shared" si="0"/>
        <v>44.626-2</v>
      </c>
      <c r="C8" s="5">
        <v>6</v>
      </c>
    </row>
    <row r="9" customHeight="1" spans="1:3">
      <c r="A9" s="1" t="s">
        <v>36</v>
      </c>
      <c r="B9" s="1" t="str">
        <f t="shared" si="0"/>
        <v>46.708-1</v>
      </c>
      <c r="C9" s="5">
        <v>7</v>
      </c>
    </row>
    <row r="10" customHeight="1" spans="1:3">
      <c r="A10" s="1" t="s">
        <v>37</v>
      </c>
      <c r="B10" s="1" t="str">
        <f t="shared" si="0"/>
        <v>46.707-3</v>
      </c>
      <c r="C10" s="5">
        <v>8</v>
      </c>
    </row>
    <row r="11" customHeight="1" spans="1:3">
      <c r="A11" s="1" t="s">
        <v>38</v>
      </c>
      <c r="B11" s="1" t="str">
        <f t="shared" si="0"/>
        <v>44.631-9</v>
      </c>
      <c r="C11" s="5">
        <v>9</v>
      </c>
    </row>
    <row r="12" customHeight="1" spans="1:3">
      <c r="A12" s="1" t="s">
        <v>39</v>
      </c>
      <c r="B12" s="1" t="str">
        <f t="shared" si="0"/>
        <v>32.295-4</v>
      </c>
      <c r="C12" s="5">
        <v>10</v>
      </c>
    </row>
    <row r="13" customHeight="1" spans="1:3">
      <c r="A13" s="1" t="s">
        <v>40</v>
      </c>
      <c r="B13" s="1" t="str">
        <f t="shared" si="0"/>
        <v>00.260-7</v>
      </c>
      <c r="C13" s="5" t="s">
        <v>41</v>
      </c>
    </row>
    <row r="14" customHeight="1" spans="1:3">
      <c r="A14" s="1" t="s">
        <v>42</v>
      </c>
      <c r="B14" s="1" t="str">
        <f t="shared" si="0"/>
        <v>39.455-6</v>
      </c>
      <c r="C14" s="5" t="s">
        <v>43</v>
      </c>
    </row>
    <row r="15" customHeight="1" spans="1:2">
      <c r="A15" s="1" t="s">
        <v>44</v>
      </c>
      <c r="B15" s="1" t="str">
        <f t="shared" si="0"/>
        <v>45.226-2</v>
      </c>
    </row>
    <row r="16" customHeight="1" spans="1:2">
      <c r="A16" s="1" t="s">
        <v>45</v>
      </c>
      <c r="B16" s="1" t="str">
        <f t="shared" si="0"/>
        <v>40.519-1</v>
      </c>
    </row>
    <row r="17" customHeight="1" spans="1:2">
      <c r="A17" s="1" t="s">
        <v>46</v>
      </c>
      <c r="B17" s="1" t="str">
        <f t="shared" si="0"/>
        <v>47.350-2</v>
      </c>
    </row>
    <row r="18" customHeight="1" spans="1:2">
      <c r="A18" s="1" t="s">
        <v>47</v>
      </c>
      <c r="B18" s="1" t="str">
        <f t="shared" si="0"/>
        <v>40.325-3</v>
      </c>
    </row>
    <row r="19" customHeight="1" spans="1:2">
      <c r="A19" s="1" t="s">
        <v>48</v>
      </c>
      <c r="B19" s="1" t="str">
        <f t="shared" si="0"/>
        <v>40.320-2</v>
      </c>
    </row>
    <row r="20" customHeight="1" spans="1:2">
      <c r="A20" s="1" t="s">
        <v>49</v>
      </c>
      <c r="B20" s="1" t="str">
        <f t="shared" si="0"/>
        <v>44.231-3</v>
      </c>
    </row>
    <row r="21" customHeight="1" spans="1:2">
      <c r="A21" s="1" t="s">
        <v>50</v>
      </c>
      <c r="B21" s="1" t="str">
        <f t="shared" si="0"/>
        <v>32.072-2</v>
      </c>
    </row>
    <row r="22" customHeight="1" spans="1:2">
      <c r="A22" s="1" t="s">
        <v>51</v>
      </c>
      <c r="B22" s="1" t="str">
        <f t="shared" si="0"/>
        <v>45.550-4</v>
      </c>
    </row>
    <row r="23" customHeight="1" spans="1:2">
      <c r="A23" s="1" t="s">
        <v>52</v>
      </c>
      <c r="B23" s="1" t="str">
        <f t="shared" si="0"/>
        <v>45.516-4</v>
      </c>
    </row>
    <row r="24" customHeight="1" spans="1:2">
      <c r="A24" s="1" t="s">
        <v>53</v>
      </c>
      <c r="B24" s="1" t="str">
        <f t="shared" si="0"/>
        <v>32.090-1</v>
      </c>
    </row>
    <row r="25" customHeight="1" spans="1:2">
      <c r="A25" s="1" t="s">
        <v>54</v>
      </c>
      <c r="B25" s="1" t="str">
        <f t="shared" si="0"/>
        <v>32.073-1</v>
      </c>
    </row>
    <row r="26" customHeight="1" spans="1:2">
      <c r="A26" s="1" t="s">
        <v>55</v>
      </c>
      <c r="B26" s="1" t="str">
        <f t="shared" si="0"/>
        <v>38.763-1</v>
      </c>
    </row>
    <row r="27" customHeight="1" spans="1:2">
      <c r="A27" s="1" t="s">
        <v>56</v>
      </c>
      <c r="B27" s="1" t="str">
        <f t="shared" si="0"/>
        <v>40.334-2</v>
      </c>
    </row>
    <row r="28" customHeight="1" spans="1:2">
      <c r="A28" s="1" t="s">
        <v>57</v>
      </c>
      <c r="B28" s="1" t="str">
        <f t="shared" si="0"/>
        <v>|32.070-</v>
      </c>
    </row>
    <row r="29" customHeight="1" spans="1:2">
      <c r="A29" s="1" t="s">
        <v>58</v>
      </c>
      <c r="B29" s="1" t="str">
        <f t="shared" si="0"/>
        <v>40.330-0</v>
      </c>
    </row>
    <row r="30" customHeight="1" spans="1:2">
      <c r="A30" s="1" t="s">
        <v>59</v>
      </c>
      <c r="B30" s="1" t="str">
        <f t="shared" si="0"/>
        <v>40.329-6</v>
      </c>
    </row>
    <row r="31" customHeight="1" spans="1:2">
      <c r="A31" s="1" t="s">
        <v>60</v>
      </c>
      <c r="B31" s="1" t="str">
        <f t="shared" si="0"/>
        <v>45.769-8</v>
      </c>
    </row>
    <row r="32" customHeight="1" spans="1:2">
      <c r="A32" s="1" t="s">
        <v>61</v>
      </c>
      <c r="B32" s="1" t="str">
        <f t="shared" si="0"/>
        <v>39.447-5</v>
      </c>
    </row>
    <row r="33" customHeight="1" spans="1:2">
      <c r="A33" s="1" t="s">
        <v>6</v>
      </c>
      <c r="B33" s="1" t="str">
        <f t="shared" si="0"/>
        <v>32.507-4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B5" sqref="B5:C5"/>
    </sheetView>
  </sheetViews>
  <sheetFormatPr defaultColWidth="9.14285714285714" defaultRowHeight="12.75" outlineLevelCol="4"/>
  <cols>
    <col min="3" max="3" width="18.2857142857143" customWidth="1"/>
  </cols>
  <sheetData>
    <row r="1" spans="1:5">
      <c r="A1" s="5" t="s">
        <v>62</v>
      </c>
      <c r="D1" s="5" t="s">
        <v>29</v>
      </c>
      <c r="E1" s="5" t="s">
        <v>30</v>
      </c>
    </row>
    <row r="2" spans="1:5">
      <c r="A2" s="6" t="s">
        <v>6</v>
      </c>
      <c r="D2" s="5">
        <v>12</v>
      </c>
      <c r="E2" s="5">
        <f ca="1">IF(D2&lt;&gt;"",YEAR(TODAY()),"")</f>
        <v>2022</v>
      </c>
    </row>
    <row r="3" spans="1:3">
      <c r="A3" s="1" t="s">
        <v>63</v>
      </c>
      <c r="B3" s="5" t="s">
        <v>64</v>
      </c>
      <c r="C3" s="5"/>
    </row>
    <row r="4" spans="1:3">
      <c r="A4" s="5">
        <f ca="1">IF(A2&lt;&gt;"SERVIDORES",IF(COUNTIFS(DADOS!$C$2:$C$1000,""&amp;MID($A$2,1,8)&amp;"*",DADOS!$A$2:$A$1000,"&gt;=01/"&amp;$D$2&amp;"/"&amp;$E$2,DADOS!$A$2:$A$1000,IF($D$2&lt;&gt;12,"&lt;01/"&amp;$D$2+1&amp;"/"&amp;$E$2,"&lt;31/"&amp;$D$2&amp;"/"&amp;$E$2))&gt;0,1,""),"")</f>
        <v>1</v>
      </c>
      <c r="B4" s="9" t="e">
        <f>INDEX(DADOS!D2:D1000,MATCH(B2,DADOS!C2:C18,0),0)</f>
        <v>#N/A</v>
      </c>
      <c r="C4" s="9"/>
    </row>
    <row r="5" spans="1:3">
      <c r="A5" s="5">
        <f ca="1">IF(A4&lt;COUNTIFS(DADOS!$C$2:$C$1000,""&amp;MID($A$2,1,8)&amp;"*",DADOS!$A$2:$A$1000,"&gt;=01/"&amp;$D$2&amp;"/"&amp;$E$2,DADOS!$A$2:$A$1000,IF($D$2&lt;&gt;12,"&lt;01/"&amp;$D$2+1&amp;"/"&amp;$E$2,"&lt;31/"&amp;$D$2&amp;"/"&amp;$E$2)),A4+1,"")</f>
        <v>2</v>
      </c>
      <c r="B5" s="9"/>
      <c r="C5" s="9"/>
    </row>
    <row r="6" spans="1:3">
      <c r="A6" s="5">
        <f ca="1">IF(A5&lt;COUNTIFS(DADOS!$C$2:$C$1000,""&amp;MID($A$2,1,8)&amp;"*",DADOS!$A$2:$A$1000,"&gt;=01/"&amp;$D$2&amp;"/"&amp;$E$2,DADOS!$A$2:$A$1000,IF($D$2&lt;&gt;12,"&lt;01/"&amp;$D$2+1&amp;"/"&amp;$E$2,"&lt;31/"&amp;$D$2&amp;"/"&amp;$E$2)),A5+1,"")</f>
        <v>3</v>
      </c>
      <c r="B6" s="9"/>
      <c r="C6" s="9"/>
    </row>
    <row r="7" spans="1:3">
      <c r="A7" s="5">
        <f ca="1">IF(A6&lt;COUNTIFS(DADOS!$C$2:$C$1000,""&amp;MID($A$2,1,8)&amp;"*",DADOS!$A$2:$A$1000,"&gt;=01/"&amp;$D$2&amp;"/"&amp;$E$2,DADOS!$A$2:$A$1000,IF($D$2&lt;&gt;12,"&lt;01/"&amp;$D$2+1&amp;"/"&amp;$E$2,"&lt;31/"&amp;$D$2&amp;"/"&amp;$E$2)),A6+1,"")</f>
        <v>4</v>
      </c>
      <c r="B7" s="9"/>
      <c r="C7" s="9"/>
    </row>
    <row r="8" spans="1:3">
      <c r="A8" s="5">
        <f ca="1">IF(A7&lt;COUNTIFS(DADOS!$C$2:$C$1000,""&amp;MID($A$2,1,8)&amp;"*",DADOS!$A$2:$A$1000,"&gt;=01/"&amp;$D$2&amp;"/"&amp;$E$2,DADOS!$A$2:$A$1000,IF($D$2&lt;&gt;12,"&lt;01/"&amp;$D$2+1&amp;"/"&amp;$E$2,"&lt;31/"&amp;$D$2&amp;"/"&amp;$E$2)),A7+1,"")</f>
        <v>5</v>
      </c>
      <c r="B8" s="9"/>
      <c r="C8" s="9"/>
    </row>
    <row r="9" spans="1:3">
      <c r="A9" s="5">
        <f ca="1">IF(A8&lt;COUNTIFS(DADOS!$C$2:$C$1000,""&amp;MID($A$2,1,8)&amp;"*",DADOS!$A$2:$A$1000,"&gt;=01/"&amp;$D$2&amp;"/"&amp;$E$2,DADOS!$A$2:$A$1000,IF($D$2&lt;&gt;12,"&lt;01/"&amp;$D$2+1&amp;"/"&amp;$E$2,"&lt;31/"&amp;$D$2&amp;"/"&amp;$E$2)),A8+1,"")</f>
        <v>6</v>
      </c>
      <c r="B9" s="9"/>
      <c r="C9" s="9"/>
    </row>
    <row r="10" spans="1:3">
      <c r="A10" s="5">
        <f ca="1">IF(A9&lt;COUNTIFS(DADOS!$C$2:$C$1000,""&amp;MID($A$2,1,8)&amp;"*",DADOS!$A$2:$A$1000,"&gt;=01/"&amp;$D$2&amp;"/"&amp;$E$2,DADOS!$A$2:$A$1000,IF($D$2&lt;&gt;12,"&lt;01/"&amp;$D$2+1&amp;"/"&amp;$E$2,"&lt;31/"&amp;$D$2&amp;"/"&amp;$E$2)),A9+1,"")</f>
        <v>7</v>
      </c>
      <c r="B10" s="9"/>
      <c r="C10" s="9"/>
    </row>
    <row r="11" spans="1:3">
      <c r="A11" s="5">
        <f ca="1">IF(A10&lt;COUNTIFS(DADOS!$C$2:$C$1000,""&amp;MID($A$2,1,8)&amp;"*",DADOS!$A$2:$A$1000,"&gt;=01/"&amp;$D$2&amp;"/"&amp;$E$2,DADOS!$A$2:$A$1000,IF($D$2&lt;&gt;12,"&lt;01/"&amp;$D$2+1&amp;"/"&amp;$E$2,"&lt;31/"&amp;$D$2&amp;"/"&amp;$E$2)),A10+1,"")</f>
        <v>8</v>
      </c>
      <c r="B11" s="9"/>
      <c r="C11" s="9"/>
    </row>
    <row r="12" spans="1:3">
      <c r="A12" s="5">
        <f ca="1">IF(A11&lt;COUNTIFS(DADOS!$C$2:$C$1000,""&amp;MID($A$2,1,8)&amp;"*",DADOS!$A$2:$A$1000,"&gt;=01/"&amp;$D$2&amp;"/"&amp;$E$2,DADOS!$A$2:$A$1000,IF($D$2&lt;&gt;12,"&lt;01/"&amp;$D$2+1&amp;"/"&amp;$E$2,"&lt;31/"&amp;$D$2&amp;"/"&amp;$E$2)),A11+1,"")</f>
        <v>9</v>
      </c>
      <c r="B12" s="9"/>
      <c r="C12" s="9"/>
    </row>
    <row r="13" spans="1:3">
      <c r="A13" s="5">
        <f ca="1">IF(A12&lt;COUNTIFS(DADOS!$C$2:$C$1000,""&amp;MID($A$2,1,8)&amp;"*",DADOS!$A$2:$A$1000,"&gt;=01/"&amp;$D$2&amp;"/"&amp;$E$2,DADOS!$A$2:$A$1000,IF($D$2&lt;&gt;12,"&lt;01/"&amp;$D$2+1&amp;"/"&amp;$E$2,"&lt;31/"&amp;$D$2&amp;"/"&amp;$E$2)),A12+1,"")</f>
        <v>10</v>
      </c>
      <c r="B13" s="9"/>
      <c r="C13" s="9"/>
    </row>
    <row r="14" spans="1:3">
      <c r="A14" s="5">
        <f ca="1">IF(A13&lt;COUNTIFS(DADOS!$C$2:$C$1000,""&amp;MID($A$2,1,8)&amp;"*",DADOS!$A$2:$A$1000,"&gt;=01/"&amp;$D$2&amp;"/"&amp;$E$2,DADOS!$A$2:$A$1000,IF($D$2&lt;&gt;12,"&lt;01/"&amp;$D$2+1&amp;"/"&amp;$E$2,"&lt;31/"&amp;$D$2&amp;"/"&amp;$E$2)),A13+1,"")</f>
        <v>11</v>
      </c>
      <c r="B14" s="9"/>
      <c r="C14" s="9"/>
    </row>
    <row r="15" spans="1:1">
      <c r="A15" s="5" t="str">
        <f ca="1">IF(A14&lt;COUNTIFS(DADOS!$C$2:$C$1000,""&amp;MID($A$2,1,8)&amp;"*",DADOS!$A$2:$A$1000,"&gt;=01/"&amp;$D$2&amp;"/"&amp;$E$2,DADOS!$A$2:$A$1000,IF($D$2&lt;&gt;12,"&lt;01/"&amp;$D$2+1&amp;"/"&amp;$E$2,"&lt;31/"&amp;$D$2&amp;"/"&amp;$E$2)),A14+1,"")</f>
        <v/>
      </c>
    </row>
    <row r="16" spans="1:1">
      <c r="A16" s="5" t="str">
        <f ca="1">IF(A15&lt;COUNTIFS(DADOS!$C$2:$C$1000,""&amp;MID($A$2,1,8)&amp;"*",DADOS!$A$2:$A$1000,"&gt;=01/"&amp;$D$2&amp;"/"&amp;$E$2,DADOS!$A$2:$A$1000,IF($D$2&lt;&gt;12,"&lt;01/"&amp;$D$2+1&amp;"/"&amp;$E$2,"&lt;31/"&amp;$D$2&amp;"/"&amp;$E$2)),A15+1,"")</f>
        <v/>
      </c>
    </row>
    <row r="17" spans="1:1">
      <c r="A17" s="5" t="str">
        <f ca="1">IF(A16&lt;COUNTIFS(DADOS!$C$2:$C$1000,""&amp;MID($A$2,1,8)&amp;"*",DADOS!$A$2:$A$1000,"&gt;=01/"&amp;$D$2&amp;"/"&amp;$E$2,DADOS!$A$2:$A$1000,IF($D$2&lt;&gt;12,"&lt;01/"&amp;$D$2+1&amp;"/"&amp;$E$2,"&lt;31/"&amp;$D$2&amp;"/"&amp;$E$2)),A16+1,"")</f>
        <v/>
      </c>
    </row>
    <row r="18" spans="1:1">
      <c r="A18" s="5" t="str">
        <f ca="1">IF(A17&lt;COUNTIFS(DADOS!$C$2:$C$1000,""&amp;MID($A$2,1,8)&amp;"*",DADOS!$A$2:$A$1000,"&gt;=01/"&amp;$D$2&amp;"/"&amp;$E$2,DADOS!$A$2:$A$1000,IF($D$2&lt;&gt;12,"&lt;01/"&amp;$D$2+1&amp;"/"&amp;$E$2,"&lt;31/"&amp;$D$2&amp;"/"&amp;$E$2)),A17+1,"")</f>
        <v/>
      </c>
    </row>
    <row r="19" spans="1:1">
      <c r="A19" s="5" t="str">
        <f ca="1">IF(A18&lt;COUNTIFS(DADOS!$C$2:$C$1000,""&amp;MID($A$2,1,8)&amp;"*",DADOS!$A$2:$A$1000,"&gt;=01/"&amp;$D$2&amp;"/"&amp;$E$2,DADOS!$A$2:$A$1000,IF($D$2&lt;&gt;12,"&lt;01/"&amp;$D$2+1&amp;"/"&amp;$E$2,"&lt;31/"&amp;$D$2&amp;"/"&amp;$E$2)),A18+1,"")</f>
        <v/>
      </c>
    </row>
    <row r="20" spans="1:1">
      <c r="A20" s="5" t="str">
        <f ca="1">IF(A19&lt;COUNTIFS(DADOS!$C$2:$C$1000,""&amp;MID($A$2,1,8)&amp;"*",DADOS!$A$2:$A$1000,"&gt;=01/"&amp;$D$2&amp;"/"&amp;$E$2,DADOS!$A$2:$A$1000,IF($D$2&lt;&gt;12,"&lt;01/"&amp;$D$2+1&amp;"/"&amp;$E$2,"&lt;31/"&amp;$D$2&amp;"/"&amp;$E$2)),A19+1,"")</f>
        <v/>
      </c>
    </row>
    <row r="21" spans="1:1">
      <c r="A21" s="5" t="str">
        <f ca="1">IF(A20&lt;COUNTIFS(DADOS!$C$2:$C$1000,""&amp;MID($A$2,1,8)&amp;"*",DADOS!$A$2:$A$1000,"&gt;=01/"&amp;$D$2&amp;"/"&amp;$E$2,DADOS!$A$2:$A$1000,IF($D$2&lt;&gt;12,"&lt;01/"&amp;$D$2+1&amp;"/"&amp;$E$2,"&lt;31/"&amp;$D$2&amp;"/"&amp;$E$2)),A20+1,"")</f>
        <v/>
      </c>
    </row>
    <row r="22" spans="1:1">
      <c r="A22" s="5" t="str">
        <f ca="1">IF(A21&lt;COUNTIFS(DADOS!$C$2:$C$1000,""&amp;MID($A$2,1,8)&amp;"*",DADOS!$A$2:$A$1000,"&gt;=01/"&amp;$D$2&amp;"/"&amp;$E$2,DADOS!$A$2:$A$1000,IF($D$2&lt;&gt;12,"&lt;01/"&amp;$D$2+1&amp;"/"&amp;$E$2,"&lt;31/"&amp;$D$2&amp;"/"&amp;$E$2)),A21+1,"")</f>
        <v/>
      </c>
    </row>
    <row r="23" spans="1:1">
      <c r="A23" s="5" t="str">
        <f ca="1">IF(A22&lt;COUNTIFS(DADOS!$C$2:$C$1000,""&amp;MID($A$2,1,8)&amp;"*",DADOS!$A$2:$A$1000,"&gt;=01/"&amp;$D$2&amp;"/"&amp;$E$2,DADOS!$A$2:$A$1000,IF($D$2&lt;&gt;12,"&lt;01/"&amp;$D$2+1&amp;"/"&amp;$E$2,"&lt;31/"&amp;$D$2&amp;"/"&amp;$E$2)),A22+1,"")</f>
        <v/>
      </c>
    </row>
    <row r="24" spans="1:1">
      <c r="A24" s="5" t="str">
        <f ca="1">IF(A23&lt;COUNTIFS(DADOS!$C$2:$C$1000,""&amp;MID($A$2,1,8)&amp;"*",DADOS!$A$2:$A$1000,"&gt;=01/"&amp;$D$2&amp;"/"&amp;$E$2,DADOS!$A$2:$A$1000,IF($D$2&lt;&gt;12,"&lt;01/"&amp;$D$2+1&amp;"/"&amp;$E$2,"&lt;31/"&amp;$D$2&amp;"/"&amp;$E$2)),A23+1,"")</f>
        <v/>
      </c>
    </row>
    <row r="25" spans="1:1">
      <c r="A25" s="5" t="str">
        <f ca="1">IF(A24&lt;COUNTIFS(DADOS!$C$2:$C$1000,""&amp;MID($A$2,1,8)&amp;"*",DADOS!$A$2:$A$1000,"&gt;=01/"&amp;$D$2&amp;"/"&amp;$E$2,DADOS!$A$2:$A$1000,IF($D$2&lt;&gt;12,"&lt;01/"&amp;$D$2+1&amp;"/"&amp;$E$2,"&lt;31/"&amp;$D$2&amp;"/"&amp;$E$2)),A24+1,"")</f>
        <v/>
      </c>
    </row>
    <row r="26" spans="1:1">
      <c r="A26" s="5" t="str">
        <f ca="1">IF(A25&lt;COUNTIFS(DADOS!$C$2:$C$1000,""&amp;MID($A$2,1,8)&amp;"*",DADOS!$A$2:$A$1000,"&gt;=01/"&amp;$D$2&amp;"/"&amp;$E$2,DADOS!$A$2:$A$1000,IF($D$2&lt;&gt;12,"&lt;01/"&amp;$D$2+1&amp;"/"&amp;$E$2,"&lt;31/"&amp;$D$2&amp;"/"&amp;$E$2)),A25+1,"")</f>
        <v/>
      </c>
    </row>
    <row r="27" spans="1:1">
      <c r="A27" s="5" t="str">
        <f ca="1">IF(A26&lt;COUNTIFS(DADOS!$C$2:$C$1000,""&amp;MID($A$2,1,8)&amp;"*",DADOS!$A$2:$A$1000,"&gt;=01/"&amp;$D$2&amp;"/"&amp;$E$2,DADOS!$A$2:$A$1000,IF($D$2&lt;&gt;12,"&lt;01/"&amp;$D$2+1&amp;"/"&amp;$E$2,"&lt;31/"&amp;$D$2&amp;"/"&amp;$E$2)),A26+1,"")</f>
        <v/>
      </c>
    </row>
    <row r="28" spans="1:1">
      <c r="A28" s="5" t="str">
        <f ca="1">IF(A27&lt;COUNTIFS(DADOS!$C$2:$C$1000,""&amp;MID($A$2,1,8)&amp;"*",DADOS!$A$2:$A$1000,"&gt;=01/"&amp;$D$2&amp;"/"&amp;$E$2,DADOS!$A$2:$A$1000,IF($D$2&lt;&gt;12,"&lt;01/"&amp;$D$2+1&amp;"/"&amp;$E$2,"&lt;31/"&amp;$D$2&amp;"/"&amp;$E$2)),A27+1,"")</f>
        <v/>
      </c>
    </row>
    <row r="29" spans="1:1">
      <c r="A29" s="5" t="str">
        <f ca="1">IF(A28&lt;COUNTIFS(DADOS!$C$2:$C$1000,""&amp;MID($A$2,1,8)&amp;"*",DADOS!$A$2:$A$1000,"&gt;=01/"&amp;$D$2&amp;"/"&amp;$E$2,DADOS!$A$2:$A$1000,IF($D$2&lt;&gt;12,"&lt;01/"&amp;$D$2+1&amp;"/"&amp;$E$2,"&lt;31/"&amp;$D$2&amp;"/"&amp;$E$2)),A28+1,"")</f>
        <v/>
      </c>
    </row>
    <row r="30" spans="1:1">
      <c r="A30" s="5" t="str">
        <f ca="1">IF(A29&lt;COUNTIFS(DADOS!$C$2:$C$1000,""&amp;MID($A$2,1,8)&amp;"*",DADOS!$A$2:$A$1000,"&gt;=01/"&amp;$D$2&amp;"/"&amp;$E$2,DADOS!$A$2:$A$1000,IF($D$2&lt;&gt;12,"&lt;01/"&amp;$D$2+1&amp;"/"&amp;$E$2,"&lt;31/"&amp;$D$2&amp;"/"&amp;$E$2)),A29+1,"")</f>
        <v/>
      </c>
    </row>
    <row r="31" spans="1:1">
      <c r="A31" s="5" t="str">
        <f ca="1">IF(A30&lt;COUNTIFS(DADOS!$C$2:$C$1000,""&amp;MID($A$2,1,8)&amp;"*",DADOS!$A$2:$A$1000,"&gt;=01/"&amp;$D$2&amp;"/"&amp;$E$2,DADOS!$A$2:$A$1000,IF($D$2&lt;&gt;12,"&lt;01/"&amp;$D$2+1&amp;"/"&amp;$E$2,"&lt;31/"&amp;$D$2&amp;"/"&amp;$E$2)),A30+1,"")</f>
        <v/>
      </c>
    </row>
    <row r="32" spans="1:1">
      <c r="A32" s="5" t="str">
        <f ca="1">IF(A31&lt;COUNTIFS(DADOS!$C$2:$C$1000,""&amp;MID($A$2,1,8)&amp;"*",DADOS!$A$2:$A$1000,"&gt;=01/"&amp;$D$2&amp;"/"&amp;$E$2,DADOS!$A$2:$A$1000,IF($D$2&lt;&gt;12,"&lt;01/"&amp;$D$2+1&amp;"/"&amp;$E$2,"&lt;31/"&amp;$D$2&amp;"/"&amp;$E$2)),A31+1,"")</f>
        <v/>
      </c>
    </row>
    <row r="33" spans="1:1">
      <c r="A33" s="5" t="str">
        <f ca="1">IF(A32&lt;COUNTIFS(DADOS!$C$2:$C$1000,""&amp;MID($A$2,1,8)&amp;"*",DADOS!$A$2:$A$1000,"&gt;=01/"&amp;$D$2&amp;"/"&amp;$E$2,DADOS!$A$2:$A$1000,IF($D$2&lt;&gt;12,"&lt;01/"&amp;$D$2+1&amp;"/"&amp;$E$2,"&lt;31/"&amp;$D$2&amp;"/"&amp;$E$2)),A32+1,"")</f>
        <v/>
      </c>
    </row>
    <row r="34" spans="1:1">
      <c r="A34" s="5" t="str">
        <f ca="1">IF(A33&lt;COUNTIFS(DADOS!$C$2:$C$1000,""&amp;MID($A$2,1,8)&amp;"*",DADOS!$A$2:$A$1000,"&gt;=01/"&amp;$D$2&amp;"/"&amp;$E$2,DADOS!$A$2:$A$1000,IF($D$2&lt;&gt;12,"&lt;01/"&amp;$D$2+1&amp;"/"&amp;$E$2,"&lt;31/"&amp;$D$2&amp;"/"&amp;$E$2)),A33+1,"")</f>
        <v/>
      </c>
    </row>
    <row r="35" spans="1:1">
      <c r="A35" s="5" t="str">
        <f ca="1">IF(A34&lt;COUNTIFS(DADOS!$C$2:$C$1000,""&amp;MID($A$2,1,8)&amp;"*",DADOS!$A$2:$A$1000,"&gt;=01/"&amp;$D$2&amp;"/"&amp;$E$2,DADOS!$A$2:$A$1000,IF($D$2&lt;&gt;12,"&lt;01/"&amp;$D$2+1&amp;"/"&amp;$E$2,"&lt;31/"&amp;$D$2&amp;"/"&amp;$E$2)),A34+1,"")</f>
        <v/>
      </c>
    </row>
    <row r="36" spans="1:1">
      <c r="A36" s="5" t="str">
        <f ca="1">IF(A35&lt;COUNTIFS(DADOS!$C$2:$C$1000,""&amp;MID($A$2,1,8)&amp;"*",DADOS!$A$2:$A$1000,"&gt;=01/"&amp;$D$2&amp;"/"&amp;$E$2,DADOS!$A$2:$A$1000,IF($D$2&lt;&gt;12,"&lt;01/"&amp;$D$2+1&amp;"/"&amp;$E$2,"&lt;31/"&amp;$D$2&amp;"/"&amp;$E$2)),A35+1,"")</f>
        <v/>
      </c>
    </row>
    <row r="37" spans="1:1">
      <c r="A37" s="5" t="str">
        <f ca="1">IF(A36&lt;COUNTIFS(DADOS!$C$2:$C$1000,""&amp;MID($A$2,1,8)&amp;"*",DADOS!$A$2:$A$1000,"&gt;=01/"&amp;$D$2&amp;"/"&amp;$E$2,DADOS!$A$2:$A$1000,IF($D$2&lt;&gt;12,"&lt;01/"&amp;$D$2+1&amp;"/"&amp;$E$2,"&lt;31/"&amp;$D$2&amp;"/"&amp;$E$2)),A36+1,"")</f>
        <v/>
      </c>
    </row>
    <row r="38" spans="1:1">
      <c r="A38" s="5" t="str">
        <f ca="1">IF(A37&lt;COUNTIFS(DADOS!$C$2:$C$1000,""&amp;MID($A$2,1,8)&amp;"*",DADOS!$A$2:$A$1000,"&gt;=01/"&amp;$D$2&amp;"/"&amp;$E$2,DADOS!$A$2:$A$1000,IF($D$2&lt;&gt;12,"&lt;01/"&amp;$D$2+1&amp;"/"&amp;$E$2,"&lt;31/"&amp;$D$2&amp;"/"&amp;$E$2)),A37+1,"")</f>
        <v/>
      </c>
    </row>
    <row r="39" spans="1:1">
      <c r="A39" s="5" t="str">
        <f ca="1">IF(A38&lt;COUNTIFS(DADOS!$C$2:$C$1000,""&amp;MID($A$2,1,8)&amp;"*",DADOS!$A$2:$A$1000,"&gt;=01/"&amp;$D$2&amp;"/"&amp;$E$2,DADOS!$A$2:$A$1000,IF($D$2&lt;&gt;12,"&lt;01/"&amp;$D$2+1&amp;"/"&amp;$E$2,"&lt;31/"&amp;$D$2&amp;"/"&amp;$E$2)),A38+1,"")</f>
        <v/>
      </c>
    </row>
    <row r="40" spans="1:1">
      <c r="A40" s="5" t="str">
        <f ca="1">IF(A39&lt;COUNTIFS(DADOS!$C$2:$C$1000,""&amp;MID($A$2,1,8)&amp;"*",DADOS!$A$2:$A$1000,"&gt;=01/"&amp;$D$2&amp;"/"&amp;$E$2,DADOS!$A$2:$A$1000,IF($D$2&lt;&gt;12,"&lt;01/"&amp;$D$2+1&amp;"/"&amp;$E$2,"&lt;31/"&amp;$D$2&amp;"/"&amp;$E$2)),A39+1,"")</f>
        <v/>
      </c>
    </row>
    <row r="41" spans="1:1">
      <c r="A41" s="5" t="str">
        <f ca="1">IF(A40&lt;COUNTIFS(DADOS!$C$2:$C$1000,""&amp;MID($A$2,1,8)&amp;"*",DADOS!$A$2:$A$1000,"&gt;=01/"&amp;$D$2&amp;"/"&amp;$E$2,DADOS!$A$2:$A$1000,IF($D$2&lt;&gt;12,"&lt;01/"&amp;$D$2+1&amp;"/"&amp;$E$2,"&lt;31/"&amp;$D$2&amp;"/"&amp;$E$2)),A40+1,"")</f>
        <v/>
      </c>
    </row>
    <row r="42" spans="1:1">
      <c r="A42" s="5" t="str">
        <f ca="1">IF(A41&lt;COUNTIFS(DADOS!$C$2:$C$1000,""&amp;MID($A$2,1,8)&amp;"*",DADOS!$A$2:$A$1000,"&gt;=01/"&amp;$D$2&amp;"/"&amp;$E$2,DADOS!$A$2:$A$1000,IF($D$2&lt;&gt;12,"&lt;01/"&amp;$D$2+1&amp;"/"&amp;$E$2,"&lt;31/"&amp;$D$2&amp;"/"&amp;$E$2)),A41+1,"")</f>
        <v/>
      </c>
    </row>
    <row r="43" spans="1:1">
      <c r="A43" s="5" t="str">
        <f ca="1">IF(A42&lt;COUNTIFS(DADOS!$C$2:$C$1000,""&amp;MID($A$2,1,8)&amp;"*",DADOS!$A$2:$A$1000,"&gt;=01/"&amp;$D$2&amp;"/"&amp;$E$2,DADOS!$A$2:$A$1000,IF($D$2&lt;&gt;12,"&lt;01/"&amp;$D$2+1&amp;"/"&amp;$E$2,"&lt;31/"&amp;$D$2&amp;"/"&amp;$E$2)),A42+1,"")</f>
        <v/>
      </c>
    </row>
    <row r="44" spans="1:1">
      <c r="A44" s="5" t="str">
        <f ca="1">IF(A43&lt;COUNTIFS(DADOS!$C$2:$C$1000,""&amp;MID($A$2,1,8)&amp;"*",DADOS!$A$2:$A$1000,"&gt;=01/"&amp;$D$2&amp;"/"&amp;$E$2,DADOS!$A$2:$A$1000,IF($D$2&lt;&gt;12,"&lt;01/"&amp;$D$2+1&amp;"/"&amp;$E$2,"&lt;31/"&amp;$D$2&amp;"/"&amp;$E$2)),A43+1,"")</f>
        <v/>
      </c>
    </row>
    <row r="45" spans="1:1">
      <c r="A45" s="5" t="str">
        <f ca="1">IF(A44&lt;COUNTIFS(DADOS!$C$2:$C$1000,""&amp;MID($A$2,1,8)&amp;"*",DADOS!$A$2:$A$1000,"&gt;=01/"&amp;$D$2&amp;"/"&amp;$E$2,DADOS!$A$2:$A$1000,IF($D$2&lt;&gt;12,"&lt;01/"&amp;$D$2+1&amp;"/"&amp;$E$2,"&lt;31/"&amp;$D$2&amp;"/"&amp;$E$2)),A44+1,"")</f>
        <v/>
      </c>
    </row>
    <row r="46" spans="1:1">
      <c r="A46" s="5" t="str">
        <f ca="1">IF(A45&lt;COUNTIFS(DADOS!$C$2:$C$1000,""&amp;MID($A$2,1,8)&amp;"*",DADOS!$A$2:$A$1000,"&gt;=01/"&amp;$D$2&amp;"/"&amp;$E$2,DADOS!$A$2:$A$1000,IF($D$2&lt;&gt;12,"&lt;01/"&amp;$D$2+1&amp;"/"&amp;$E$2,"&lt;31/"&amp;$D$2&amp;"/"&amp;$E$2)),A45+1,"")</f>
        <v/>
      </c>
    </row>
    <row r="47" spans="1:1">
      <c r="A47" s="5" t="str">
        <f ca="1">IF(A46&lt;COUNTIFS(DADOS!$C$2:$C$1000,""&amp;MID($A$2,1,8)&amp;"*",DADOS!$A$2:$A$1000,"&gt;=01/"&amp;$D$2&amp;"/"&amp;$E$2,DADOS!$A$2:$A$1000,IF($D$2&lt;&gt;12,"&lt;01/"&amp;$D$2+1&amp;"/"&amp;$E$2,"&lt;31/"&amp;$D$2&amp;"/"&amp;$E$2)),A46+1,"")</f>
        <v/>
      </c>
    </row>
    <row r="48" spans="1:1">
      <c r="A48" s="5" t="str">
        <f ca="1">IF(A47&lt;COUNTIFS(DADOS!$C$2:$C$1000,""&amp;MID($A$2,1,8)&amp;"*",DADOS!$A$2:$A$1000,"&gt;=01/"&amp;$D$2&amp;"/"&amp;$E$2,DADOS!$A$2:$A$1000,IF($D$2&lt;&gt;12,"&lt;01/"&amp;$D$2+1&amp;"/"&amp;$E$2,"&lt;31/"&amp;$D$2&amp;"/"&amp;$E$2)),A47+1,"")</f>
        <v/>
      </c>
    </row>
    <row r="49" spans="1:1">
      <c r="A49" s="5" t="str">
        <f ca="1">IF(A48&lt;COUNTIFS(DADOS!$C$2:$C$1000,""&amp;MID($A$2,1,8)&amp;"*",DADOS!$A$2:$A$1000,"&gt;=01/"&amp;$D$2&amp;"/"&amp;$E$2,DADOS!$A$2:$A$1000,IF($D$2&lt;&gt;12,"&lt;01/"&amp;$D$2+1&amp;"/"&amp;$E$2,"&lt;31/"&amp;$D$2&amp;"/"&amp;$E$2)),A48+1,"")</f>
        <v/>
      </c>
    </row>
    <row r="50" spans="1:1">
      <c r="A50" s="5" t="str">
        <f ca="1">IF(A49&lt;COUNTIFS(DADOS!$C$2:$C$1000,""&amp;MID($A$2,1,8)&amp;"*",DADOS!$A$2:$A$1000,"&gt;=01/"&amp;$D$2&amp;"/"&amp;$E$2,DADOS!$A$2:$A$1000,IF($D$2&lt;&gt;12,"&lt;01/"&amp;$D$2+1&amp;"/"&amp;$E$2,"&lt;31/"&amp;$D$2&amp;"/"&amp;$E$2)),A49+1,"")</f>
        <v/>
      </c>
    </row>
    <row r="51" spans="1:1">
      <c r="A51" s="5" t="str">
        <f ca="1">IF(A50&lt;COUNTIFS(DADOS!$C$2:$C$1000,""&amp;MID($A$2,1,8)&amp;"*",DADOS!$A$2:$A$1000,"&gt;=01/"&amp;$D$2&amp;"/"&amp;$E$2,DADOS!$A$2:$A$1000,IF($D$2&lt;&gt;12,"&lt;01/"&amp;$D$2+1&amp;"/"&amp;$E$2,"&lt;31/"&amp;$D$2&amp;"/"&amp;$E$2)),A50+1,"")</f>
        <v/>
      </c>
    </row>
    <row r="52" spans="1:1">
      <c r="A52" s="5" t="str">
        <f ca="1">IF(A51&lt;COUNTIFS(DADOS!$C$2:$C$1000,""&amp;MID($A$2,1,8)&amp;"*",DADOS!$A$2:$A$1000,"&gt;=01/"&amp;$D$2&amp;"/"&amp;$E$2,DADOS!$A$2:$A$1000,IF($D$2&lt;&gt;12,"&lt;01/"&amp;$D$2+1&amp;"/"&amp;$E$2,"&lt;31/"&amp;$D$2&amp;"/"&amp;$E$2)),A51+1,"")</f>
        <v/>
      </c>
    </row>
    <row r="53" spans="1:1">
      <c r="A53" s="5" t="str">
        <f ca="1">IF(A52&lt;COUNTIFS(DADOS!$C$2:$C$1000,""&amp;MID($A$2,1,8)&amp;"*",DADOS!$A$2:$A$1000,"&gt;=01/"&amp;$D$2&amp;"/"&amp;$E$2,DADOS!$A$2:$A$1000,IF($D$2&lt;&gt;12,"&lt;01/"&amp;$D$2+1&amp;"/"&amp;$E$2,"&lt;31/"&amp;$D$2&amp;"/"&amp;$E$2)),A52+1,"")</f>
        <v/>
      </c>
    </row>
    <row r="54" spans="1:1">
      <c r="A54" s="5" t="str">
        <f ca="1">IF(A53&lt;COUNTIFS(DADOS!$C$2:$C$1000,""&amp;MID($A$2,1,8)&amp;"*",DADOS!$A$2:$A$1000,"&gt;=01/"&amp;$D$2&amp;"/"&amp;$E$2,DADOS!$A$2:$A$1000,IF($D$2&lt;&gt;12,"&lt;01/"&amp;$D$2+1&amp;"/"&amp;$E$2,"&lt;31/"&amp;$D$2&amp;"/"&amp;$E$2)),A53+1,"")</f>
        <v/>
      </c>
    </row>
    <row r="55" spans="1:1">
      <c r="A55" s="5" t="str">
        <f ca="1">IF(A54&lt;COUNTIFS(DADOS!$C$2:$C$1000,""&amp;MID($A$2,1,8)&amp;"*",DADOS!$A$2:$A$1000,"&gt;=01/"&amp;$D$2&amp;"/"&amp;$E$2,DADOS!$A$2:$A$1000,IF($D$2&lt;&gt;12,"&lt;01/"&amp;$D$2+1&amp;"/"&amp;$E$2,"&lt;31/"&amp;$D$2&amp;"/"&amp;$E$2)),A54+1,"")</f>
        <v/>
      </c>
    </row>
    <row r="56" spans="1:1">
      <c r="A56" s="5" t="str">
        <f ca="1">IF(A55&lt;COUNTIFS(DADOS!$C$2:$C$1000,""&amp;MID($A$2,1,8)&amp;"*",DADOS!$A$2:$A$1000,"&gt;=01/"&amp;$D$2&amp;"/"&amp;$E$2,DADOS!$A$2:$A$1000,IF($D$2&lt;&gt;12,"&lt;01/"&amp;$D$2+1&amp;"/"&amp;$E$2,"&lt;31/"&amp;$D$2&amp;"/"&amp;$E$2)),A55+1,"")</f>
        <v/>
      </c>
    </row>
    <row r="57" spans="1:1">
      <c r="A57" s="5" t="str">
        <f ca="1">IF(A56&lt;COUNTIFS(DADOS!$C$2:$C$1000,""&amp;MID($A$2,1,8)&amp;"*",DADOS!$A$2:$A$1000,"&gt;=01/"&amp;$D$2&amp;"/"&amp;$E$2,DADOS!$A$2:$A$1000,IF($D$2&lt;&gt;12,"&lt;01/"&amp;$D$2+1&amp;"/"&amp;$E$2,"&lt;31/"&amp;$D$2&amp;"/"&amp;$E$2)),A56+1,"")</f>
        <v/>
      </c>
    </row>
    <row r="58" spans="1:1">
      <c r="A58" s="5" t="str">
        <f ca="1">IF(A57&lt;COUNTIFS(DADOS!$C$2:$C$1000,""&amp;MID($A$2,1,8)&amp;"*",DADOS!$A$2:$A$1000,"&gt;=01/"&amp;$D$2&amp;"/"&amp;$E$2,DADOS!$A$2:$A$1000,IF($D$2&lt;&gt;12,"&lt;01/"&amp;$D$2+1&amp;"/"&amp;$E$2,"&lt;31/"&amp;$D$2&amp;"/"&amp;$E$2)),A57+1,"")</f>
        <v/>
      </c>
    </row>
    <row r="59" spans="1:1">
      <c r="A59" s="5" t="str">
        <f ca="1">IF(A58&lt;COUNTIFS(DADOS!$C$2:$C$1000,""&amp;MID($A$2,1,8)&amp;"*",DADOS!$A$2:$A$1000,"&gt;=01/"&amp;$D$2&amp;"/"&amp;$E$2,DADOS!$A$2:$A$1000,IF($D$2&lt;&gt;12,"&lt;01/"&amp;$D$2+1&amp;"/"&amp;$E$2,"&lt;31/"&amp;$D$2&amp;"/"&amp;$E$2)),A58+1,"")</f>
        <v/>
      </c>
    </row>
    <row r="60" spans="1:1">
      <c r="A60" s="5" t="str">
        <f ca="1">IF(A59&lt;COUNTIFS(DADOS!$C$2:$C$1000,""&amp;MID($A$2,1,8)&amp;"*",DADOS!$A$2:$A$1000,"&gt;=01/"&amp;$D$2&amp;"/"&amp;$E$2,DADOS!$A$2:$A$1000,IF($D$2&lt;&gt;12,"&lt;01/"&amp;$D$2+1&amp;"/"&amp;$E$2,"&lt;31/"&amp;$D$2&amp;"/"&amp;$E$2)),A59+1,"")</f>
        <v/>
      </c>
    </row>
    <row r="61" spans="1:1">
      <c r="A61" s="5" t="str">
        <f ca="1">IF(A60&lt;COUNTIFS(DADOS!$C$2:$C$1000,""&amp;MID($A$2,1,8)&amp;"*",DADOS!$A$2:$A$1000,"&gt;=01/"&amp;$D$2&amp;"/"&amp;$E$2,DADOS!$A$2:$A$1000,IF($D$2&lt;&gt;12,"&lt;01/"&amp;$D$2+1&amp;"/"&amp;$E$2,"&lt;31/"&amp;$D$2&amp;"/"&amp;$E$2)),A60+1,"")</f>
        <v/>
      </c>
    </row>
    <row r="62" spans="1:1">
      <c r="A62" s="5" t="str">
        <f ca="1">IF(A61&lt;COUNTIFS(DADOS!$C$2:$C$1000,""&amp;MID($A$2,1,8)&amp;"*",DADOS!$A$2:$A$1000,"&gt;=01/"&amp;$D$2&amp;"/"&amp;$E$2,DADOS!$A$2:$A$1000,IF($D$2&lt;&gt;12,"&lt;01/"&amp;$D$2+1&amp;"/"&amp;$E$2,"&lt;31/"&amp;$D$2&amp;"/"&amp;$E$2)),A61+1,"")</f>
        <v/>
      </c>
    </row>
    <row r="63" spans="1:1">
      <c r="A63" s="5" t="str">
        <f ca="1">IF(A62&lt;COUNTIFS(DADOS!$C$2:$C$1000,""&amp;MID($A$2,1,8)&amp;"*",DADOS!$A$2:$A$1000,"&gt;=01/"&amp;$D$2&amp;"/"&amp;$E$2,DADOS!$A$2:$A$1000,IF($D$2&lt;&gt;12,"&lt;01/"&amp;$D$2+1&amp;"/"&amp;$E$2,"&lt;31/"&amp;$D$2&amp;"/"&amp;$E$2)),A62+1,"")</f>
        <v/>
      </c>
    </row>
    <row r="64" spans="1:1">
      <c r="A64" s="5" t="str">
        <f ca="1">IF(A63&lt;COUNTIFS(DADOS!$C$2:$C$1000,""&amp;MID($A$2,1,8)&amp;"*",DADOS!$A$2:$A$1000,"&gt;=01/"&amp;$D$2&amp;"/"&amp;$E$2,DADOS!$A$2:$A$1000,IF($D$2&lt;&gt;12,"&lt;01/"&amp;$D$2+1&amp;"/"&amp;$E$2,"&lt;31/"&amp;$D$2&amp;"/"&amp;$E$2)),A63+1,"")</f>
        <v/>
      </c>
    </row>
    <row r="65" spans="1:1">
      <c r="A65" s="5" t="str">
        <f ca="1">IF(A64&lt;COUNTIFS(DADOS!$C$2:$C$1000,""&amp;MID($A$2,1,8)&amp;"*",DADOS!$A$2:$A$1000,"&gt;=01/"&amp;$D$2&amp;"/"&amp;$E$2,DADOS!$A$2:$A$1000,IF($D$2&lt;&gt;12,"&lt;01/"&amp;$D$2+1&amp;"/"&amp;$E$2,"&lt;31/"&amp;$D$2&amp;"/"&amp;$E$2)),A64+1,"")</f>
        <v/>
      </c>
    </row>
    <row r="66" spans="1:1">
      <c r="A66" s="5" t="str">
        <f ca="1">IF(A65&lt;COUNTIFS(DADOS!$C$2:$C$1000,""&amp;MID($A$2,1,8)&amp;"*",DADOS!$A$2:$A$1000,"&gt;=01/"&amp;$D$2&amp;"/"&amp;$E$2,DADOS!$A$2:$A$1000,IF($D$2&lt;&gt;12,"&lt;01/"&amp;$D$2+1&amp;"/"&amp;$E$2,"&lt;31/"&amp;$D$2&amp;"/"&amp;$E$2)),A65+1,"")</f>
        <v/>
      </c>
    </row>
    <row r="67" spans="1:1">
      <c r="A67" s="5" t="str">
        <f ca="1">IF(A66&lt;COUNTIFS(DADOS!$C$2:$C$1000,""&amp;MID($A$2,1,8)&amp;"*",DADOS!$A$2:$A$1000,"&gt;=01/"&amp;$D$2&amp;"/"&amp;$E$2,DADOS!$A$2:$A$1000,IF($D$2&lt;&gt;12,"&lt;01/"&amp;$D$2+1&amp;"/"&amp;$E$2,"&lt;31/"&amp;$D$2&amp;"/"&amp;$E$2)),A66+1,"")</f>
        <v/>
      </c>
    </row>
    <row r="68" spans="1:1">
      <c r="A68" s="5" t="str">
        <f ca="1">IF(A67&lt;COUNTIFS(DADOS!$C$2:$C$1000,""&amp;MID($A$2,1,8)&amp;"*",DADOS!$A$2:$A$1000,"&gt;=01/"&amp;$D$2&amp;"/"&amp;$E$2,DADOS!$A$2:$A$1000,IF($D$2&lt;&gt;12,"&lt;01/"&amp;$D$2+1&amp;"/"&amp;$E$2,"&lt;31/"&amp;$D$2&amp;"/"&amp;$E$2)),A67+1,"")</f>
        <v/>
      </c>
    </row>
    <row r="69" spans="1:1">
      <c r="A69" s="5" t="str">
        <f ca="1">IF(A68&lt;COUNTIFS(DADOS!$C$2:$C$1000,""&amp;MID($A$2,1,8)&amp;"*",DADOS!$A$2:$A$1000,"&gt;=01/"&amp;$D$2&amp;"/"&amp;$E$2,DADOS!$A$2:$A$1000,IF($D$2&lt;&gt;12,"&lt;01/"&amp;$D$2+1&amp;"/"&amp;$E$2,"&lt;31/"&amp;$D$2&amp;"/"&amp;$E$2)),A68+1,"")</f>
        <v/>
      </c>
    </row>
    <row r="70" spans="1:1">
      <c r="A70" s="5" t="str">
        <f ca="1">IF(A69&lt;COUNTIFS(DADOS!$C$2:$C$1000,""&amp;MID($A$2,1,8)&amp;"*",DADOS!$A$2:$A$1000,"&gt;=01/"&amp;$D$2&amp;"/"&amp;$E$2,DADOS!$A$2:$A$1000,IF($D$2&lt;&gt;12,"&lt;01/"&amp;$D$2+1&amp;"/"&amp;$E$2,"&lt;31/"&amp;$D$2&amp;"/"&amp;$E$2)),A69+1,"")</f>
        <v/>
      </c>
    </row>
    <row r="71" spans="1:1">
      <c r="A71" s="5" t="str">
        <f ca="1">IF(A70&lt;COUNTIFS(DADOS!$C$2:$C$1000,""&amp;MID($A$2,1,8)&amp;"*",DADOS!$A$2:$A$1000,"&gt;=01/"&amp;$D$2&amp;"/"&amp;$E$2,DADOS!$A$2:$A$1000,IF($D$2&lt;&gt;12,"&lt;01/"&amp;$D$2+1&amp;"/"&amp;$E$2,"&lt;31/"&amp;$D$2&amp;"/"&amp;$E$2)),A70+1,"")</f>
        <v/>
      </c>
    </row>
    <row r="72" spans="1:1">
      <c r="A72" s="5" t="str">
        <f ca="1">IF(A71&lt;COUNTIFS(DADOS!$C$2:$C$1000,""&amp;MID($A$2,1,8)&amp;"*",DADOS!$A$2:$A$1000,"&gt;=01/"&amp;$D$2&amp;"/"&amp;$E$2,DADOS!$A$2:$A$1000,IF($D$2&lt;&gt;12,"&lt;01/"&amp;$D$2+1&amp;"/"&amp;$E$2,"&lt;31/"&amp;$D$2&amp;"/"&amp;$E$2)),A71+1,"")</f>
        <v/>
      </c>
    </row>
    <row r="73" spans="1:1">
      <c r="A73" s="5" t="str">
        <f ca="1">IF(A72&lt;COUNTIFS(DADOS!$C$2:$C$1000,""&amp;MID($A$2,1,8)&amp;"*",DADOS!$A$2:$A$1000,"&gt;=01/"&amp;$D$2&amp;"/"&amp;$E$2,DADOS!$A$2:$A$1000,IF($D$2&lt;&gt;12,"&lt;01/"&amp;$D$2+1&amp;"/"&amp;$E$2,"&lt;31/"&amp;$D$2&amp;"/"&amp;$E$2)),A72+1,"")</f>
        <v/>
      </c>
    </row>
    <row r="74" spans="1:1">
      <c r="A74" s="5" t="str">
        <f ca="1">IF(A73&lt;COUNTIFS(DADOS!$C$2:$C$1000,""&amp;MID($A$2,1,8)&amp;"*",DADOS!$A$2:$A$1000,"&gt;=01/"&amp;$D$2&amp;"/"&amp;$E$2,DADOS!$A$2:$A$1000,IF($D$2&lt;&gt;12,"&lt;01/"&amp;$D$2+1&amp;"/"&amp;$E$2,"&lt;31/"&amp;$D$2&amp;"/"&amp;$E$2)),A73+1,"")</f>
        <v/>
      </c>
    </row>
    <row r="75" spans="1:1">
      <c r="A75" s="5" t="str">
        <f ca="1">IF(A74&lt;COUNTIFS(DADOS!$C$2:$C$1000,""&amp;MID($A$2,1,8)&amp;"*",DADOS!$A$2:$A$1000,"&gt;=01/"&amp;$D$2&amp;"/"&amp;$E$2,DADOS!$A$2:$A$1000,IF($D$2&lt;&gt;12,"&lt;01/"&amp;$D$2+1&amp;"/"&amp;$E$2,"&lt;31/"&amp;$D$2&amp;"/"&amp;$E$2)),A74+1,"")</f>
        <v/>
      </c>
    </row>
    <row r="76" spans="1:1">
      <c r="A76" s="5" t="str">
        <f ca="1">IF(A75&lt;COUNTIFS(DADOS!$C$2:$C$1000,""&amp;MID($A$2,1,8)&amp;"*",DADOS!$A$2:$A$1000,"&gt;=01/"&amp;$D$2&amp;"/"&amp;$E$2,DADOS!$A$2:$A$1000,IF($D$2&lt;&gt;12,"&lt;01/"&amp;$D$2+1&amp;"/"&amp;$E$2,"&lt;31/"&amp;$D$2&amp;"/"&amp;$E$2)),A75+1,"")</f>
        <v/>
      </c>
    </row>
    <row r="77" spans="1:1">
      <c r="A77" s="5" t="str">
        <f ca="1">IF(A76&lt;COUNTIFS(DADOS!$C$2:$C$1000,""&amp;MID($A$2,1,8)&amp;"*",DADOS!$A$2:$A$1000,"&gt;=01/"&amp;$D$2&amp;"/"&amp;$E$2,DADOS!$A$2:$A$1000,IF($D$2&lt;&gt;12,"&lt;01/"&amp;$D$2+1&amp;"/"&amp;$E$2,"&lt;31/"&amp;$D$2&amp;"/"&amp;$E$2)),A76+1,"")</f>
        <v/>
      </c>
    </row>
    <row r="78" spans="1:1">
      <c r="A78" s="5" t="str">
        <f ca="1">IF(A77&lt;COUNTIFS(DADOS!$C$2:$C$1000,""&amp;MID($A$2,1,8)&amp;"*",DADOS!$A$2:$A$1000,"&gt;=01/"&amp;$D$2&amp;"/"&amp;$E$2,DADOS!$A$2:$A$1000,IF($D$2&lt;&gt;12,"&lt;01/"&amp;$D$2+1&amp;"/"&amp;$E$2,"&lt;31/"&amp;$D$2&amp;"/"&amp;$E$2)),A77+1,"")</f>
        <v/>
      </c>
    </row>
    <row r="79" spans="1:1">
      <c r="A79" s="5" t="str">
        <f ca="1">IF(A78&lt;COUNTIFS(DADOS!$C$2:$C$1000,""&amp;MID($A$2,1,8)&amp;"*",DADOS!$A$2:$A$1000,"&gt;=01/"&amp;$D$2&amp;"/"&amp;$E$2,DADOS!$A$2:$A$1000,IF($D$2&lt;&gt;12,"&lt;01/"&amp;$D$2+1&amp;"/"&amp;$E$2,"&lt;31/"&amp;$D$2&amp;"/"&amp;$E$2)),A78+1,"")</f>
        <v/>
      </c>
    </row>
    <row r="80" spans="1:1">
      <c r="A80" s="5" t="str">
        <f ca="1">IF(A79&lt;COUNTIFS(DADOS!$C$2:$C$1000,""&amp;MID($A$2,1,8)&amp;"*",DADOS!$A$2:$A$1000,"&gt;=01/"&amp;$D$2&amp;"/"&amp;$E$2,DADOS!$A$2:$A$1000,IF($D$2&lt;&gt;12,"&lt;01/"&amp;$D$2+1&amp;"/"&amp;$E$2,"&lt;31/"&amp;$D$2&amp;"/"&amp;$E$2)),A79+1,"")</f>
        <v/>
      </c>
    </row>
    <row r="81" spans="1:1">
      <c r="A81" s="5" t="str">
        <f ca="1">IF(A80&lt;COUNTIFS(DADOS!$C$2:$C$1000,""&amp;MID($A$2,1,8)&amp;"*",DADOS!$A$2:$A$1000,"&gt;=01/"&amp;$D$2&amp;"/"&amp;$E$2,DADOS!$A$2:$A$1000,IF($D$2&lt;&gt;12,"&lt;01/"&amp;$D$2+1&amp;"/"&amp;$E$2,"&lt;31/"&amp;$D$2&amp;"/"&amp;$E$2)),A80+1,"")</f>
        <v/>
      </c>
    </row>
    <row r="82" spans="1:1">
      <c r="A82" s="5" t="str">
        <f ca="1">IF(A81&lt;COUNTIFS(DADOS!$C$2:$C$1000,""&amp;MID($A$2,1,8)&amp;"*",DADOS!$A$2:$A$1000,"&gt;=01/"&amp;$D$2&amp;"/"&amp;$E$2,DADOS!$A$2:$A$1000,IF($D$2&lt;&gt;12,"&lt;01/"&amp;$D$2+1&amp;"/"&amp;$E$2,"&lt;31/"&amp;$D$2&amp;"/"&amp;$E$2)),A81+1,"")</f>
        <v/>
      </c>
    </row>
    <row r="83" spans="1:1">
      <c r="A83" s="5" t="str">
        <f ca="1">IF(A82&lt;COUNTIFS(DADOS!$C$2:$C$1000,""&amp;MID($A$2,1,8)&amp;"*",DADOS!$A$2:$A$1000,"&gt;=01/"&amp;$D$2&amp;"/"&amp;$E$2,DADOS!$A$2:$A$1000,IF($D$2&lt;&gt;12,"&lt;01/"&amp;$D$2+1&amp;"/"&amp;$E$2,"&lt;31/"&amp;$D$2&amp;"/"&amp;$E$2)),A82+1,"")</f>
        <v/>
      </c>
    </row>
    <row r="84" spans="1:1">
      <c r="A84" s="5" t="str">
        <f ca="1">IF(A83&lt;COUNTIFS(DADOS!$C$2:$C$1000,""&amp;MID($A$2,1,8)&amp;"*",DADOS!$A$2:$A$1000,"&gt;=01/"&amp;$D$2&amp;"/"&amp;$E$2,DADOS!$A$2:$A$1000,IF($D$2&lt;&gt;12,"&lt;01/"&amp;$D$2+1&amp;"/"&amp;$E$2,"&lt;31/"&amp;$D$2&amp;"/"&amp;$E$2)),A83+1,"")</f>
        <v/>
      </c>
    </row>
    <row r="85" spans="1:1">
      <c r="A85" s="5" t="str">
        <f ca="1">IF(A84&lt;COUNTIFS(DADOS!$C$2:$C$1000,""&amp;MID($A$2,1,8)&amp;"*",DADOS!$A$2:$A$1000,"&gt;=01/"&amp;$D$2&amp;"/"&amp;$E$2,DADOS!$A$2:$A$1000,IF($D$2&lt;&gt;12,"&lt;01/"&amp;$D$2+1&amp;"/"&amp;$E$2,"&lt;31/"&amp;$D$2&amp;"/"&amp;$E$2)),A84+1,"")</f>
        <v/>
      </c>
    </row>
    <row r="86" spans="1:1">
      <c r="A86" s="5" t="str">
        <f ca="1">IF(A85&lt;COUNTIFS(DADOS!$C$2:$C$1000,""&amp;MID($A$2,1,8)&amp;"*",DADOS!$A$2:$A$1000,"&gt;=01/"&amp;$D$2&amp;"/"&amp;$E$2,DADOS!$A$2:$A$1000,IF($D$2&lt;&gt;12,"&lt;01/"&amp;$D$2+1&amp;"/"&amp;$E$2,"&lt;31/"&amp;$D$2&amp;"/"&amp;$E$2)),A85+1,"")</f>
        <v/>
      </c>
    </row>
    <row r="87" spans="1:1">
      <c r="A87" s="5" t="str">
        <f ca="1">IF(A86&lt;COUNTIFS(DADOS!$C$2:$C$1000,""&amp;MID($A$2,1,8)&amp;"*",DADOS!$A$2:$A$1000,"&gt;=01/"&amp;$D$2&amp;"/"&amp;$E$2,DADOS!$A$2:$A$1000,IF($D$2&lt;&gt;12,"&lt;01/"&amp;$D$2+1&amp;"/"&amp;$E$2,"&lt;31/"&amp;$D$2&amp;"/"&amp;$E$2)),A86+1,"")</f>
        <v/>
      </c>
    </row>
    <row r="88" spans="1:1">
      <c r="A88" s="5" t="str">
        <f ca="1">IF(A87&lt;COUNTIFS(DADOS!$C$2:$C$1000,""&amp;MID($A$2,1,8)&amp;"*",DADOS!$A$2:$A$1000,"&gt;=01/"&amp;$D$2&amp;"/"&amp;$E$2,DADOS!$A$2:$A$1000,IF($D$2&lt;&gt;12,"&lt;01/"&amp;$D$2+1&amp;"/"&amp;$E$2,"&lt;31/"&amp;$D$2&amp;"/"&amp;$E$2)),A87+1,"")</f>
        <v/>
      </c>
    </row>
    <row r="89" spans="1:1">
      <c r="A89" s="5" t="str">
        <f ca="1">IF(A88&lt;COUNTIFS(DADOS!$C$2:$C$1000,""&amp;MID($A$2,1,8)&amp;"*",DADOS!$A$2:$A$1000,"&gt;=01/"&amp;$D$2&amp;"/"&amp;$E$2,DADOS!$A$2:$A$1000,IF($D$2&lt;&gt;12,"&lt;01/"&amp;$D$2+1&amp;"/"&amp;$E$2,"&lt;31/"&amp;$D$2&amp;"/"&amp;$E$2)),A88+1,"")</f>
        <v/>
      </c>
    </row>
    <row r="90" spans="1:1">
      <c r="A90" s="5" t="str">
        <f ca="1">IF(A89&lt;COUNTIFS(DADOS!$C$2:$C$1000,""&amp;MID($A$2,1,8)&amp;"*",DADOS!$A$2:$A$1000,"&gt;=01/"&amp;$D$2&amp;"/"&amp;$E$2,DADOS!$A$2:$A$1000,IF($D$2&lt;&gt;12,"&lt;01/"&amp;$D$2+1&amp;"/"&amp;$E$2,"&lt;31/"&amp;$D$2&amp;"/"&amp;$E$2)),A89+1,"")</f>
        <v/>
      </c>
    </row>
    <row r="91" spans="1:1">
      <c r="A91" s="5" t="str">
        <f ca="1">IF(A90&lt;COUNTIFS(DADOS!$C$2:$C$1000,""&amp;MID($A$2,1,8)&amp;"*",DADOS!$A$2:$A$1000,"&gt;=01/"&amp;$D$2&amp;"/"&amp;$E$2,DADOS!$A$2:$A$1000,IF($D$2&lt;&gt;12,"&lt;01/"&amp;$D$2+1&amp;"/"&amp;$E$2,"&lt;31/"&amp;$D$2&amp;"/"&amp;$E$2)),A90+1,"")</f>
        <v/>
      </c>
    </row>
    <row r="92" spans="1:1">
      <c r="A92" s="5" t="str">
        <f ca="1">IF(A91&lt;COUNTIFS(DADOS!$C$2:$C$1000,""&amp;MID($A$2,1,8)&amp;"*",DADOS!$A$2:$A$1000,"&gt;=01/"&amp;$D$2&amp;"/"&amp;$E$2,DADOS!$A$2:$A$1000,IF($D$2&lt;&gt;12,"&lt;01/"&amp;$D$2+1&amp;"/"&amp;$E$2,"&lt;31/"&amp;$D$2&amp;"/"&amp;$E$2)),A91+1,"")</f>
        <v/>
      </c>
    </row>
    <row r="93" spans="1:1">
      <c r="A93" s="5" t="str">
        <f ca="1">IF(A92&lt;COUNTIFS(DADOS!$C$2:$C$1000,""&amp;MID($A$2,1,8)&amp;"*",DADOS!$A$2:$A$1000,"&gt;=01/"&amp;$D$2&amp;"/"&amp;$E$2,DADOS!$A$2:$A$1000,IF($D$2&lt;&gt;12,"&lt;01/"&amp;$D$2+1&amp;"/"&amp;$E$2,"&lt;31/"&amp;$D$2&amp;"/"&amp;$E$2)),A92+1,"")</f>
        <v/>
      </c>
    </row>
    <row r="94" spans="1:1">
      <c r="A94" s="5" t="str">
        <f ca="1">IF(A93&lt;COUNTIFS(DADOS!$C$2:$C$1000,""&amp;MID($A$2,1,8)&amp;"*",DADOS!$A$2:$A$1000,"&gt;=01/"&amp;$D$2&amp;"/"&amp;$E$2,DADOS!$A$2:$A$1000,IF($D$2&lt;&gt;12,"&lt;01/"&amp;$D$2+1&amp;"/"&amp;$E$2,"&lt;31/"&amp;$D$2&amp;"/"&amp;$E$2)),A93+1,"")</f>
        <v/>
      </c>
    </row>
    <row r="95" spans="1:1">
      <c r="A95" s="5" t="str">
        <f ca="1">IF(A94&lt;COUNTIFS(DADOS!$C$2:$C$1000,""&amp;MID($A$2,1,8)&amp;"*",DADOS!$A$2:$A$1000,"&gt;=01/"&amp;$D$2&amp;"/"&amp;$E$2,DADOS!$A$2:$A$1000,IF($D$2&lt;&gt;12,"&lt;01/"&amp;$D$2+1&amp;"/"&amp;$E$2,"&lt;31/"&amp;$D$2&amp;"/"&amp;$E$2)),A94+1,"")</f>
        <v/>
      </c>
    </row>
    <row r="96" spans="1:1">
      <c r="A96" s="5" t="str">
        <f ca="1">IF(A95&lt;COUNTIFS(DADOS!$C$2:$C$1000,""&amp;MID($A$2,1,8)&amp;"*",DADOS!$A$2:$A$1000,"&gt;=01/"&amp;$D$2&amp;"/"&amp;$E$2,DADOS!$A$2:$A$1000,IF($D$2&lt;&gt;12,"&lt;01/"&amp;$D$2+1&amp;"/"&amp;$E$2,"&lt;31/"&amp;$D$2&amp;"/"&amp;$E$2)),A95+1,"")</f>
        <v/>
      </c>
    </row>
    <row r="97" spans="1:1">
      <c r="A97" s="5" t="str">
        <f ca="1">IF(A96&lt;COUNTIFS(DADOS!$C$2:$C$1000,""&amp;MID($A$2,1,8)&amp;"*",DADOS!$A$2:$A$1000,"&gt;=01/"&amp;$D$2&amp;"/"&amp;$E$2,DADOS!$A$2:$A$1000,IF($D$2&lt;&gt;12,"&lt;01/"&amp;$D$2+1&amp;"/"&amp;$E$2,"&lt;31/"&amp;$D$2&amp;"/"&amp;$E$2)),A96+1,"")</f>
        <v/>
      </c>
    </row>
    <row r="98" spans="1:1">
      <c r="A98" s="5" t="str">
        <f ca="1">IF(A97&lt;COUNTIFS(DADOS!$C$2:$C$1000,""&amp;MID($A$2,1,8)&amp;"*",DADOS!$A$2:$A$1000,"&gt;=01/"&amp;$D$2&amp;"/"&amp;$E$2,DADOS!$A$2:$A$1000,IF($D$2&lt;&gt;12,"&lt;01/"&amp;$D$2+1&amp;"/"&amp;$E$2,"&lt;31/"&amp;$D$2&amp;"/"&amp;$E$2)),A97+1,"")</f>
        <v/>
      </c>
    </row>
    <row r="99" spans="1:1">
      <c r="A99" s="5" t="str">
        <f ca="1">IF(A98&lt;COUNTIFS(DADOS!$C$2:$C$1000,""&amp;MID($A$2,1,8)&amp;"*",DADOS!$A$2:$A$1000,"&gt;=01/"&amp;$D$2&amp;"/"&amp;$E$2,DADOS!$A$2:$A$1000,IF($D$2&lt;&gt;12,"&lt;01/"&amp;$D$2+1&amp;"/"&amp;$E$2,"&lt;31/"&amp;$D$2&amp;"/"&amp;$E$2)),A98+1,"")</f>
        <v/>
      </c>
    </row>
    <row r="100" spans="1:1">
      <c r="A100" s="5" t="str">
        <f ca="1">IF(A99&lt;COUNTIFS(DADOS!$C$2:$C$1000,""&amp;MID($A$2,1,8)&amp;"*",DADOS!$A$2:$A$1000,"&gt;=01/"&amp;$D$2&amp;"/"&amp;$E$2,DADOS!$A$2:$A$1000,IF($D$2&lt;&gt;12,"&lt;01/"&amp;$D$2+1&amp;"/"&amp;$E$2,"&lt;31/"&amp;$D$2&amp;"/"&amp;$E$2)),A99+1,"")</f>
        <v/>
      </c>
    </row>
    <row r="101" spans="1:1">
      <c r="A101" s="5" t="str">
        <f ca="1">IF(A100&lt;COUNTIFS(DADOS!$C$2:$C$1000,""&amp;MID($A$2,1,8)&amp;"*",DADOS!$A$2:$A$1000,"&gt;=01/"&amp;$D$2&amp;"/"&amp;$E$2,DADOS!$A$2:$A$1000,IF($D$2&lt;&gt;12,"&lt;01/"&amp;$D$2+1&amp;"/"&amp;$E$2,"&lt;31/"&amp;$D$2&amp;"/"&amp;$E$2)),A100+1,"")</f>
        <v/>
      </c>
    </row>
    <row r="102" spans="1:1">
      <c r="A102" s="5" t="str">
        <f ca="1">IF(A101&lt;COUNTIFS(DADOS!$C$2:$C$1000,""&amp;MID($A$2,1,8)&amp;"*",DADOS!$A$2:$A$1000,"&gt;=01/"&amp;$D$2&amp;"/"&amp;$E$2,DADOS!$A$2:$A$1000,IF($D$2&lt;&gt;12,"&lt;01/"&amp;$D$2+1&amp;"/"&amp;$E$2,"&lt;31/"&amp;$D$2&amp;"/"&amp;$E$2)),A101+1,"")</f>
        <v/>
      </c>
    </row>
    <row r="103" spans="1:1">
      <c r="A103" s="5" t="str">
        <f ca="1">IF(A102&lt;COUNTIFS(DADOS!$C$2:$C$1000,""&amp;MID($A$2,1,8)&amp;"*",DADOS!$A$2:$A$1000,"&gt;=01/"&amp;$D$2&amp;"/"&amp;$E$2,DADOS!$A$2:$A$1000,IF($D$2&lt;&gt;12,"&lt;01/"&amp;$D$2+1&amp;"/"&amp;$E$2,"&lt;31/"&amp;$D$2&amp;"/"&amp;$E$2)),A102+1,"")</f>
        <v/>
      </c>
    </row>
    <row r="104" spans="1:1">
      <c r="A104" s="8" t="s">
        <v>65</v>
      </c>
    </row>
  </sheetData>
  <mergeCells count="14">
    <mergeCell ref="A1:C1"/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dataValidations count="2">
    <dataValidation type="list" allowBlank="1" sqref="A2:C2">
      <formula1>CONFIG!$A$2:$A$33</formula1>
    </dataValidation>
    <dataValidation type="list" allowBlank="1" showInputMessage="1" prompt="SELECIONE O MÊS DA PESQUISA" sqref="D2">
      <formula1>CONFIG!$C$3:$C$14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04"/>
  <sheetViews>
    <sheetView topLeftCell="A83" workbookViewId="0">
      <selection activeCell="A4" sqref="A4:A104"/>
    </sheetView>
  </sheetViews>
  <sheetFormatPr defaultColWidth="12.6285714285714" defaultRowHeight="15.75" customHeight="1"/>
  <cols>
    <col min="1" max="1" width="7.13333333333333" customWidth="1"/>
    <col min="2" max="2" width="21" customWidth="1"/>
    <col min="3" max="3" width="30.7142857142857" customWidth="1"/>
  </cols>
  <sheetData>
    <row r="1" customHeight="1" spans="1:5">
      <c r="A1" s="5" t="s">
        <v>62</v>
      </c>
      <c r="D1" s="5" t="s">
        <v>29</v>
      </c>
      <c r="E1" s="5" t="s">
        <v>30</v>
      </c>
    </row>
    <row r="2" customHeight="1" spans="1:5">
      <c r="A2" s="6" t="s">
        <v>6</v>
      </c>
      <c r="D2" s="11" t="s">
        <v>66</v>
      </c>
      <c r="E2" s="5">
        <f ca="1">IF(D2&lt;&gt;"",YEAR(TODAY()),"")</f>
        <v>2022</v>
      </c>
    </row>
    <row r="3" customHeight="1" spans="1:3">
      <c r="A3" s="1" t="s">
        <v>63</v>
      </c>
      <c r="B3" s="5" t="s">
        <v>64</v>
      </c>
      <c r="C3" s="5"/>
    </row>
    <row r="4" customHeight="1" spans="1:2">
      <c r="A4" s="5">
        <f ca="1">IF(A2&lt;&gt;"SERVIDORES",IF(COUNTIFS(DADOS!$C$2:$C$1000,""&amp;MID($A$2,1,8)&amp;"*",DADOS!$A$2:$A$1000,"&gt;=01/"&amp;$D$2&amp;"/"&amp;$E$2,DADOS!$A$2:$A$1000,IF($D$2&lt;&gt;12,"&lt;01/"&amp;$D$2+1&amp;"/"&amp;$E$2,"&lt;31/"&amp;$D$2&amp;"/"&amp;$E$2))&gt;0,1,""),"")</f>
        <v>1</v>
      </c>
      <c r="B4" s="4" t="str">
        <f t="array" ref="B4:B5">INDEX(DADOS!D2:D1000,0)</f>
        <v>Abertura de Processo Administrativo | 05 Pontos</v>
      </c>
    </row>
    <row r="5" customHeight="1" spans="1:2">
      <c r="A5" s="5">
        <f ca="1">IF(A4&lt;COUNTIFS(DADOS!$C$2:$C$1000,""&amp;MID($A$2,1,8)&amp;"*",DADOS!$A$2:$A$1000,"&gt;=01/"&amp;$D$2&amp;"/"&amp;$E$2,DADOS!$A$2:$A$1000,IF($D$2&lt;&gt;12,"&lt;01/"&amp;$D$2+1&amp;"/"&amp;$E$2,"&lt;31/"&amp;$D$2&amp;"/"&amp;$E$2)),A4+1,"")</f>
        <v>2</v>
      </c>
      <c r="B5" s="1" t="str">
        <v>Instrução de Processo Administrativo | 05 Pontos</v>
      </c>
    </row>
    <row r="6" customHeight="1" spans="1:1">
      <c r="A6" s="5">
        <f ca="1">IF(A5&lt;COUNTIFS(DADOS!$C$2:$C$1000,""&amp;MID($A$2,1,8)&amp;"*",DADOS!$A$2:$A$1000,"&gt;=01/"&amp;$D$2&amp;"/"&amp;$E$2,DADOS!$A$2:$A$1000,IF($D$2&lt;&gt;12,"&lt;01/"&amp;$D$2+1&amp;"/"&amp;$E$2,"&lt;31/"&amp;$D$2&amp;"/"&amp;$E$2)),A5+1,"")</f>
        <v>3</v>
      </c>
    </row>
    <row r="7" customHeight="1" spans="1:1">
      <c r="A7" s="5" t="str">
        <f ca="1">IF(A6&lt;COUNTIFS(DADOS!$C$2:$C$1000,""&amp;MID($A$2,1,8)&amp;"*",DADOS!$A$2:$A$1000,"&gt;=01/"&amp;$D$2&amp;"/"&amp;$E$2,DADOS!$A$2:$A$1000,IF($D$2&lt;&gt;12,"&lt;01/"&amp;$D$2+1&amp;"/"&amp;$E$2,"&lt;31/"&amp;$D$2&amp;"/"&amp;$E$2)),A6+1,"")</f>
        <v/>
      </c>
    </row>
    <row r="8" customHeight="1" spans="1:1">
      <c r="A8" s="5" t="str">
        <f ca="1">IF(A7&lt;COUNTIFS(DADOS!$C$2:$C$1000,""&amp;MID($A$2,1,8)&amp;"*",DADOS!$A$2:$A$1000,"&gt;=01/"&amp;$D$2&amp;"/"&amp;$E$2,DADOS!$A$2:$A$1000,IF($D$2&lt;&gt;12,"&lt;01/"&amp;$D$2+1&amp;"/"&amp;$E$2,"&lt;31/"&amp;$D$2&amp;"/"&amp;$E$2)),A7+1,"")</f>
        <v/>
      </c>
    </row>
    <row r="9" customHeight="1" spans="1:1">
      <c r="A9" s="5" t="str">
        <f ca="1">IF(A8&lt;COUNTIFS(DADOS!$C$2:$C$1000,""&amp;MID($A$2,1,8)&amp;"*",DADOS!$A$2:$A$1000,"&gt;=01/"&amp;$D$2&amp;"/"&amp;$E$2,DADOS!$A$2:$A$1000,IF($D$2&lt;&gt;12,"&lt;01/"&amp;$D$2+1&amp;"/"&amp;$E$2,"&lt;31/"&amp;$D$2&amp;"/"&amp;$E$2)),A8+1,"")</f>
        <v/>
      </c>
    </row>
    <row r="10" customHeight="1" spans="1:1">
      <c r="A10" s="5" t="str">
        <f ca="1">IF(A9&lt;COUNTIFS(DADOS!$C$2:$C$1000,""&amp;MID($A$2,1,8)&amp;"*",DADOS!$A$2:$A$1000,"&gt;=01/"&amp;$D$2&amp;"/"&amp;$E$2,DADOS!$A$2:$A$1000,IF($D$2&lt;&gt;12,"&lt;01/"&amp;$D$2+1&amp;"/"&amp;$E$2,"&lt;31/"&amp;$D$2&amp;"/"&amp;$E$2)),A9+1,"")</f>
        <v/>
      </c>
    </row>
    <row r="11" customHeight="1" spans="1:1">
      <c r="A11" s="5" t="str">
        <f ca="1">IF(A10&lt;COUNTIFS(DADOS!$C$2:$C$1000,""&amp;MID($A$2,1,8)&amp;"*",DADOS!$A$2:$A$1000,"&gt;=01/"&amp;$D$2&amp;"/"&amp;$E$2,DADOS!$A$2:$A$1000,IF($D$2&lt;&gt;12,"&lt;01/"&amp;$D$2+1&amp;"/"&amp;$E$2,"&lt;31/"&amp;$D$2&amp;"/"&amp;$E$2)),A10+1,"")</f>
        <v/>
      </c>
    </row>
    <row r="12" customHeight="1" spans="1:1">
      <c r="A12" s="5" t="str">
        <f ca="1">IF(A11&lt;COUNTIFS(DADOS!$C$2:$C$1000,""&amp;MID($A$2,1,8)&amp;"*",DADOS!$A$2:$A$1000,"&gt;=01/"&amp;$D$2&amp;"/"&amp;$E$2,DADOS!$A$2:$A$1000,IF($D$2&lt;&gt;12,"&lt;01/"&amp;$D$2+1&amp;"/"&amp;$E$2,"&lt;31/"&amp;$D$2&amp;"/"&amp;$E$2)),A11+1,"")</f>
        <v/>
      </c>
    </row>
    <row r="13" customHeight="1" spans="1:1">
      <c r="A13" s="5" t="str">
        <f ca="1">IF(A12&lt;COUNTIFS(DADOS!$C$2:$C$1000,""&amp;MID($A$2,1,8)&amp;"*",DADOS!$A$2:$A$1000,"&gt;=01/"&amp;$D$2&amp;"/"&amp;$E$2,DADOS!$A$2:$A$1000,IF($D$2&lt;&gt;12,"&lt;01/"&amp;$D$2+1&amp;"/"&amp;$E$2,"&lt;31/"&amp;$D$2&amp;"/"&amp;$E$2)),A12+1,"")</f>
        <v/>
      </c>
    </row>
    <row r="14" customHeight="1" spans="1:1">
      <c r="A14" s="5" t="str">
        <f ca="1">IF(A13&lt;COUNTIFS(DADOS!$C$2:$C$1000,""&amp;MID($A$2,1,8)&amp;"*",DADOS!$A$2:$A$1000,"&gt;=01/"&amp;$D$2&amp;"/"&amp;$E$2,DADOS!$A$2:$A$1000,IF($D$2&lt;&gt;12,"&lt;01/"&amp;$D$2+1&amp;"/"&amp;$E$2,"&lt;31/"&amp;$D$2&amp;"/"&amp;$E$2)),A13+1,"")</f>
        <v/>
      </c>
    </row>
    <row r="15" customHeight="1" spans="1:1">
      <c r="A15" s="5" t="str">
        <f ca="1">IF(A14&lt;COUNTIFS(DADOS!$C$2:$C$1000,""&amp;MID($A$2,1,8)&amp;"*",DADOS!$A$2:$A$1000,"&gt;=01/"&amp;$D$2&amp;"/"&amp;$E$2,DADOS!$A$2:$A$1000,IF($D$2&lt;&gt;12,"&lt;01/"&amp;$D$2+1&amp;"/"&amp;$E$2,"&lt;31/"&amp;$D$2&amp;"/"&amp;$E$2)),A14+1,"")</f>
        <v/>
      </c>
    </row>
    <row r="16" customHeight="1" spans="1:1">
      <c r="A16" s="5" t="str">
        <f ca="1">IF(A15&lt;COUNTIFS(DADOS!$C$2:$C$1000,""&amp;MID($A$2,1,8)&amp;"*",DADOS!$A$2:$A$1000,"&gt;=01/"&amp;$D$2&amp;"/"&amp;$E$2,DADOS!$A$2:$A$1000,IF($D$2&lt;&gt;12,"&lt;01/"&amp;$D$2+1&amp;"/"&amp;$E$2,"&lt;31/"&amp;$D$2&amp;"/"&amp;$E$2)),A15+1,"")</f>
        <v/>
      </c>
    </row>
    <row r="17" customHeight="1" spans="1:1">
      <c r="A17" s="5" t="str">
        <f ca="1">IF(A16&lt;COUNTIFS(DADOS!$C$2:$C$1000,""&amp;MID($A$2,1,8)&amp;"*",DADOS!$A$2:$A$1000,"&gt;=01/"&amp;$D$2&amp;"/"&amp;$E$2,DADOS!$A$2:$A$1000,IF($D$2&lt;&gt;12,"&lt;01/"&amp;$D$2+1&amp;"/"&amp;$E$2,"&lt;31/"&amp;$D$2&amp;"/"&amp;$E$2)),A16+1,"")</f>
        <v/>
      </c>
    </row>
    <row r="18" customHeight="1" spans="1:1">
      <c r="A18" s="5" t="str">
        <f ca="1">IF(A17&lt;COUNTIFS(DADOS!$C$2:$C$1000,""&amp;MID($A$2,1,8)&amp;"*",DADOS!$A$2:$A$1000,"&gt;=01/"&amp;$D$2&amp;"/"&amp;$E$2,DADOS!$A$2:$A$1000,IF($D$2&lt;&gt;12,"&lt;01/"&amp;$D$2+1&amp;"/"&amp;$E$2,"&lt;31/"&amp;$D$2&amp;"/"&amp;$E$2)),A17+1,"")</f>
        <v/>
      </c>
    </row>
    <row r="19" customHeight="1" spans="1:1">
      <c r="A19" s="5" t="str">
        <f ca="1">IF(A18&lt;COUNTIFS(DADOS!$C$2:$C$1000,""&amp;MID($A$2,1,8)&amp;"*",DADOS!$A$2:$A$1000,"&gt;=01/"&amp;$D$2&amp;"/"&amp;$E$2,DADOS!$A$2:$A$1000,IF($D$2&lt;&gt;12,"&lt;01/"&amp;$D$2+1&amp;"/"&amp;$E$2,"&lt;31/"&amp;$D$2&amp;"/"&amp;$E$2)),A18+1,"")</f>
        <v/>
      </c>
    </row>
    <row r="20" customHeight="1" spans="1:1">
      <c r="A20" s="5" t="str">
        <f ca="1">IF(A19&lt;COUNTIFS(DADOS!$C$2:$C$1000,""&amp;MID($A$2,1,8)&amp;"*",DADOS!$A$2:$A$1000,"&gt;=01/"&amp;$D$2&amp;"/"&amp;$E$2,DADOS!$A$2:$A$1000,IF($D$2&lt;&gt;12,"&lt;01/"&amp;$D$2+1&amp;"/"&amp;$E$2,"&lt;31/"&amp;$D$2&amp;"/"&amp;$E$2)),A19+1,"")</f>
        <v/>
      </c>
    </row>
    <row r="21" customHeight="1" spans="1:1">
      <c r="A21" s="5" t="str">
        <f ca="1">IF(A20&lt;COUNTIFS(DADOS!$C$2:$C$1000,""&amp;MID($A$2,1,8)&amp;"*",DADOS!$A$2:$A$1000,"&gt;=01/"&amp;$D$2&amp;"/"&amp;$E$2,DADOS!$A$2:$A$1000,IF($D$2&lt;&gt;12,"&lt;01/"&amp;$D$2+1&amp;"/"&amp;$E$2,"&lt;31/"&amp;$D$2&amp;"/"&amp;$E$2)),A20+1,"")</f>
        <v/>
      </c>
    </row>
    <row r="22" customHeight="1" spans="1:1">
      <c r="A22" s="5" t="str">
        <f ca="1">IF(A21&lt;COUNTIFS(DADOS!$C$2:$C$1000,""&amp;MID($A$2,1,8)&amp;"*",DADOS!$A$2:$A$1000,"&gt;=01/"&amp;$D$2&amp;"/"&amp;$E$2,DADOS!$A$2:$A$1000,IF($D$2&lt;&gt;12,"&lt;01/"&amp;$D$2+1&amp;"/"&amp;$E$2,"&lt;31/"&amp;$D$2&amp;"/"&amp;$E$2)),A21+1,"")</f>
        <v/>
      </c>
    </row>
    <row r="23" customHeight="1" spans="1:1">
      <c r="A23" s="5" t="str">
        <f ca="1">IF(A22&lt;COUNTIFS(DADOS!$C$2:$C$1000,""&amp;MID($A$2,1,8)&amp;"*",DADOS!$A$2:$A$1000,"&gt;=01/"&amp;$D$2&amp;"/"&amp;$E$2,DADOS!$A$2:$A$1000,IF($D$2&lt;&gt;12,"&lt;01/"&amp;$D$2+1&amp;"/"&amp;$E$2,"&lt;31/"&amp;$D$2&amp;"/"&amp;$E$2)),A22+1,"")</f>
        <v/>
      </c>
    </row>
    <row r="24" customHeight="1" spans="1:1">
      <c r="A24" s="5" t="str">
        <f ca="1">IF(A23&lt;COUNTIFS(DADOS!$C$2:$C$1000,""&amp;MID($A$2,1,8)&amp;"*",DADOS!$A$2:$A$1000,"&gt;=01/"&amp;$D$2&amp;"/"&amp;$E$2,DADOS!$A$2:$A$1000,IF($D$2&lt;&gt;12,"&lt;01/"&amp;$D$2+1&amp;"/"&amp;$E$2,"&lt;31/"&amp;$D$2&amp;"/"&amp;$E$2)),A23+1,"")</f>
        <v/>
      </c>
    </row>
    <row r="25" customHeight="1" spans="1:1">
      <c r="A25" s="5" t="str">
        <f ca="1">IF(A24&lt;COUNTIFS(DADOS!$C$2:$C$1000,""&amp;MID($A$2,1,8)&amp;"*",DADOS!$A$2:$A$1000,"&gt;=01/"&amp;$D$2&amp;"/"&amp;$E$2,DADOS!$A$2:$A$1000,IF($D$2&lt;&gt;12,"&lt;01/"&amp;$D$2+1&amp;"/"&amp;$E$2,"&lt;31/"&amp;$D$2&amp;"/"&amp;$E$2)),A24+1,"")</f>
        <v/>
      </c>
    </row>
    <row r="26" customHeight="1" spans="1:1">
      <c r="A26" s="5" t="str">
        <f ca="1">IF(A25&lt;COUNTIFS(DADOS!$C$2:$C$1000,""&amp;MID($A$2,1,8)&amp;"*",DADOS!$A$2:$A$1000,"&gt;=01/"&amp;$D$2&amp;"/"&amp;$E$2,DADOS!$A$2:$A$1000,IF($D$2&lt;&gt;12,"&lt;01/"&amp;$D$2+1&amp;"/"&amp;$E$2,"&lt;31/"&amp;$D$2&amp;"/"&amp;$E$2)),A25+1,"")</f>
        <v/>
      </c>
    </row>
    <row r="27" customHeight="1" spans="1:1">
      <c r="A27" s="5" t="str">
        <f ca="1">IF(A26&lt;COUNTIFS(DADOS!$C$2:$C$1000,""&amp;MID($A$2,1,8)&amp;"*",DADOS!$A$2:$A$1000,"&gt;=01/"&amp;$D$2&amp;"/"&amp;$E$2,DADOS!$A$2:$A$1000,IF($D$2&lt;&gt;12,"&lt;01/"&amp;$D$2+1&amp;"/"&amp;$E$2,"&lt;31/"&amp;$D$2&amp;"/"&amp;$E$2)),A26+1,"")</f>
        <v/>
      </c>
    </row>
    <row r="28" customHeight="1" spans="1:1">
      <c r="A28" s="5" t="str">
        <f ca="1">IF(A27&lt;COUNTIFS(DADOS!$C$2:$C$1000,""&amp;MID($A$2,1,8)&amp;"*",DADOS!$A$2:$A$1000,"&gt;=01/"&amp;$D$2&amp;"/"&amp;$E$2,DADOS!$A$2:$A$1000,IF($D$2&lt;&gt;12,"&lt;01/"&amp;$D$2+1&amp;"/"&amp;$E$2,"&lt;31/"&amp;$D$2&amp;"/"&amp;$E$2)),A27+1,"")</f>
        <v/>
      </c>
    </row>
    <row r="29" customHeight="1" spans="1:1">
      <c r="A29" s="5" t="str">
        <f ca="1">IF(A28&lt;COUNTIFS(DADOS!$C$2:$C$1000,""&amp;MID($A$2,1,8)&amp;"*",DADOS!$A$2:$A$1000,"&gt;=01/"&amp;$D$2&amp;"/"&amp;$E$2,DADOS!$A$2:$A$1000,IF($D$2&lt;&gt;12,"&lt;01/"&amp;$D$2+1&amp;"/"&amp;$E$2,"&lt;31/"&amp;$D$2&amp;"/"&amp;$E$2)),A28+1,"")</f>
        <v/>
      </c>
    </row>
    <row r="30" customHeight="1" spans="1:1">
      <c r="A30" s="5" t="str">
        <f ca="1">IF(A29&lt;COUNTIFS(DADOS!$C$2:$C$1000,""&amp;MID($A$2,1,8)&amp;"*",DADOS!$A$2:$A$1000,"&gt;=01/"&amp;$D$2&amp;"/"&amp;$E$2,DADOS!$A$2:$A$1000,IF($D$2&lt;&gt;12,"&lt;01/"&amp;$D$2+1&amp;"/"&amp;$E$2,"&lt;31/"&amp;$D$2&amp;"/"&amp;$E$2)),A29+1,"")</f>
        <v/>
      </c>
    </row>
    <row r="31" customHeight="1" spans="1:1">
      <c r="A31" s="5" t="str">
        <f ca="1">IF(A30&lt;COUNTIFS(DADOS!$C$2:$C$1000,""&amp;MID($A$2,1,8)&amp;"*",DADOS!$A$2:$A$1000,"&gt;=01/"&amp;$D$2&amp;"/"&amp;$E$2,DADOS!$A$2:$A$1000,IF($D$2&lt;&gt;12,"&lt;01/"&amp;$D$2+1&amp;"/"&amp;$E$2,"&lt;31/"&amp;$D$2&amp;"/"&amp;$E$2)),A30+1,"")</f>
        <v/>
      </c>
    </row>
    <row r="32" customHeight="1" spans="1:1">
      <c r="A32" s="5" t="str">
        <f ca="1">IF(A31&lt;COUNTIFS(DADOS!$C$2:$C$1000,""&amp;MID($A$2,1,8)&amp;"*",DADOS!$A$2:$A$1000,"&gt;=01/"&amp;$D$2&amp;"/"&amp;$E$2,DADOS!$A$2:$A$1000,IF($D$2&lt;&gt;12,"&lt;01/"&amp;$D$2+1&amp;"/"&amp;$E$2,"&lt;31/"&amp;$D$2&amp;"/"&amp;$E$2)),A31+1,"")</f>
        <v/>
      </c>
    </row>
    <row r="33" customHeight="1" spans="1:1">
      <c r="A33" s="5" t="str">
        <f ca="1">IF(A32&lt;COUNTIFS(DADOS!$C$2:$C$1000,""&amp;MID($A$2,1,8)&amp;"*",DADOS!$A$2:$A$1000,"&gt;=01/"&amp;$D$2&amp;"/"&amp;$E$2,DADOS!$A$2:$A$1000,IF($D$2&lt;&gt;12,"&lt;01/"&amp;$D$2+1&amp;"/"&amp;$E$2,"&lt;31/"&amp;$D$2&amp;"/"&amp;$E$2)),A32+1,"")</f>
        <v/>
      </c>
    </row>
    <row r="34" customHeight="1" spans="1:1">
      <c r="A34" s="5" t="str">
        <f ca="1">IF(A33&lt;COUNTIFS(DADOS!$C$2:$C$1000,""&amp;MID($A$2,1,8)&amp;"*",DADOS!$A$2:$A$1000,"&gt;=01/"&amp;$D$2&amp;"/"&amp;$E$2,DADOS!$A$2:$A$1000,IF($D$2&lt;&gt;12,"&lt;01/"&amp;$D$2+1&amp;"/"&amp;$E$2,"&lt;31/"&amp;$D$2&amp;"/"&amp;$E$2)),A33+1,"")</f>
        <v/>
      </c>
    </row>
    <row r="35" customHeight="1" spans="1:1">
      <c r="A35" s="5" t="str">
        <f ca="1">IF(A34&lt;COUNTIFS(DADOS!$C$2:$C$1000,""&amp;MID($A$2,1,8)&amp;"*",DADOS!$A$2:$A$1000,"&gt;=01/"&amp;$D$2&amp;"/"&amp;$E$2,DADOS!$A$2:$A$1000,IF($D$2&lt;&gt;12,"&lt;01/"&amp;$D$2+1&amp;"/"&amp;$E$2,"&lt;31/"&amp;$D$2&amp;"/"&amp;$E$2)),A34+1,"")</f>
        <v/>
      </c>
    </row>
    <row r="36" customHeight="1" spans="1:1">
      <c r="A36" s="5" t="str">
        <f ca="1">IF(A35&lt;COUNTIFS(DADOS!$C$2:$C$1000,""&amp;MID($A$2,1,8)&amp;"*",DADOS!$A$2:$A$1000,"&gt;=01/"&amp;$D$2&amp;"/"&amp;$E$2,DADOS!$A$2:$A$1000,IF($D$2&lt;&gt;12,"&lt;01/"&amp;$D$2+1&amp;"/"&amp;$E$2,"&lt;31/"&amp;$D$2&amp;"/"&amp;$E$2)),A35+1,"")</f>
        <v/>
      </c>
    </row>
    <row r="37" customHeight="1" spans="1:1">
      <c r="A37" s="5" t="str">
        <f ca="1">IF(A36&lt;COUNTIFS(DADOS!$C$2:$C$1000,""&amp;MID($A$2,1,8)&amp;"*",DADOS!$A$2:$A$1000,"&gt;=01/"&amp;$D$2&amp;"/"&amp;$E$2,DADOS!$A$2:$A$1000,IF($D$2&lt;&gt;12,"&lt;01/"&amp;$D$2+1&amp;"/"&amp;$E$2,"&lt;31/"&amp;$D$2&amp;"/"&amp;$E$2)),A36+1,"")</f>
        <v/>
      </c>
    </row>
    <row r="38" customHeight="1" spans="1:1">
      <c r="A38" s="5" t="str">
        <f ca="1">IF(A37&lt;COUNTIFS(DADOS!$C$2:$C$1000,""&amp;MID($A$2,1,8)&amp;"*",DADOS!$A$2:$A$1000,"&gt;=01/"&amp;$D$2&amp;"/"&amp;$E$2,DADOS!$A$2:$A$1000,IF($D$2&lt;&gt;12,"&lt;01/"&amp;$D$2+1&amp;"/"&amp;$E$2,"&lt;31/"&amp;$D$2&amp;"/"&amp;$E$2)),A37+1,"")</f>
        <v/>
      </c>
    </row>
    <row r="39" customHeight="1" spans="1:1">
      <c r="A39" s="5" t="str">
        <f ca="1">IF(A38&lt;COUNTIFS(DADOS!$C$2:$C$1000,""&amp;MID($A$2,1,8)&amp;"*",DADOS!$A$2:$A$1000,"&gt;=01/"&amp;$D$2&amp;"/"&amp;$E$2,DADOS!$A$2:$A$1000,IF($D$2&lt;&gt;12,"&lt;01/"&amp;$D$2+1&amp;"/"&amp;$E$2,"&lt;31/"&amp;$D$2&amp;"/"&amp;$E$2)),A38+1,"")</f>
        <v/>
      </c>
    </row>
    <row r="40" customHeight="1" spans="1:1">
      <c r="A40" s="5" t="str">
        <f ca="1">IF(A39&lt;COUNTIFS(DADOS!$C$2:$C$1000,""&amp;MID($A$2,1,8)&amp;"*",DADOS!$A$2:$A$1000,"&gt;=01/"&amp;$D$2&amp;"/"&amp;$E$2,DADOS!$A$2:$A$1000,IF($D$2&lt;&gt;12,"&lt;01/"&amp;$D$2+1&amp;"/"&amp;$E$2,"&lt;31/"&amp;$D$2&amp;"/"&amp;$E$2)),A39+1,"")</f>
        <v/>
      </c>
    </row>
    <row r="41" customHeight="1" spans="1:1">
      <c r="A41" s="5" t="str">
        <f ca="1">IF(A40&lt;COUNTIFS(DADOS!$C$2:$C$1000,""&amp;MID($A$2,1,8)&amp;"*",DADOS!$A$2:$A$1000,"&gt;=01/"&amp;$D$2&amp;"/"&amp;$E$2,DADOS!$A$2:$A$1000,IF($D$2&lt;&gt;12,"&lt;01/"&amp;$D$2+1&amp;"/"&amp;$E$2,"&lt;31/"&amp;$D$2&amp;"/"&amp;$E$2)),A40+1,"")</f>
        <v/>
      </c>
    </row>
    <row r="42" customHeight="1" spans="1:1">
      <c r="A42" s="5" t="str">
        <f ca="1">IF(A41&lt;COUNTIFS(DADOS!$C$2:$C$1000,""&amp;MID($A$2,1,8)&amp;"*",DADOS!$A$2:$A$1000,"&gt;=01/"&amp;$D$2&amp;"/"&amp;$E$2,DADOS!$A$2:$A$1000,IF($D$2&lt;&gt;12,"&lt;01/"&amp;$D$2+1&amp;"/"&amp;$E$2,"&lt;31/"&amp;$D$2&amp;"/"&amp;$E$2)),A41+1,"")</f>
        <v/>
      </c>
    </row>
    <row r="43" customHeight="1" spans="1:1">
      <c r="A43" s="5" t="str">
        <f ca="1">IF(A42&lt;COUNTIFS(DADOS!$C$2:$C$1000,""&amp;MID($A$2,1,8)&amp;"*",DADOS!$A$2:$A$1000,"&gt;=01/"&amp;$D$2&amp;"/"&amp;$E$2,DADOS!$A$2:$A$1000,IF($D$2&lt;&gt;12,"&lt;01/"&amp;$D$2+1&amp;"/"&amp;$E$2,"&lt;31/"&amp;$D$2&amp;"/"&amp;$E$2)),A42+1,"")</f>
        <v/>
      </c>
    </row>
    <row r="44" customHeight="1" spans="1:1">
      <c r="A44" s="5" t="str">
        <f ca="1">IF(A43&lt;COUNTIFS(DADOS!$C$2:$C$1000,""&amp;MID($A$2,1,8)&amp;"*",DADOS!$A$2:$A$1000,"&gt;=01/"&amp;$D$2&amp;"/"&amp;$E$2,DADOS!$A$2:$A$1000,IF($D$2&lt;&gt;12,"&lt;01/"&amp;$D$2+1&amp;"/"&amp;$E$2,"&lt;31/"&amp;$D$2&amp;"/"&amp;$E$2)),A43+1,"")</f>
        <v/>
      </c>
    </row>
    <row r="45" customHeight="1" spans="1:1">
      <c r="A45" s="5" t="str">
        <f ca="1">IF(A44&lt;COUNTIFS(DADOS!$C$2:$C$1000,""&amp;MID($A$2,1,8)&amp;"*",DADOS!$A$2:$A$1000,"&gt;=01/"&amp;$D$2&amp;"/"&amp;$E$2,DADOS!$A$2:$A$1000,IF($D$2&lt;&gt;12,"&lt;01/"&amp;$D$2+1&amp;"/"&amp;$E$2,"&lt;31/"&amp;$D$2&amp;"/"&amp;$E$2)),A44+1,"")</f>
        <v/>
      </c>
    </row>
    <row r="46" customHeight="1" spans="1:1">
      <c r="A46" s="5" t="str">
        <f ca="1">IF(A45&lt;COUNTIFS(DADOS!$C$2:$C$1000,""&amp;MID($A$2,1,8)&amp;"*",DADOS!$A$2:$A$1000,"&gt;=01/"&amp;$D$2&amp;"/"&amp;$E$2,DADOS!$A$2:$A$1000,IF($D$2&lt;&gt;12,"&lt;01/"&amp;$D$2+1&amp;"/"&amp;$E$2,"&lt;31/"&amp;$D$2&amp;"/"&amp;$E$2)),A45+1,"")</f>
        <v/>
      </c>
    </row>
    <row r="47" customHeight="1" spans="1:1">
      <c r="A47" s="5" t="str">
        <f ca="1">IF(A46&lt;COUNTIFS(DADOS!$C$2:$C$1000,""&amp;MID($A$2,1,8)&amp;"*",DADOS!$A$2:$A$1000,"&gt;=01/"&amp;$D$2&amp;"/"&amp;$E$2,DADOS!$A$2:$A$1000,IF($D$2&lt;&gt;12,"&lt;01/"&amp;$D$2+1&amp;"/"&amp;$E$2,"&lt;31/"&amp;$D$2&amp;"/"&amp;$E$2)),A46+1,"")</f>
        <v/>
      </c>
    </row>
    <row r="48" customHeight="1" spans="1:1">
      <c r="A48" s="5" t="str">
        <f ca="1">IF(A47&lt;COUNTIFS(DADOS!$C$2:$C$1000,""&amp;MID($A$2,1,8)&amp;"*",DADOS!$A$2:$A$1000,"&gt;=01/"&amp;$D$2&amp;"/"&amp;$E$2,DADOS!$A$2:$A$1000,IF($D$2&lt;&gt;12,"&lt;01/"&amp;$D$2+1&amp;"/"&amp;$E$2,"&lt;31/"&amp;$D$2&amp;"/"&amp;$E$2)),A47+1,"")</f>
        <v/>
      </c>
    </row>
    <row r="49" customHeight="1" spans="1:1">
      <c r="A49" s="5" t="str">
        <f ca="1">IF(A48&lt;COUNTIFS(DADOS!$C$2:$C$1000,""&amp;MID($A$2,1,8)&amp;"*",DADOS!$A$2:$A$1000,"&gt;=01/"&amp;$D$2&amp;"/"&amp;$E$2,DADOS!$A$2:$A$1000,IF($D$2&lt;&gt;12,"&lt;01/"&amp;$D$2+1&amp;"/"&amp;$E$2,"&lt;31/"&amp;$D$2&amp;"/"&amp;$E$2)),A48+1,"")</f>
        <v/>
      </c>
    </row>
    <row r="50" customHeight="1" spans="1:1">
      <c r="A50" s="5" t="str">
        <f ca="1">IF(A49&lt;COUNTIFS(DADOS!$C$2:$C$1000,""&amp;MID($A$2,1,8)&amp;"*",DADOS!$A$2:$A$1000,"&gt;=01/"&amp;$D$2&amp;"/"&amp;$E$2,DADOS!$A$2:$A$1000,IF($D$2&lt;&gt;12,"&lt;01/"&amp;$D$2+1&amp;"/"&amp;$E$2,"&lt;31/"&amp;$D$2&amp;"/"&amp;$E$2)),A49+1,"")</f>
        <v/>
      </c>
    </row>
    <row r="51" customHeight="1" spans="1:1">
      <c r="A51" s="5" t="str">
        <f ca="1">IF(A50&lt;COUNTIFS(DADOS!$C$2:$C$1000,""&amp;MID($A$2,1,8)&amp;"*",DADOS!$A$2:$A$1000,"&gt;=01/"&amp;$D$2&amp;"/"&amp;$E$2,DADOS!$A$2:$A$1000,IF($D$2&lt;&gt;12,"&lt;01/"&amp;$D$2+1&amp;"/"&amp;$E$2,"&lt;31/"&amp;$D$2&amp;"/"&amp;$E$2)),A50+1,"")</f>
        <v/>
      </c>
    </row>
    <row r="52" customHeight="1" spans="1:1">
      <c r="A52" s="5" t="str">
        <f ca="1">IF(A51&lt;COUNTIFS(DADOS!$C$2:$C$1000,""&amp;MID($A$2,1,8)&amp;"*",DADOS!$A$2:$A$1000,"&gt;=01/"&amp;$D$2&amp;"/"&amp;$E$2,DADOS!$A$2:$A$1000,IF($D$2&lt;&gt;12,"&lt;01/"&amp;$D$2+1&amp;"/"&amp;$E$2,"&lt;31/"&amp;$D$2&amp;"/"&amp;$E$2)),A51+1,"")</f>
        <v/>
      </c>
    </row>
    <row r="53" customHeight="1" spans="1:1">
      <c r="A53" s="5" t="str">
        <f ca="1">IF(A52&lt;COUNTIFS(DADOS!$C$2:$C$1000,""&amp;MID($A$2,1,8)&amp;"*",DADOS!$A$2:$A$1000,"&gt;=01/"&amp;$D$2&amp;"/"&amp;$E$2,DADOS!$A$2:$A$1000,IF($D$2&lt;&gt;12,"&lt;01/"&amp;$D$2+1&amp;"/"&amp;$E$2,"&lt;31/"&amp;$D$2&amp;"/"&amp;$E$2)),A52+1,"")</f>
        <v/>
      </c>
    </row>
    <row r="54" customHeight="1" spans="1:1">
      <c r="A54" s="5" t="str">
        <f ca="1">IF(A53&lt;COUNTIFS(DADOS!$C$2:$C$1000,""&amp;MID($A$2,1,8)&amp;"*",DADOS!$A$2:$A$1000,"&gt;=01/"&amp;$D$2&amp;"/"&amp;$E$2,DADOS!$A$2:$A$1000,IF($D$2&lt;&gt;12,"&lt;01/"&amp;$D$2+1&amp;"/"&amp;$E$2,"&lt;31/"&amp;$D$2&amp;"/"&amp;$E$2)),A53+1,"")</f>
        <v/>
      </c>
    </row>
    <row r="55" customHeight="1" spans="1:1">
      <c r="A55" s="5" t="str">
        <f ca="1">IF(A54&lt;COUNTIFS(DADOS!$C$2:$C$1000,""&amp;MID($A$2,1,8)&amp;"*",DADOS!$A$2:$A$1000,"&gt;=01/"&amp;$D$2&amp;"/"&amp;$E$2,DADOS!$A$2:$A$1000,IF($D$2&lt;&gt;12,"&lt;01/"&amp;$D$2+1&amp;"/"&amp;$E$2,"&lt;31/"&amp;$D$2&amp;"/"&amp;$E$2)),A54+1,"")</f>
        <v/>
      </c>
    </row>
    <row r="56" customHeight="1" spans="1:1">
      <c r="A56" s="5" t="str">
        <f ca="1">IF(A55&lt;COUNTIFS(DADOS!$C$2:$C$1000,""&amp;MID($A$2,1,8)&amp;"*",DADOS!$A$2:$A$1000,"&gt;=01/"&amp;$D$2&amp;"/"&amp;$E$2,DADOS!$A$2:$A$1000,IF($D$2&lt;&gt;12,"&lt;01/"&amp;$D$2+1&amp;"/"&amp;$E$2,"&lt;31/"&amp;$D$2&amp;"/"&amp;$E$2)),A55+1,"")</f>
        <v/>
      </c>
    </row>
    <row r="57" customHeight="1" spans="1:1">
      <c r="A57" s="5" t="str">
        <f ca="1">IF(A56&lt;COUNTIFS(DADOS!$C$2:$C$1000,""&amp;MID($A$2,1,8)&amp;"*",DADOS!$A$2:$A$1000,"&gt;=01/"&amp;$D$2&amp;"/"&amp;$E$2,DADOS!$A$2:$A$1000,IF($D$2&lt;&gt;12,"&lt;01/"&amp;$D$2+1&amp;"/"&amp;$E$2,"&lt;31/"&amp;$D$2&amp;"/"&amp;$E$2)),A56+1,"")</f>
        <v/>
      </c>
    </row>
    <row r="58" customHeight="1" spans="1:1">
      <c r="A58" s="5" t="str">
        <f ca="1">IF(A57&lt;COUNTIFS(DADOS!$C$2:$C$1000,""&amp;MID($A$2,1,8)&amp;"*",DADOS!$A$2:$A$1000,"&gt;=01/"&amp;$D$2&amp;"/"&amp;$E$2,DADOS!$A$2:$A$1000,IF($D$2&lt;&gt;12,"&lt;01/"&amp;$D$2+1&amp;"/"&amp;$E$2,"&lt;31/"&amp;$D$2&amp;"/"&amp;$E$2)),A57+1,"")</f>
        <v/>
      </c>
    </row>
    <row r="59" customHeight="1" spans="1:1">
      <c r="A59" s="5" t="str">
        <f ca="1">IF(A58&lt;COUNTIFS(DADOS!$C$2:$C$1000,""&amp;MID($A$2,1,8)&amp;"*",DADOS!$A$2:$A$1000,"&gt;=01/"&amp;$D$2&amp;"/"&amp;$E$2,DADOS!$A$2:$A$1000,IF($D$2&lt;&gt;12,"&lt;01/"&amp;$D$2+1&amp;"/"&amp;$E$2,"&lt;31/"&amp;$D$2&amp;"/"&amp;$E$2)),A58+1,"")</f>
        <v/>
      </c>
    </row>
    <row r="60" customHeight="1" spans="1:1">
      <c r="A60" s="5" t="str">
        <f ca="1">IF(A59&lt;COUNTIFS(DADOS!$C$2:$C$1000,""&amp;MID($A$2,1,8)&amp;"*",DADOS!$A$2:$A$1000,"&gt;=01/"&amp;$D$2&amp;"/"&amp;$E$2,DADOS!$A$2:$A$1000,IF($D$2&lt;&gt;12,"&lt;01/"&amp;$D$2+1&amp;"/"&amp;$E$2,"&lt;31/"&amp;$D$2&amp;"/"&amp;$E$2)),A59+1,"")</f>
        <v/>
      </c>
    </row>
    <row r="61" customHeight="1" spans="1:1">
      <c r="A61" s="5" t="str">
        <f ca="1">IF(A60&lt;COUNTIFS(DADOS!$C$2:$C$1000,""&amp;MID($A$2,1,8)&amp;"*",DADOS!$A$2:$A$1000,"&gt;=01/"&amp;$D$2&amp;"/"&amp;$E$2,DADOS!$A$2:$A$1000,IF($D$2&lt;&gt;12,"&lt;01/"&amp;$D$2+1&amp;"/"&amp;$E$2,"&lt;31/"&amp;$D$2&amp;"/"&amp;$E$2)),A60+1,"")</f>
        <v/>
      </c>
    </row>
    <row r="62" customHeight="1" spans="1:1">
      <c r="A62" s="5" t="str">
        <f ca="1">IF(A61&lt;COUNTIFS(DADOS!$C$2:$C$1000,""&amp;MID($A$2,1,8)&amp;"*",DADOS!$A$2:$A$1000,"&gt;=01/"&amp;$D$2&amp;"/"&amp;$E$2,DADOS!$A$2:$A$1000,IF($D$2&lt;&gt;12,"&lt;01/"&amp;$D$2+1&amp;"/"&amp;$E$2,"&lt;31/"&amp;$D$2&amp;"/"&amp;$E$2)),A61+1,"")</f>
        <v/>
      </c>
    </row>
    <row r="63" customHeight="1" spans="1:1">
      <c r="A63" s="5" t="str">
        <f ca="1">IF(A62&lt;COUNTIFS(DADOS!$C$2:$C$1000,""&amp;MID($A$2,1,8)&amp;"*",DADOS!$A$2:$A$1000,"&gt;=01/"&amp;$D$2&amp;"/"&amp;$E$2,DADOS!$A$2:$A$1000,IF($D$2&lt;&gt;12,"&lt;01/"&amp;$D$2+1&amp;"/"&amp;$E$2,"&lt;31/"&amp;$D$2&amp;"/"&amp;$E$2)),A62+1,"")</f>
        <v/>
      </c>
    </row>
    <row r="64" customHeight="1" spans="1:1">
      <c r="A64" s="5" t="str">
        <f ca="1">IF(A63&lt;COUNTIFS(DADOS!$C$2:$C$1000,""&amp;MID($A$2,1,8)&amp;"*",DADOS!$A$2:$A$1000,"&gt;=01/"&amp;$D$2&amp;"/"&amp;$E$2,DADOS!$A$2:$A$1000,IF($D$2&lt;&gt;12,"&lt;01/"&amp;$D$2+1&amp;"/"&amp;$E$2,"&lt;31/"&amp;$D$2&amp;"/"&amp;$E$2)),A63+1,"")</f>
        <v/>
      </c>
    </row>
    <row r="65" customHeight="1" spans="1:1">
      <c r="A65" s="5" t="str">
        <f ca="1">IF(A64&lt;COUNTIFS(DADOS!$C$2:$C$1000,""&amp;MID($A$2,1,8)&amp;"*",DADOS!$A$2:$A$1000,"&gt;=01/"&amp;$D$2&amp;"/"&amp;$E$2,DADOS!$A$2:$A$1000,IF($D$2&lt;&gt;12,"&lt;01/"&amp;$D$2+1&amp;"/"&amp;$E$2,"&lt;31/"&amp;$D$2&amp;"/"&amp;$E$2)),A64+1,"")</f>
        <v/>
      </c>
    </row>
    <row r="66" customHeight="1" spans="1:1">
      <c r="A66" s="5" t="str">
        <f ca="1">IF(A65&lt;COUNTIFS(DADOS!$C$2:$C$1000,""&amp;MID($A$2,1,8)&amp;"*",DADOS!$A$2:$A$1000,"&gt;=01/"&amp;$D$2&amp;"/"&amp;$E$2,DADOS!$A$2:$A$1000,IF($D$2&lt;&gt;12,"&lt;01/"&amp;$D$2+1&amp;"/"&amp;$E$2,"&lt;31/"&amp;$D$2&amp;"/"&amp;$E$2)),A65+1,"")</f>
        <v/>
      </c>
    </row>
    <row r="67" customHeight="1" spans="1:1">
      <c r="A67" s="5" t="str">
        <f ca="1">IF(A66&lt;COUNTIFS(DADOS!$C$2:$C$1000,""&amp;MID($A$2,1,8)&amp;"*",DADOS!$A$2:$A$1000,"&gt;=01/"&amp;$D$2&amp;"/"&amp;$E$2,DADOS!$A$2:$A$1000,IF($D$2&lt;&gt;12,"&lt;01/"&amp;$D$2+1&amp;"/"&amp;$E$2,"&lt;31/"&amp;$D$2&amp;"/"&amp;$E$2)),A66+1,"")</f>
        <v/>
      </c>
    </row>
    <row r="68" customHeight="1" spans="1:1">
      <c r="A68" s="5" t="str">
        <f ca="1">IF(A67&lt;COUNTIFS(DADOS!$C$2:$C$1000,""&amp;MID($A$2,1,8)&amp;"*",DADOS!$A$2:$A$1000,"&gt;=01/"&amp;$D$2&amp;"/"&amp;$E$2,DADOS!$A$2:$A$1000,IF($D$2&lt;&gt;12,"&lt;01/"&amp;$D$2+1&amp;"/"&amp;$E$2,"&lt;31/"&amp;$D$2&amp;"/"&amp;$E$2)),A67+1,"")</f>
        <v/>
      </c>
    </row>
    <row r="69" customHeight="1" spans="1:1">
      <c r="A69" s="5" t="str">
        <f ca="1">IF(A68&lt;COUNTIFS(DADOS!$C$2:$C$1000,""&amp;MID($A$2,1,8)&amp;"*",DADOS!$A$2:$A$1000,"&gt;=01/"&amp;$D$2&amp;"/"&amp;$E$2,DADOS!$A$2:$A$1000,IF($D$2&lt;&gt;12,"&lt;01/"&amp;$D$2+1&amp;"/"&amp;$E$2,"&lt;31/"&amp;$D$2&amp;"/"&amp;$E$2)),A68+1,"")</f>
        <v/>
      </c>
    </row>
    <row r="70" customHeight="1" spans="1:1">
      <c r="A70" s="5" t="str">
        <f ca="1">IF(A69&lt;COUNTIFS(DADOS!$C$2:$C$1000,""&amp;MID($A$2,1,8)&amp;"*",DADOS!$A$2:$A$1000,"&gt;=01/"&amp;$D$2&amp;"/"&amp;$E$2,DADOS!$A$2:$A$1000,IF($D$2&lt;&gt;12,"&lt;01/"&amp;$D$2+1&amp;"/"&amp;$E$2,"&lt;31/"&amp;$D$2&amp;"/"&amp;$E$2)),A69+1,"")</f>
        <v/>
      </c>
    </row>
    <row r="71" customHeight="1" spans="1:1">
      <c r="A71" s="5" t="str">
        <f ca="1">IF(A70&lt;COUNTIFS(DADOS!$C$2:$C$1000,""&amp;MID($A$2,1,8)&amp;"*",DADOS!$A$2:$A$1000,"&gt;=01/"&amp;$D$2&amp;"/"&amp;$E$2,DADOS!$A$2:$A$1000,IF($D$2&lt;&gt;12,"&lt;01/"&amp;$D$2+1&amp;"/"&amp;$E$2,"&lt;31/"&amp;$D$2&amp;"/"&amp;$E$2)),A70+1,"")</f>
        <v/>
      </c>
    </row>
    <row r="72" customHeight="1" spans="1:1">
      <c r="A72" s="5" t="str">
        <f ca="1">IF(A71&lt;COUNTIFS(DADOS!$C$2:$C$1000,""&amp;MID($A$2,1,8)&amp;"*",DADOS!$A$2:$A$1000,"&gt;=01/"&amp;$D$2&amp;"/"&amp;$E$2,DADOS!$A$2:$A$1000,IF($D$2&lt;&gt;12,"&lt;01/"&amp;$D$2+1&amp;"/"&amp;$E$2,"&lt;31/"&amp;$D$2&amp;"/"&amp;$E$2)),A71+1,"")</f>
        <v/>
      </c>
    </row>
    <row r="73" customHeight="1" spans="1:1">
      <c r="A73" s="5" t="str">
        <f ca="1">IF(A72&lt;COUNTIFS(DADOS!$C$2:$C$1000,""&amp;MID($A$2,1,8)&amp;"*",DADOS!$A$2:$A$1000,"&gt;=01/"&amp;$D$2&amp;"/"&amp;$E$2,DADOS!$A$2:$A$1000,IF($D$2&lt;&gt;12,"&lt;01/"&amp;$D$2+1&amp;"/"&amp;$E$2,"&lt;31/"&amp;$D$2&amp;"/"&amp;$E$2)),A72+1,"")</f>
        <v/>
      </c>
    </row>
    <row r="74" customHeight="1" spans="1:1">
      <c r="A74" s="5" t="str">
        <f ca="1">IF(A73&lt;COUNTIFS(DADOS!$C$2:$C$1000,""&amp;MID($A$2,1,8)&amp;"*",DADOS!$A$2:$A$1000,"&gt;=01/"&amp;$D$2&amp;"/"&amp;$E$2,DADOS!$A$2:$A$1000,IF($D$2&lt;&gt;12,"&lt;01/"&amp;$D$2+1&amp;"/"&amp;$E$2,"&lt;31/"&amp;$D$2&amp;"/"&amp;$E$2)),A73+1,"")</f>
        <v/>
      </c>
    </row>
    <row r="75" customHeight="1" spans="1:1">
      <c r="A75" s="5" t="str">
        <f ca="1">IF(A74&lt;COUNTIFS(DADOS!$C$2:$C$1000,""&amp;MID($A$2,1,8)&amp;"*",DADOS!$A$2:$A$1000,"&gt;=01/"&amp;$D$2&amp;"/"&amp;$E$2,DADOS!$A$2:$A$1000,IF($D$2&lt;&gt;12,"&lt;01/"&amp;$D$2+1&amp;"/"&amp;$E$2,"&lt;31/"&amp;$D$2&amp;"/"&amp;$E$2)),A74+1,"")</f>
        <v/>
      </c>
    </row>
    <row r="76" customHeight="1" spans="1:1">
      <c r="A76" s="5" t="str">
        <f ca="1">IF(A75&lt;COUNTIFS(DADOS!$C$2:$C$1000,""&amp;MID($A$2,1,8)&amp;"*",DADOS!$A$2:$A$1000,"&gt;=01/"&amp;$D$2&amp;"/"&amp;$E$2,DADOS!$A$2:$A$1000,IF($D$2&lt;&gt;12,"&lt;01/"&amp;$D$2+1&amp;"/"&amp;$E$2,"&lt;31/"&amp;$D$2&amp;"/"&amp;$E$2)),A75+1,"")</f>
        <v/>
      </c>
    </row>
    <row r="77" customHeight="1" spans="1:1">
      <c r="A77" s="5" t="str">
        <f ca="1">IF(A76&lt;COUNTIFS(DADOS!$C$2:$C$1000,""&amp;MID($A$2,1,8)&amp;"*",DADOS!$A$2:$A$1000,"&gt;=01/"&amp;$D$2&amp;"/"&amp;$E$2,DADOS!$A$2:$A$1000,IF($D$2&lt;&gt;12,"&lt;01/"&amp;$D$2+1&amp;"/"&amp;$E$2,"&lt;31/"&amp;$D$2&amp;"/"&amp;$E$2)),A76+1,"")</f>
        <v/>
      </c>
    </row>
    <row r="78" customHeight="1" spans="1:1">
      <c r="A78" s="5" t="str">
        <f ca="1">IF(A77&lt;COUNTIFS(DADOS!$C$2:$C$1000,""&amp;MID($A$2,1,8)&amp;"*",DADOS!$A$2:$A$1000,"&gt;=01/"&amp;$D$2&amp;"/"&amp;$E$2,DADOS!$A$2:$A$1000,IF($D$2&lt;&gt;12,"&lt;01/"&amp;$D$2+1&amp;"/"&amp;$E$2,"&lt;31/"&amp;$D$2&amp;"/"&amp;$E$2)),A77+1,"")</f>
        <v/>
      </c>
    </row>
    <row r="79" customHeight="1" spans="1:1">
      <c r="A79" s="5" t="str">
        <f ca="1">IF(A78&lt;COUNTIFS(DADOS!$C$2:$C$1000,""&amp;MID($A$2,1,8)&amp;"*",DADOS!$A$2:$A$1000,"&gt;=01/"&amp;$D$2&amp;"/"&amp;$E$2,DADOS!$A$2:$A$1000,IF($D$2&lt;&gt;12,"&lt;01/"&amp;$D$2+1&amp;"/"&amp;$E$2,"&lt;31/"&amp;$D$2&amp;"/"&amp;$E$2)),A78+1,"")</f>
        <v/>
      </c>
    </row>
    <row r="80" customHeight="1" spans="1:1">
      <c r="A80" s="5" t="str">
        <f ca="1">IF(A79&lt;COUNTIFS(DADOS!$C$2:$C$1000,""&amp;MID($A$2,1,8)&amp;"*",DADOS!$A$2:$A$1000,"&gt;=01/"&amp;$D$2&amp;"/"&amp;$E$2,DADOS!$A$2:$A$1000,IF($D$2&lt;&gt;12,"&lt;01/"&amp;$D$2+1&amp;"/"&amp;$E$2,"&lt;31/"&amp;$D$2&amp;"/"&amp;$E$2)),A79+1,"")</f>
        <v/>
      </c>
    </row>
    <row r="81" customHeight="1" spans="1:1">
      <c r="A81" s="5" t="str">
        <f ca="1">IF(A80&lt;COUNTIFS(DADOS!$C$2:$C$1000,""&amp;MID($A$2,1,8)&amp;"*",DADOS!$A$2:$A$1000,"&gt;=01/"&amp;$D$2&amp;"/"&amp;$E$2,DADOS!$A$2:$A$1000,IF($D$2&lt;&gt;12,"&lt;01/"&amp;$D$2+1&amp;"/"&amp;$E$2,"&lt;31/"&amp;$D$2&amp;"/"&amp;$E$2)),A80+1,"")</f>
        <v/>
      </c>
    </row>
    <row r="82" customHeight="1" spans="1:1">
      <c r="A82" s="5" t="str">
        <f ca="1">IF(A81&lt;COUNTIFS(DADOS!$C$2:$C$1000,""&amp;MID($A$2,1,8)&amp;"*",DADOS!$A$2:$A$1000,"&gt;=01/"&amp;$D$2&amp;"/"&amp;$E$2,DADOS!$A$2:$A$1000,IF($D$2&lt;&gt;12,"&lt;01/"&amp;$D$2+1&amp;"/"&amp;$E$2,"&lt;31/"&amp;$D$2&amp;"/"&amp;$E$2)),A81+1,"")</f>
        <v/>
      </c>
    </row>
    <row r="83" customHeight="1" spans="1:1">
      <c r="A83" s="5" t="str">
        <f ca="1">IF(A82&lt;COUNTIFS(DADOS!$C$2:$C$1000,""&amp;MID($A$2,1,8)&amp;"*",DADOS!$A$2:$A$1000,"&gt;=01/"&amp;$D$2&amp;"/"&amp;$E$2,DADOS!$A$2:$A$1000,IF($D$2&lt;&gt;12,"&lt;01/"&amp;$D$2+1&amp;"/"&amp;$E$2,"&lt;31/"&amp;$D$2&amp;"/"&amp;$E$2)),A82+1,"")</f>
        <v/>
      </c>
    </row>
    <row r="84" customHeight="1" spans="1:1">
      <c r="A84" s="5" t="str">
        <f ca="1">IF(A83&lt;COUNTIFS(DADOS!$C$2:$C$1000,""&amp;MID($A$2,1,8)&amp;"*",DADOS!$A$2:$A$1000,"&gt;=01/"&amp;$D$2&amp;"/"&amp;$E$2,DADOS!$A$2:$A$1000,IF($D$2&lt;&gt;12,"&lt;01/"&amp;$D$2+1&amp;"/"&amp;$E$2,"&lt;31/"&amp;$D$2&amp;"/"&amp;$E$2)),A83+1,"")</f>
        <v/>
      </c>
    </row>
    <row r="85" customHeight="1" spans="1:1">
      <c r="A85" s="5" t="str">
        <f ca="1">IF(A84&lt;COUNTIFS(DADOS!$C$2:$C$1000,""&amp;MID($A$2,1,8)&amp;"*",DADOS!$A$2:$A$1000,"&gt;=01/"&amp;$D$2&amp;"/"&amp;$E$2,DADOS!$A$2:$A$1000,IF($D$2&lt;&gt;12,"&lt;01/"&amp;$D$2+1&amp;"/"&amp;$E$2,"&lt;31/"&amp;$D$2&amp;"/"&amp;$E$2)),A84+1,"")</f>
        <v/>
      </c>
    </row>
    <row r="86" customHeight="1" spans="1:1">
      <c r="A86" s="5" t="str">
        <f ca="1">IF(A85&lt;COUNTIFS(DADOS!$C$2:$C$1000,""&amp;MID($A$2,1,8)&amp;"*",DADOS!$A$2:$A$1000,"&gt;=01/"&amp;$D$2&amp;"/"&amp;$E$2,DADOS!$A$2:$A$1000,IF($D$2&lt;&gt;12,"&lt;01/"&amp;$D$2+1&amp;"/"&amp;$E$2,"&lt;31/"&amp;$D$2&amp;"/"&amp;$E$2)),A85+1,"")</f>
        <v/>
      </c>
    </row>
    <row r="87" customHeight="1" spans="1:1">
      <c r="A87" s="5" t="str">
        <f ca="1">IF(A86&lt;COUNTIFS(DADOS!$C$2:$C$1000,""&amp;MID($A$2,1,8)&amp;"*",DADOS!$A$2:$A$1000,"&gt;=01/"&amp;$D$2&amp;"/"&amp;$E$2,DADOS!$A$2:$A$1000,IF($D$2&lt;&gt;12,"&lt;01/"&amp;$D$2+1&amp;"/"&amp;$E$2,"&lt;31/"&amp;$D$2&amp;"/"&amp;$E$2)),A86+1,"")</f>
        <v/>
      </c>
    </row>
    <row r="88" customHeight="1" spans="1:1">
      <c r="A88" s="5" t="str">
        <f ca="1">IF(A87&lt;COUNTIFS(DADOS!$C$2:$C$1000,""&amp;MID($A$2,1,8)&amp;"*",DADOS!$A$2:$A$1000,"&gt;=01/"&amp;$D$2&amp;"/"&amp;$E$2,DADOS!$A$2:$A$1000,IF($D$2&lt;&gt;12,"&lt;01/"&amp;$D$2+1&amp;"/"&amp;$E$2,"&lt;31/"&amp;$D$2&amp;"/"&amp;$E$2)),A87+1,"")</f>
        <v/>
      </c>
    </row>
    <row r="89" customHeight="1" spans="1:1">
      <c r="A89" s="5" t="str">
        <f ca="1">IF(A88&lt;COUNTIFS(DADOS!$C$2:$C$1000,""&amp;MID($A$2,1,8)&amp;"*",DADOS!$A$2:$A$1000,"&gt;=01/"&amp;$D$2&amp;"/"&amp;$E$2,DADOS!$A$2:$A$1000,IF($D$2&lt;&gt;12,"&lt;01/"&amp;$D$2+1&amp;"/"&amp;$E$2,"&lt;31/"&amp;$D$2&amp;"/"&amp;$E$2)),A88+1,"")</f>
        <v/>
      </c>
    </row>
    <row r="90" customHeight="1" spans="1:1">
      <c r="A90" s="5" t="str">
        <f ca="1">IF(A89&lt;COUNTIFS(DADOS!$C$2:$C$1000,""&amp;MID($A$2,1,8)&amp;"*",DADOS!$A$2:$A$1000,"&gt;=01/"&amp;$D$2&amp;"/"&amp;$E$2,DADOS!$A$2:$A$1000,IF($D$2&lt;&gt;12,"&lt;01/"&amp;$D$2+1&amp;"/"&amp;$E$2,"&lt;31/"&amp;$D$2&amp;"/"&amp;$E$2)),A89+1,"")</f>
        <v/>
      </c>
    </row>
    <row r="91" customHeight="1" spans="1:1">
      <c r="A91" s="5" t="str">
        <f ca="1">IF(A90&lt;COUNTIFS(DADOS!$C$2:$C$1000,""&amp;MID($A$2,1,8)&amp;"*",DADOS!$A$2:$A$1000,"&gt;=01/"&amp;$D$2&amp;"/"&amp;$E$2,DADOS!$A$2:$A$1000,IF($D$2&lt;&gt;12,"&lt;01/"&amp;$D$2+1&amp;"/"&amp;$E$2,"&lt;31/"&amp;$D$2&amp;"/"&amp;$E$2)),A90+1,"")</f>
        <v/>
      </c>
    </row>
    <row r="92" customHeight="1" spans="1:1">
      <c r="A92" s="5" t="str">
        <f ca="1">IF(A91&lt;COUNTIFS(DADOS!$C$2:$C$1000,""&amp;MID($A$2,1,8)&amp;"*",DADOS!$A$2:$A$1000,"&gt;=01/"&amp;$D$2&amp;"/"&amp;$E$2,DADOS!$A$2:$A$1000,IF($D$2&lt;&gt;12,"&lt;01/"&amp;$D$2+1&amp;"/"&amp;$E$2,"&lt;31/"&amp;$D$2&amp;"/"&amp;$E$2)),A91+1,"")</f>
        <v/>
      </c>
    </row>
    <row r="93" customHeight="1" spans="1:1">
      <c r="A93" s="5" t="str">
        <f ca="1">IF(A92&lt;COUNTIFS(DADOS!$C$2:$C$1000,""&amp;MID($A$2,1,8)&amp;"*",DADOS!$A$2:$A$1000,"&gt;=01/"&amp;$D$2&amp;"/"&amp;$E$2,DADOS!$A$2:$A$1000,IF($D$2&lt;&gt;12,"&lt;01/"&amp;$D$2+1&amp;"/"&amp;$E$2,"&lt;31/"&amp;$D$2&amp;"/"&amp;$E$2)),A92+1,"")</f>
        <v/>
      </c>
    </row>
    <row r="94" customHeight="1" spans="1:1">
      <c r="A94" s="5" t="str">
        <f ca="1">IF(A93&lt;COUNTIFS(DADOS!$C$2:$C$1000,""&amp;MID($A$2,1,8)&amp;"*",DADOS!$A$2:$A$1000,"&gt;=01/"&amp;$D$2&amp;"/"&amp;$E$2,DADOS!$A$2:$A$1000,IF($D$2&lt;&gt;12,"&lt;01/"&amp;$D$2+1&amp;"/"&amp;$E$2,"&lt;31/"&amp;$D$2&amp;"/"&amp;$E$2)),A93+1,"")</f>
        <v/>
      </c>
    </row>
    <row r="95" customHeight="1" spans="1:1">
      <c r="A95" s="5" t="str">
        <f ca="1">IF(A94&lt;COUNTIFS(DADOS!$C$2:$C$1000,""&amp;MID($A$2,1,8)&amp;"*",DADOS!$A$2:$A$1000,"&gt;=01/"&amp;$D$2&amp;"/"&amp;$E$2,DADOS!$A$2:$A$1000,IF($D$2&lt;&gt;12,"&lt;01/"&amp;$D$2+1&amp;"/"&amp;$E$2,"&lt;31/"&amp;$D$2&amp;"/"&amp;$E$2)),A94+1,"")</f>
        <v/>
      </c>
    </row>
    <row r="96" customHeight="1" spans="1:1">
      <c r="A96" s="5" t="str">
        <f ca="1">IF(A95&lt;COUNTIFS(DADOS!$C$2:$C$1000,""&amp;MID($A$2,1,8)&amp;"*",DADOS!$A$2:$A$1000,"&gt;=01/"&amp;$D$2&amp;"/"&amp;$E$2,DADOS!$A$2:$A$1000,IF($D$2&lt;&gt;12,"&lt;01/"&amp;$D$2+1&amp;"/"&amp;$E$2,"&lt;31/"&amp;$D$2&amp;"/"&amp;$E$2)),A95+1,"")</f>
        <v/>
      </c>
    </row>
    <row r="97" customHeight="1" spans="1:1">
      <c r="A97" s="5" t="str">
        <f ca="1">IF(A96&lt;COUNTIFS(DADOS!$C$2:$C$1000,""&amp;MID($A$2,1,8)&amp;"*",DADOS!$A$2:$A$1000,"&gt;=01/"&amp;$D$2&amp;"/"&amp;$E$2,DADOS!$A$2:$A$1000,IF($D$2&lt;&gt;12,"&lt;01/"&amp;$D$2+1&amp;"/"&amp;$E$2,"&lt;31/"&amp;$D$2&amp;"/"&amp;$E$2)),A96+1,"")</f>
        <v/>
      </c>
    </row>
    <row r="98" customHeight="1" spans="1:1">
      <c r="A98" s="5" t="str">
        <f ca="1">IF(A97&lt;COUNTIFS(DADOS!$C$2:$C$1000,""&amp;MID($A$2,1,8)&amp;"*",DADOS!$A$2:$A$1000,"&gt;=01/"&amp;$D$2&amp;"/"&amp;$E$2,DADOS!$A$2:$A$1000,IF($D$2&lt;&gt;12,"&lt;01/"&amp;$D$2+1&amp;"/"&amp;$E$2,"&lt;31/"&amp;$D$2&amp;"/"&amp;$E$2)),A97+1,"")</f>
        <v/>
      </c>
    </row>
    <row r="99" customHeight="1" spans="1:1">
      <c r="A99" s="5" t="str">
        <f ca="1">IF(A98&lt;COUNTIFS(DADOS!$C$2:$C$1000,""&amp;MID($A$2,1,8)&amp;"*",DADOS!$A$2:$A$1000,"&gt;=01/"&amp;$D$2&amp;"/"&amp;$E$2,DADOS!$A$2:$A$1000,IF($D$2&lt;&gt;12,"&lt;01/"&amp;$D$2+1&amp;"/"&amp;$E$2,"&lt;31/"&amp;$D$2&amp;"/"&amp;$E$2)),A98+1,"")</f>
        <v/>
      </c>
    </row>
    <row r="100" customHeight="1" spans="1:1">
      <c r="A100" s="5" t="str">
        <f ca="1">IF(A99&lt;COUNTIFS(DADOS!$C$2:$C$1000,""&amp;MID($A$2,1,8)&amp;"*",DADOS!$A$2:$A$1000,"&gt;=01/"&amp;$D$2&amp;"/"&amp;$E$2,DADOS!$A$2:$A$1000,IF($D$2&lt;&gt;12,"&lt;01/"&amp;$D$2+1&amp;"/"&amp;$E$2,"&lt;31/"&amp;$D$2&amp;"/"&amp;$E$2)),A99+1,"")</f>
        <v/>
      </c>
    </row>
    <row r="101" customHeight="1" spans="1:1">
      <c r="A101" s="5" t="str">
        <f ca="1">IF(A100&lt;COUNTIFS(DADOS!$C$2:$C$1000,""&amp;MID($A$2,1,8)&amp;"*",DADOS!$A$2:$A$1000,"&gt;=01/"&amp;$D$2&amp;"/"&amp;$E$2,DADOS!$A$2:$A$1000,IF($D$2&lt;&gt;12,"&lt;01/"&amp;$D$2+1&amp;"/"&amp;$E$2,"&lt;31/"&amp;$D$2&amp;"/"&amp;$E$2)),A100+1,"")</f>
        <v/>
      </c>
    </row>
    <row r="102" customHeight="1" spans="1:1">
      <c r="A102" s="5" t="str">
        <f ca="1">IF(A101&lt;COUNTIFS(DADOS!$C$2:$C$1000,""&amp;MID($A$2,1,8)&amp;"*",DADOS!$A$2:$A$1000,"&gt;=01/"&amp;$D$2&amp;"/"&amp;$E$2,DADOS!$A$2:$A$1000,IF($D$2&lt;&gt;12,"&lt;01/"&amp;$D$2+1&amp;"/"&amp;$E$2,"&lt;31/"&amp;$D$2&amp;"/"&amp;$E$2)),A101+1,"")</f>
        <v/>
      </c>
    </row>
    <row r="103" customHeight="1" spans="1:10">
      <c r="A103" s="5" t="str">
        <f ca="1">IF(A102&lt;COUNTIFS(DADOS!$C$2:$C$1000,""&amp;MID($A$2,1,8)&amp;"*",DADOS!$A$2:$A$1000,"&gt;=01/"&amp;$D$2&amp;"/"&amp;$E$2,DADOS!$A$2:$A$1000,IF($D$2&lt;&gt;12,"&lt;01/"&amp;$D$2+1&amp;"/"&amp;$E$2,"&lt;31/"&amp;$D$2&amp;"/"&amp;$E$2)),A102+1,"")</f>
        <v/>
      </c>
      <c r="B103" s="7"/>
      <c r="C103" s="7"/>
      <c r="D103" s="7"/>
      <c r="E103" s="7"/>
      <c r="F103" s="7"/>
      <c r="G103" s="7"/>
      <c r="H103" s="7"/>
      <c r="I103" s="7"/>
      <c r="J103" s="7"/>
    </row>
    <row r="104" customHeight="1" spans="1:12">
      <c r="A104" s="8" t="s">
        <v>65</v>
      </c>
      <c r="B104" s="8" t="s">
        <v>65</v>
      </c>
      <c r="C104" s="8" t="s">
        <v>65</v>
      </c>
      <c r="D104" s="8" t="s">
        <v>65</v>
      </c>
      <c r="E104" s="8" t="s">
        <v>65</v>
      </c>
      <c r="F104" s="8" t="s">
        <v>65</v>
      </c>
      <c r="G104" s="8" t="s">
        <v>65</v>
      </c>
      <c r="H104" s="8" t="s">
        <v>65</v>
      </c>
      <c r="I104" s="8" t="s">
        <v>65</v>
      </c>
      <c r="J104" s="8" t="s">
        <v>65</v>
      </c>
      <c r="K104" s="1" t="s">
        <v>65</v>
      </c>
      <c r="L104" s="1" t="s">
        <v>65</v>
      </c>
    </row>
  </sheetData>
  <mergeCells count="3">
    <mergeCell ref="A1:C1"/>
    <mergeCell ref="A2:C2"/>
    <mergeCell ref="B3:C3"/>
  </mergeCells>
  <dataValidations count="2">
    <dataValidation type="list" allowBlank="1" showInputMessage="1" prompt="SELECIONE O MÊS DA PESQUISA" sqref="D2">
      <formula1>CONFIG!$C$3:$C$14</formula1>
    </dataValidation>
    <dataValidation type="list" allowBlank="1" sqref="A2">
      <formula1>CONFIG!$A$1:$A$33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5"/>
  <sheetViews>
    <sheetView workbookViewId="0">
      <selection activeCell="A1" sqref="A1"/>
    </sheetView>
  </sheetViews>
  <sheetFormatPr defaultColWidth="12.6285714285714" defaultRowHeight="15.75" customHeight="1"/>
  <sheetData>
    <row r="1" customHeight="1" spans="1:11">
      <c r="A1" s="1" t="s">
        <v>0</v>
      </c>
      <c r="B1" s="1" t="s">
        <v>62</v>
      </c>
      <c r="C1" s="1" t="s">
        <v>67</v>
      </c>
      <c r="D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  <c r="K1" s="1" t="s">
        <v>73</v>
      </c>
    </row>
    <row r="2" customHeight="1" spans="1:11">
      <c r="A2" s="2">
        <v>44562</v>
      </c>
      <c r="B2" s="1" t="s">
        <v>74</v>
      </c>
      <c r="C2" s="1" t="s">
        <v>75</v>
      </c>
      <c r="D2" s="1" t="s">
        <v>76</v>
      </c>
      <c r="G2" s="3" t="s">
        <v>77</v>
      </c>
      <c r="H2" s="1" t="s">
        <v>78</v>
      </c>
      <c r="I2" s="1" t="s">
        <v>79</v>
      </c>
      <c r="J2" s="1" t="s">
        <v>80</v>
      </c>
      <c r="K2" s="1" t="s">
        <v>81</v>
      </c>
    </row>
    <row r="3" customHeight="1" spans="1:11">
      <c r="A3" s="2">
        <v>44562</v>
      </c>
      <c r="B3" s="1" t="s">
        <v>82</v>
      </c>
      <c r="C3" s="1" t="s">
        <v>83</v>
      </c>
      <c r="D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</row>
    <row r="4" customHeight="1" spans="1:10">
      <c r="A4" s="2">
        <v>44876</v>
      </c>
      <c r="B4" s="1" t="s">
        <v>74</v>
      </c>
      <c r="C4" s="1" t="s">
        <v>89</v>
      </c>
      <c r="D4" s="1" t="s">
        <v>90</v>
      </c>
      <c r="H4" s="1" t="s">
        <v>91</v>
      </c>
      <c r="I4" s="1" t="s">
        <v>92</v>
      </c>
      <c r="J4" s="1" t="s">
        <v>93</v>
      </c>
    </row>
    <row r="5" customHeight="1" spans="1:9">
      <c r="A5" s="2">
        <v>44876</v>
      </c>
      <c r="B5" s="1" t="s">
        <v>74</v>
      </c>
      <c r="C5" s="1" t="s">
        <v>94</v>
      </c>
      <c r="D5" s="1" t="s">
        <v>95</v>
      </c>
      <c r="H5" s="1" t="s">
        <v>96</v>
      </c>
      <c r="I5" s="1" t="s">
        <v>97</v>
      </c>
    </row>
    <row r="6" customHeight="1" spans="1:9">
      <c r="A6" s="2">
        <v>44907</v>
      </c>
      <c r="B6" s="1" t="s">
        <v>82</v>
      </c>
      <c r="C6" s="1" t="s">
        <v>98</v>
      </c>
      <c r="D6" s="1" t="s">
        <v>99</v>
      </c>
      <c r="H6" s="1" t="s">
        <v>100</v>
      </c>
      <c r="I6" s="1" t="s">
        <v>101</v>
      </c>
    </row>
    <row r="8" customHeight="1" spans="7:7">
      <c r="G8" s="1" t="s">
        <v>72</v>
      </c>
    </row>
    <row r="9" customHeight="1" spans="2:7">
      <c r="B9" s="4" t="s">
        <v>102</v>
      </c>
      <c r="G9" s="1" t="e">
        <f ca="1">OFFSET(VEND,0,MATCH($G$8,SUC,0),5,1)</f>
        <v>#VALUE!</v>
      </c>
    </row>
    <row r="10" customHeight="1" spans="2:7">
      <c r="B10" s="4" t="str">
        <f ca="1">OFFSET(B2,2,1)</f>
        <v>RAFIS</v>
      </c>
      <c r="C10" s="1" t="s">
        <v>62</v>
      </c>
      <c r="G10" s="4" t="s">
        <v>88</v>
      </c>
    </row>
    <row r="11" customHeight="1" spans="2:7">
      <c r="B11" s="5" t="s">
        <v>102</v>
      </c>
      <c r="C11" s="1" t="e">
        <f ca="1">OFFSET(DATA,0,MATCH(SERVIDOR,C10,0),5,1)</f>
        <v>#VALUE!</v>
      </c>
      <c r="G11" s="4"/>
    </row>
    <row r="12" customHeight="1" spans="3:7">
      <c r="C12" s="4" t="s">
        <v>74</v>
      </c>
      <c r="G12" s="4"/>
    </row>
    <row r="13" customHeight="1" spans="3:7">
      <c r="C13" s="4" t="s">
        <v>82</v>
      </c>
      <c r="G13" s="4"/>
    </row>
    <row r="14" customHeight="1" spans="3:3">
      <c r="C14" s="4" t="s">
        <v>74</v>
      </c>
    </row>
    <row r="15" customHeight="1" spans="3:3">
      <c r="C15" s="4" t="s">
        <v>74</v>
      </c>
    </row>
  </sheetData>
  <mergeCells count="1">
    <mergeCell ref="G2:G6"/>
  </mergeCells>
  <dataValidations count="1">
    <dataValidation type="list" allowBlank="1" sqref="G8;C10">
      <formula1>$B$1:$E$1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DADOS</vt:lpstr>
      <vt:lpstr>CONFIG</vt:lpstr>
      <vt:lpstr>SUPER REPORT</vt:lpstr>
      <vt:lpstr>SUPER REPORT 2</vt:lpstr>
      <vt:lpstr>RASCUNHO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SCALA</cp:lastModifiedBy>
  <dcterms:created xsi:type="dcterms:W3CDTF">2022-12-11T05:06:16Z</dcterms:created>
  <dcterms:modified xsi:type="dcterms:W3CDTF">2022-12-11T05:37:36Z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59F486F408E6425BB33F5C79EFEE3790</vt:lpwstr>
  </property>
  <property fmtid="{D5CDD505-2E9C-101B-9397-08002B2CF9AE}" pid="3" name="KSOProductBuildVer">
    <vt:lpwstr>1046-11.2.0.11380</vt:lpwstr>
  </property>
</Properties>
</file>