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23880" yWindow="-120" windowWidth="20730" windowHeight="11160"/>
  </bookViews>
  <sheets>
    <sheet name="Planilha1" sheetId="1" r:id="rId1"/>
  </sheets>
  <definedNames>
    <definedName name="_xlnm._FilterDatabase" localSheetId="0" hidden="1">Planilha1!$A$3:$D$22</definedName>
    <definedName name="_xlnm.Criteria" localSheetId="0">Planilha1!$F$6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6" i="1"/>
  <c r="H7" i="1" l="1"/>
  <c r="H8" i="1"/>
  <c r="H9" i="1"/>
  <c r="H10" i="1"/>
  <c r="H11" i="1"/>
  <c r="H12" i="1"/>
  <c r="H13" i="1"/>
  <c r="H14" i="1"/>
  <c r="H6" i="1"/>
</calcChain>
</file>

<file path=xl/sharedStrings.xml><?xml version="1.0" encoding="utf-8"?>
<sst xmlns="http://schemas.openxmlformats.org/spreadsheetml/2006/main" count="43" uniqueCount="21">
  <si>
    <t>João</t>
  </si>
  <si>
    <t>José</t>
  </si>
  <si>
    <t>Maria</t>
  </si>
  <si>
    <t>Numero do pedido</t>
  </si>
  <si>
    <t>Data</t>
  </si>
  <si>
    <t>Vendedor</t>
  </si>
  <si>
    <t>Aline</t>
  </si>
  <si>
    <t>Adriano</t>
  </si>
  <si>
    <t>Fernanda</t>
  </si>
  <si>
    <t>Lilian</t>
  </si>
  <si>
    <t>Julia</t>
  </si>
  <si>
    <t>Quantidade de venda por Periodo</t>
  </si>
  <si>
    <t>Data Inicial</t>
  </si>
  <si>
    <t>Data Final</t>
  </si>
  <si>
    <t>Valor do pedido</t>
  </si>
  <si>
    <t>Qtd Vendas</t>
  </si>
  <si>
    <t>Total (R$)</t>
  </si>
  <si>
    <t>Formula usada para quantidade de vendas</t>
  </si>
  <si>
    <t>=CONT.SES($C$2:$C$22;F6;$B$2:$B$22;"&gt;="&amp;$G$3;$B$2:$B$22;"&lt;="&amp;$I$3)</t>
  </si>
  <si>
    <t>Formula usada para Valores Totais</t>
  </si>
  <si>
    <t>=SOMASES($D$3:$D$22;$B$3:$B$22;"&gt;="&amp;$G$3;B$3:$B$22;"&lt;="&amp;$I$3;$C$3:$C$22;F6)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</si>
</sst>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Verdana"/>
      <family val="2"/>
    </font>
    <font>
      <sz val="12"/>
      <color rgb="FFFFFF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quotePrefix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3" borderId="0" xfId="0" applyFont="1" applyFill="1"/>
    <xf numFmtId="0" fontId="0" fillId="3" borderId="0" xfId="0" applyFont="1" applyFill="1" applyAlignment="1">
      <alignment vertical="center"/>
    </xf>
    <xf numFmtId="0" fontId="0" fillId="3" borderId="0" xfId="0" applyFont="1" applyFill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1" xfId="0" quotePrefix="1" applyFont="1" applyFill="1" applyBorder="1" applyAlignment="1">
      <alignment horizontal="center" vertical="center"/>
    </xf>
    <xf numFmtId="4" fontId="0" fillId="3" borderId="5" xfId="0" applyNumberFormat="1" applyFont="1" applyFill="1" applyBorder="1" applyAlignment="1">
      <alignment horizontal="right" vertical="center"/>
    </xf>
    <xf numFmtId="14" fontId="0" fillId="3" borderId="0" xfId="0" applyNumberFormat="1" applyFont="1" applyFill="1" applyAlignment="1">
      <alignment horizontal="right" vertical="center"/>
    </xf>
    <xf numFmtId="4" fontId="0" fillId="3" borderId="0" xfId="0" applyNumberFormat="1" applyFont="1" applyFill="1" applyAlignment="1">
      <alignment horizontal="right" vertical="center"/>
    </xf>
    <xf numFmtId="4" fontId="0" fillId="3" borderId="0" xfId="0" applyNumberFormat="1" applyFont="1" applyFill="1" applyAlignment="1">
      <alignment horizontal="right"/>
    </xf>
    <xf numFmtId="44" fontId="0" fillId="3" borderId="0" xfId="1" applyFont="1" applyFill="1"/>
    <xf numFmtId="0" fontId="0" fillId="3" borderId="0" xfId="0" applyFont="1" applyFill="1" applyBorder="1"/>
    <xf numFmtId="0" fontId="0" fillId="3" borderId="6" xfId="0" applyFont="1" applyFill="1" applyBorder="1"/>
    <xf numFmtId="0" fontId="2" fillId="3" borderId="7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 vertical="center"/>
    </xf>
    <xf numFmtId="0" fontId="3" fillId="3" borderId="7" xfId="0" applyFont="1" applyFill="1" applyBorder="1" applyProtection="1">
      <protection locked="0"/>
    </xf>
    <xf numFmtId="22" fontId="3" fillId="3" borderId="7" xfId="0" applyNumberFormat="1" applyFont="1" applyFill="1" applyBorder="1" applyProtection="1">
      <protection locked="0"/>
    </xf>
    <xf numFmtId="0" fontId="0" fillId="3" borderId="7" xfId="0" applyFont="1" applyFill="1" applyBorder="1" applyAlignment="1" applyProtection="1">
      <alignment horizontal="center" vertical="center"/>
      <protection locked="0"/>
    </xf>
    <xf numFmtId="44" fontId="0" fillId="3" borderId="7" xfId="1" applyFont="1" applyFill="1" applyBorder="1" applyAlignment="1" applyProtection="1">
      <alignment horizontal="center" vertical="center"/>
      <protection locked="0"/>
    </xf>
    <xf numFmtId="0" fontId="0" fillId="3" borderId="7" xfId="0" applyFont="1" applyFill="1" applyBorder="1"/>
    <xf numFmtId="44" fontId="0" fillId="3" borderId="7" xfId="1" applyFont="1" applyFill="1" applyBorder="1"/>
    <xf numFmtId="14" fontId="0" fillId="2" borderId="9" xfId="0" applyNumberFormat="1" applyFont="1" applyFill="1" applyBorder="1" applyAlignment="1" applyProtection="1">
      <alignment horizontal="center" vertical="center"/>
      <protection locked="0"/>
    </xf>
    <xf numFmtId="14" fontId="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/>
    <xf numFmtId="0" fontId="4" fillId="4" borderId="8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0" fillId="3" borderId="12" xfId="0" applyFill="1" applyBorder="1"/>
    <xf numFmtId="44" fontId="0" fillId="3" borderId="0" xfId="0" applyNumberFormat="1" applyFont="1" applyFill="1" applyBorder="1"/>
    <xf numFmtId="0" fontId="0" fillId="3" borderId="13" xfId="0" applyFill="1" applyBorder="1"/>
    <xf numFmtId="0" fontId="0" fillId="3" borderId="12" xfId="0" quotePrefix="1" applyFont="1" applyFill="1" applyBorder="1"/>
    <xf numFmtId="0" fontId="0" fillId="3" borderId="14" xfId="0" applyFont="1" applyFill="1" applyBorder="1"/>
    <xf numFmtId="0" fontId="0" fillId="3" borderId="15" xfId="0" applyFill="1" applyBorder="1"/>
    <xf numFmtId="0" fontId="0" fillId="3" borderId="0" xfId="0" applyFill="1" applyBorder="1"/>
    <xf numFmtId="0" fontId="0" fillId="3" borderId="12" xfId="0" applyFont="1" applyFill="1" applyBorder="1"/>
    <xf numFmtId="0" fontId="0" fillId="3" borderId="6" xfId="0" applyFill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9"/>
  <sheetViews>
    <sheetView tabSelected="1" workbookViewId="0">
      <selection activeCell="G3" sqref="G3"/>
    </sheetView>
  </sheetViews>
  <sheetFormatPr defaultColWidth="8.7109375" defaultRowHeight="15" x14ac:dyDescent="0.25"/>
  <cols>
    <col min="1" max="1" width="17.7109375" customWidth="1"/>
    <col min="2" max="2" width="15.85546875" bestFit="1" customWidth="1"/>
    <col min="3" max="4" width="19.5703125" customWidth="1"/>
    <col min="6" max="6" width="13.28515625" customWidth="1"/>
    <col min="7" max="7" width="13" customWidth="1"/>
    <col min="8" max="8" width="15.85546875" customWidth="1"/>
    <col min="9" max="9" width="10.7109375" bestFit="1" customWidth="1"/>
  </cols>
  <sheetData>
    <row r="1" spans="1:37" x14ac:dyDescent="0.25">
      <c r="A1" s="5"/>
      <c r="B1" s="6"/>
      <c r="C1" s="6"/>
      <c r="D1" s="6"/>
      <c r="E1" s="6"/>
      <c r="F1" s="6"/>
      <c r="G1" s="6"/>
      <c r="H1" s="6"/>
      <c r="I1" s="6"/>
      <c r="J1" s="6"/>
      <c r="K1" s="30"/>
      <c r="L1" s="30"/>
      <c r="M1" s="30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J1" s="2"/>
    </row>
    <row r="2" spans="1:37" x14ac:dyDescent="0.25">
      <c r="A2" s="20" t="s">
        <v>3</v>
      </c>
      <c r="B2" s="20" t="s">
        <v>4</v>
      </c>
      <c r="C2" s="21" t="s">
        <v>5</v>
      </c>
      <c r="D2" s="21" t="s">
        <v>14</v>
      </c>
      <c r="E2" s="7"/>
      <c r="F2" s="8" t="s">
        <v>11</v>
      </c>
      <c r="G2" s="8"/>
      <c r="H2" s="8"/>
      <c r="I2" s="8"/>
      <c r="J2" s="8"/>
      <c r="K2" s="31"/>
      <c r="L2" s="31"/>
      <c r="M2" s="3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7" x14ac:dyDescent="0.25">
      <c r="A3" s="22">
        <v>44234</v>
      </c>
      <c r="B3" s="23">
        <v>44897</v>
      </c>
      <c r="C3" s="24" t="s">
        <v>2</v>
      </c>
      <c r="D3" s="25">
        <v>1000</v>
      </c>
      <c r="E3" s="7"/>
      <c r="F3" s="7" t="s">
        <v>12</v>
      </c>
      <c r="G3" s="28">
        <v>44896</v>
      </c>
      <c r="H3" s="7" t="s">
        <v>13</v>
      </c>
      <c r="I3" s="28">
        <v>44926</v>
      </c>
      <c r="J3" s="7"/>
      <c r="K3" s="31"/>
      <c r="L3" s="31"/>
      <c r="M3" s="3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7" ht="15.75" thickBot="1" x14ac:dyDescent="0.3">
      <c r="A4" s="22">
        <v>43610</v>
      </c>
      <c r="B4" s="23">
        <v>44905</v>
      </c>
      <c r="C4" s="24" t="s">
        <v>6</v>
      </c>
      <c r="D4" s="25">
        <v>2034</v>
      </c>
      <c r="E4" s="7"/>
      <c r="F4" s="5"/>
      <c r="G4" s="5"/>
      <c r="H4" s="5"/>
      <c r="I4" s="7"/>
      <c r="J4" s="7"/>
      <c r="K4" s="31"/>
      <c r="L4" s="31"/>
      <c r="M4" s="3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J4" s="1"/>
      <c r="AK4" s="1"/>
    </row>
    <row r="5" spans="1:37" x14ac:dyDescent="0.25">
      <c r="A5" s="22">
        <v>43728</v>
      </c>
      <c r="B5" s="23">
        <v>44900</v>
      </c>
      <c r="C5" s="24" t="s">
        <v>0</v>
      </c>
      <c r="D5" s="25">
        <v>10306</v>
      </c>
      <c r="E5" s="7"/>
      <c r="F5" s="9" t="s">
        <v>5</v>
      </c>
      <c r="G5" s="10" t="s">
        <v>15</v>
      </c>
      <c r="H5" s="11" t="s">
        <v>16</v>
      </c>
      <c r="I5" s="7"/>
      <c r="J5" s="7"/>
      <c r="K5" s="31"/>
      <c r="L5" s="31"/>
      <c r="M5" s="3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J5" s="3"/>
      <c r="AK5" s="3"/>
    </row>
    <row r="6" spans="1:37" x14ac:dyDescent="0.25">
      <c r="A6" s="22">
        <v>43808</v>
      </c>
      <c r="B6" s="23">
        <v>44905</v>
      </c>
      <c r="C6" s="24" t="s">
        <v>1</v>
      </c>
      <c r="D6" s="25">
        <v>13752.666666666701</v>
      </c>
      <c r="E6" s="7"/>
      <c r="F6" s="29" t="s">
        <v>6</v>
      </c>
      <c r="G6" s="12">
        <f>COUNTIFS($C$2:$C$22,F6,$B$2:$B$22,"&gt;="&amp;$G$3,$B$2:$B$22,"&lt;="&amp;$I$3)</f>
        <v>4</v>
      </c>
      <c r="H6" s="13">
        <f>SUMIFS($D$3:$D$22,$B$3:$B$22,"&gt;="&amp;$G$3,B$3:$B$22,"&lt;="&amp;$I$3,$C$3:$C$22,F6)</f>
        <v>11306</v>
      </c>
      <c r="I6" s="14"/>
      <c r="J6" s="7"/>
      <c r="K6" s="31"/>
      <c r="L6" s="31"/>
      <c r="M6" s="3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7" x14ac:dyDescent="0.25">
      <c r="A7" s="22">
        <v>43808</v>
      </c>
      <c r="B7" s="23">
        <v>44905</v>
      </c>
      <c r="C7" s="24" t="s">
        <v>1</v>
      </c>
      <c r="D7" s="25">
        <v>-13752.666666666701</v>
      </c>
      <c r="E7" s="7"/>
      <c r="F7" s="29" t="s">
        <v>7</v>
      </c>
      <c r="G7" s="12">
        <f t="shared" ref="G7:G14" si="0">COUNTIFS($C$2:$C$22,F7,$B$2:$B$22,"&gt;="&amp;$G$3,$B$2:$B$22,"&lt;="&amp;$I$3)</f>
        <v>0</v>
      </c>
      <c r="H7" s="13">
        <f>SUMIFS($D$3:$D$22,$B$3:$B$22,"&gt;="&amp;$G$3,B$3:$B$22,"&lt;="&amp;$I$3,$C$3:$C$22,F7)</f>
        <v>0</v>
      </c>
      <c r="I7" s="15"/>
      <c r="J7" s="7"/>
      <c r="K7" s="31"/>
      <c r="L7" s="31"/>
      <c r="M7" s="3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7" x14ac:dyDescent="0.25">
      <c r="A8" s="22">
        <v>43827</v>
      </c>
      <c r="B8" s="23">
        <v>44900</v>
      </c>
      <c r="C8" s="24" t="s">
        <v>8</v>
      </c>
      <c r="D8" s="25">
        <v>6859.3333333333003</v>
      </c>
      <c r="E8" s="5"/>
      <c r="F8" s="29" t="s">
        <v>8</v>
      </c>
      <c r="G8" s="12">
        <f t="shared" si="0"/>
        <v>2</v>
      </c>
      <c r="H8" s="13">
        <f>SUMIFS($D$3:$D$22,$B$3:$B$22,"&gt;="&amp;$G$3,B$3:$B$22,"&lt;="&amp;$I$3,$C$3:$C$22,F8)</f>
        <v>0</v>
      </c>
      <c r="I8" s="15"/>
      <c r="J8" s="7"/>
      <c r="K8" s="31"/>
      <c r="L8" s="31"/>
      <c r="M8" s="3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J8" s="4"/>
      <c r="AK8" s="4"/>
    </row>
    <row r="9" spans="1:37" x14ac:dyDescent="0.25">
      <c r="A9" s="22">
        <v>43827</v>
      </c>
      <c r="B9" s="23">
        <v>44900</v>
      </c>
      <c r="C9" s="24" t="s">
        <v>8</v>
      </c>
      <c r="D9" s="25">
        <v>-6859.3333333333003</v>
      </c>
      <c r="E9" s="5"/>
      <c r="F9" s="29" t="s">
        <v>0</v>
      </c>
      <c r="G9" s="12">
        <f t="shared" si="0"/>
        <v>2</v>
      </c>
      <c r="H9" s="13">
        <f>SUMIFS($D$3:$D$22,$B$3:$B$22,"&gt;="&amp;$G$3,B$3:$B$22,"&lt;="&amp;$I$3,$C$3:$C$22,F9)</f>
        <v>12840</v>
      </c>
      <c r="I9" s="15"/>
      <c r="J9" s="7"/>
      <c r="K9" s="31"/>
      <c r="L9" s="31"/>
      <c r="M9" s="3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J9" s="1"/>
      <c r="AK9" s="1"/>
    </row>
    <row r="10" spans="1:37" x14ac:dyDescent="0.25">
      <c r="A10" s="22">
        <v>43916</v>
      </c>
      <c r="B10" s="23">
        <v>44896.265972222202</v>
      </c>
      <c r="C10" s="24" t="s">
        <v>1</v>
      </c>
      <c r="D10" s="25">
        <v>8238</v>
      </c>
      <c r="E10" s="5"/>
      <c r="F10" s="29" t="s">
        <v>1</v>
      </c>
      <c r="G10" s="12">
        <f t="shared" si="0"/>
        <v>5</v>
      </c>
      <c r="H10" s="13">
        <f>SUMIFS($D$3:$D$22,$B$3:$B$22,"&gt;="&amp;$G$3,B$3:$B$22,"&lt;="&amp;$I$3,$C$3:$C$22,F10)</f>
        <v>16312.666666666701</v>
      </c>
      <c r="I10" s="16"/>
      <c r="J10" s="5"/>
      <c r="K10" s="32"/>
      <c r="L10" s="32"/>
      <c r="M10" s="32"/>
      <c r="AJ10" s="1"/>
      <c r="AK10" s="1"/>
    </row>
    <row r="11" spans="1:37" x14ac:dyDescent="0.25">
      <c r="A11" s="22">
        <v>43915</v>
      </c>
      <c r="B11" s="23">
        <v>44896.265972222202</v>
      </c>
      <c r="C11" s="24" t="s">
        <v>1</v>
      </c>
      <c r="D11" s="25">
        <v>4322</v>
      </c>
      <c r="E11" s="5"/>
      <c r="F11" s="29" t="s">
        <v>10</v>
      </c>
      <c r="G11" s="12">
        <f t="shared" si="0"/>
        <v>2</v>
      </c>
      <c r="H11" s="13">
        <f>SUMIFS($D$3:$D$22,$B$3:$B$22,"&gt;="&amp;$G$3,B$3:$B$22,"&lt;="&amp;$I$3,$C$3:$C$22,F11)</f>
        <v>0</v>
      </c>
      <c r="I11" s="16"/>
      <c r="J11" s="5"/>
      <c r="K11" s="32"/>
      <c r="L11" s="32"/>
      <c r="M11" s="32"/>
      <c r="AJ11" s="1"/>
      <c r="AK11" s="1"/>
    </row>
    <row r="12" spans="1:37" x14ac:dyDescent="0.25">
      <c r="A12" s="22">
        <v>44195</v>
      </c>
      <c r="B12" s="23">
        <v>44897</v>
      </c>
      <c r="C12" s="24" t="s">
        <v>6</v>
      </c>
      <c r="D12" s="25">
        <v>9272</v>
      </c>
      <c r="E12" s="5"/>
      <c r="F12" s="29" t="s">
        <v>9</v>
      </c>
      <c r="G12" s="12">
        <f t="shared" si="0"/>
        <v>2</v>
      </c>
      <c r="H12" s="13">
        <f>SUMIFS($D$3:$D$22,$B$3:$B$22,"&gt;="&amp;$G$3,B$3:$B$22,"&lt;="&amp;$I$3,$C$3:$C$22,F12)</f>
        <v>13714</v>
      </c>
      <c r="I12" s="16"/>
      <c r="J12" s="5"/>
      <c r="K12" s="32"/>
      <c r="L12" s="32"/>
      <c r="M12" s="32"/>
    </row>
    <row r="13" spans="1:37" x14ac:dyDescent="0.25">
      <c r="A13" s="22">
        <v>44292</v>
      </c>
      <c r="B13" s="23">
        <v>44897</v>
      </c>
      <c r="C13" s="24" t="s">
        <v>2</v>
      </c>
      <c r="D13" s="25">
        <v>10306</v>
      </c>
      <c r="E13" s="5"/>
      <c r="F13" s="29" t="s">
        <v>9</v>
      </c>
      <c r="G13" s="12">
        <f t="shared" si="0"/>
        <v>2</v>
      </c>
      <c r="H13" s="13">
        <f>SUMIFS($D$3:$D$22,$B$3:$B$22,"&gt;="&amp;$G$3,B$3:$B$22,"&lt;="&amp;$I$3,$C$3:$C$22,F13)</f>
        <v>13714</v>
      </c>
      <c r="I13" s="16"/>
      <c r="J13" s="5"/>
      <c r="K13" s="32"/>
      <c r="L13" s="32"/>
      <c r="M13" s="32"/>
    </row>
    <row r="14" spans="1:37" x14ac:dyDescent="0.25">
      <c r="A14" s="22">
        <v>44292</v>
      </c>
      <c r="B14" s="23">
        <v>44897</v>
      </c>
      <c r="C14" s="24" t="s">
        <v>2</v>
      </c>
      <c r="D14" s="25">
        <v>-10306</v>
      </c>
      <c r="E14" s="5"/>
      <c r="F14" s="29" t="s">
        <v>2</v>
      </c>
      <c r="G14" s="12">
        <f t="shared" si="0"/>
        <v>3</v>
      </c>
      <c r="H14" s="13">
        <f>SUMIFS($D$3:$D$22,$B$3:$B$22,"&gt;="&amp;$G$3,B$3:$B$22,"&lt;="&amp;$I$3,$C$3:$C$22,F14)</f>
        <v>1000</v>
      </c>
      <c r="I14" s="16"/>
      <c r="J14" s="5"/>
      <c r="K14" s="32"/>
      <c r="L14" s="32"/>
      <c r="M14" s="32"/>
    </row>
    <row r="15" spans="1:37" x14ac:dyDescent="0.25">
      <c r="A15" s="22">
        <v>44422</v>
      </c>
      <c r="B15" s="23">
        <v>44897</v>
      </c>
      <c r="C15" s="24" t="s">
        <v>9</v>
      </c>
      <c r="D15" s="25">
        <v>1340</v>
      </c>
      <c r="E15" s="5"/>
      <c r="F15" s="7"/>
      <c r="G15" s="5"/>
      <c r="H15" s="5"/>
      <c r="I15" s="5"/>
      <c r="J15" s="5"/>
      <c r="K15" s="32"/>
      <c r="L15" s="32"/>
      <c r="M15" s="32"/>
    </row>
    <row r="16" spans="1:37" x14ac:dyDescent="0.25">
      <c r="A16" s="22">
        <v>44426</v>
      </c>
      <c r="B16" s="23">
        <v>44904</v>
      </c>
      <c r="C16" s="24" t="s">
        <v>9</v>
      </c>
      <c r="D16" s="25">
        <v>12374</v>
      </c>
      <c r="E16" s="5"/>
      <c r="F16" s="5"/>
      <c r="G16" s="5"/>
      <c r="H16" s="5"/>
      <c r="I16" s="5"/>
      <c r="J16" s="5"/>
      <c r="K16" s="32"/>
      <c r="L16" s="32"/>
      <c r="M16" s="32"/>
    </row>
    <row r="17" spans="1:13" x14ac:dyDescent="0.25">
      <c r="A17" s="22">
        <v>44429</v>
      </c>
      <c r="B17" s="23">
        <v>44900</v>
      </c>
      <c r="C17" s="24" t="s">
        <v>10</v>
      </c>
      <c r="D17" s="25">
        <v>3408</v>
      </c>
      <c r="E17" s="5"/>
      <c r="F17" s="5"/>
      <c r="G17" s="5"/>
      <c r="H17" s="5"/>
      <c r="I17" s="5"/>
      <c r="J17" s="5"/>
      <c r="K17" s="32"/>
      <c r="L17" s="32"/>
      <c r="M17" s="32"/>
    </row>
    <row r="18" spans="1:13" ht="22.5" customHeight="1" x14ac:dyDescent="0.25">
      <c r="A18" s="22">
        <v>44429</v>
      </c>
      <c r="B18" s="23">
        <v>44900</v>
      </c>
      <c r="C18" s="24" t="s">
        <v>10</v>
      </c>
      <c r="D18" s="25">
        <v>-3408</v>
      </c>
      <c r="E18" s="5"/>
      <c r="F18" s="33" t="s">
        <v>17</v>
      </c>
      <c r="G18" s="34"/>
      <c r="H18" s="34"/>
      <c r="I18" s="34"/>
      <c r="J18" s="34"/>
      <c r="K18" s="35"/>
      <c r="L18" s="32"/>
      <c r="M18" s="32"/>
    </row>
    <row r="19" spans="1:13" x14ac:dyDescent="0.25">
      <c r="A19" s="22">
        <v>44431</v>
      </c>
      <c r="B19" s="23">
        <v>44901</v>
      </c>
      <c r="C19" s="24" t="s">
        <v>6</v>
      </c>
      <c r="D19" s="25">
        <v>1674</v>
      </c>
      <c r="E19" s="5"/>
      <c r="F19" s="36"/>
      <c r="G19" s="18"/>
      <c r="H19" s="37"/>
      <c r="I19" s="18"/>
      <c r="J19" s="18"/>
      <c r="K19" s="38"/>
      <c r="L19" s="32"/>
      <c r="M19" s="32"/>
    </row>
    <row r="20" spans="1:13" x14ac:dyDescent="0.25">
      <c r="A20" s="22">
        <v>44431</v>
      </c>
      <c r="B20" s="23">
        <v>44901</v>
      </c>
      <c r="C20" s="24" t="s">
        <v>6</v>
      </c>
      <c r="D20" s="25">
        <v>-1674</v>
      </c>
      <c r="E20" s="5"/>
      <c r="F20" s="39" t="s">
        <v>18</v>
      </c>
      <c r="G20" s="18"/>
      <c r="H20" s="18"/>
      <c r="I20" s="18"/>
      <c r="J20" s="18"/>
      <c r="K20" s="38"/>
      <c r="L20" s="32"/>
      <c r="M20" s="32"/>
    </row>
    <row r="21" spans="1:13" x14ac:dyDescent="0.25">
      <c r="A21" s="22">
        <v>44481</v>
      </c>
      <c r="B21" s="23">
        <v>44900</v>
      </c>
      <c r="C21" s="24" t="s">
        <v>0</v>
      </c>
      <c r="D21" s="25">
        <v>2534</v>
      </c>
      <c r="E21" s="5"/>
      <c r="F21" s="40"/>
      <c r="G21" s="19"/>
      <c r="H21" s="19"/>
      <c r="I21" s="19"/>
      <c r="J21" s="19"/>
      <c r="K21" s="41"/>
      <c r="L21" s="32"/>
      <c r="M21" s="32"/>
    </row>
    <row r="22" spans="1:13" ht="20.25" customHeight="1" x14ac:dyDescent="0.25">
      <c r="A22" s="22">
        <v>43899</v>
      </c>
      <c r="B22" s="23">
        <v>44903</v>
      </c>
      <c r="C22" s="24" t="s">
        <v>1</v>
      </c>
      <c r="D22" s="25">
        <v>3752.6666666667002</v>
      </c>
      <c r="E22" s="5"/>
      <c r="F22" s="32"/>
      <c r="G22" s="32"/>
      <c r="H22" s="32"/>
      <c r="I22" s="32"/>
      <c r="J22" s="32"/>
      <c r="K22" s="32"/>
      <c r="L22" s="32"/>
      <c r="M22" s="32"/>
    </row>
    <row r="23" spans="1:13" ht="15.75" x14ac:dyDescent="0.25">
      <c r="A23" s="26"/>
      <c r="B23" s="26"/>
      <c r="C23" s="26"/>
      <c r="D23" s="27"/>
      <c r="E23" s="5"/>
      <c r="F23" s="33" t="s">
        <v>19</v>
      </c>
      <c r="G23" s="34"/>
      <c r="H23" s="34"/>
      <c r="I23" s="34"/>
      <c r="J23" s="34"/>
      <c r="K23" s="34"/>
      <c r="L23" s="35"/>
      <c r="M23" s="32"/>
    </row>
    <row r="24" spans="1:13" x14ac:dyDescent="0.25">
      <c r="A24" s="26"/>
      <c r="B24" s="26"/>
      <c r="C24" s="26"/>
      <c r="D24" s="27"/>
      <c r="E24" s="5"/>
      <c r="F24" s="36"/>
      <c r="G24" s="18"/>
      <c r="H24" s="18"/>
      <c r="I24" s="18"/>
      <c r="J24" s="18"/>
      <c r="K24" s="42"/>
      <c r="L24" s="38"/>
      <c r="M24" s="32"/>
    </row>
    <row r="25" spans="1:13" x14ac:dyDescent="0.25">
      <c r="A25" s="5"/>
      <c r="B25" s="5"/>
      <c r="C25" s="5"/>
      <c r="D25" s="17"/>
      <c r="E25" s="5"/>
      <c r="F25" s="43"/>
      <c r="G25" s="18"/>
      <c r="H25" s="18"/>
      <c r="I25" s="18"/>
      <c r="J25" s="18"/>
      <c r="K25" s="42"/>
      <c r="L25" s="38"/>
      <c r="M25" s="32"/>
    </row>
    <row r="26" spans="1:13" x14ac:dyDescent="0.25">
      <c r="A26" s="5"/>
      <c r="B26" s="5"/>
      <c r="C26" s="5"/>
      <c r="D26" s="5"/>
      <c r="E26" s="5"/>
      <c r="F26" s="39" t="s">
        <v>20</v>
      </c>
      <c r="G26" s="18"/>
      <c r="H26" s="18"/>
      <c r="I26" s="18"/>
      <c r="J26" s="18"/>
      <c r="K26" s="42"/>
      <c r="L26" s="38"/>
      <c r="M26" s="32"/>
    </row>
    <row r="27" spans="1:13" x14ac:dyDescent="0.25">
      <c r="A27" s="5"/>
      <c r="B27" s="5"/>
      <c r="C27" s="5"/>
      <c r="D27" s="5"/>
      <c r="E27" s="5"/>
      <c r="F27" s="40"/>
      <c r="G27" s="19"/>
      <c r="H27" s="19"/>
      <c r="I27" s="19"/>
      <c r="J27" s="19"/>
      <c r="K27" s="44"/>
      <c r="L27" s="41"/>
      <c r="M27" s="32"/>
    </row>
    <row r="28" spans="1:13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32"/>
      <c r="L28" s="32"/>
      <c r="M28" s="32"/>
    </row>
    <row r="29" spans="1:13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32"/>
      <c r="L29" s="32"/>
      <c r="M29" s="32"/>
    </row>
  </sheetData>
  <sheetProtection selectLockedCells="1"/>
  <mergeCells count="4">
    <mergeCell ref="F23:L23"/>
    <mergeCell ref="AJ8:AK8"/>
    <mergeCell ref="F2:J2"/>
    <mergeCell ref="F18:K18"/>
  </mergeCells>
  <pageMargins left="0.511811024" right="0.511811024" top="0.78740157499999996" bottom="0.78740157499999996" header="0.31496062000000002" footer="0.31496062000000002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Planilha1!Criterios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</dc:creator>
  <cp:lastModifiedBy>User</cp:lastModifiedBy>
  <dcterms:created xsi:type="dcterms:W3CDTF">2022-12-12T02:49:04Z</dcterms:created>
  <dcterms:modified xsi:type="dcterms:W3CDTF">2022-12-29T21:09:44Z</dcterms:modified>
</cp:coreProperties>
</file>