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Users\Adalberto\Downloads\"/>
    </mc:Choice>
  </mc:AlternateContent>
  <xr:revisionPtr revIDLastSave="0" documentId="8_{66CEE412-4059-432C-876F-F600181072A1}" xr6:coauthVersionLast="47" xr6:coauthVersionMax="47" xr10:uidLastSave="{00000000-0000-0000-0000-000000000000}"/>
  <bookViews>
    <workbookView xWindow="-120" yWindow="-120" windowWidth="20730" windowHeight="11160" tabRatio="570" xr2:uid="{00000000-000D-0000-FFFF-FFFF00000000}"/>
  </bookViews>
  <sheets>
    <sheet name="Aplicações-Resgates (2)" sheetId="429" r:id="rId1"/>
    <sheet name="Aplicações-Resgates" sheetId="428" r:id="rId2"/>
  </sheets>
  <definedNames>
    <definedName name="_xlnm.Print_Area" localSheetId="1">'Aplicações-Resgates'!#REF!</definedName>
    <definedName name="_xlnm.Print_Area" localSheetId="0">'Aplicações-Resgates (2)'!#REF!</definedName>
  </definedNames>
  <calcPr calcId="191028"/>
</workbook>
</file>

<file path=xl/calcChain.xml><?xml version="1.0" encoding="utf-8"?>
<calcChain xmlns="http://schemas.openxmlformats.org/spreadsheetml/2006/main">
  <c r="H4" i="429" l="1"/>
  <c r="H3" i="429" l="1"/>
  <c r="E2" i="428" l="1"/>
  <c r="E1" i="428" l="1"/>
  <c r="G5" i="428"/>
</calcChain>
</file>

<file path=xl/sharedStrings.xml><?xml version="1.0" encoding="utf-8"?>
<sst xmlns="http://schemas.openxmlformats.org/spreadsheetml/2006/main" count="230" uniqueCount="15">
  <si>
    <t>DATA</t>
  </si>
  <si>
    <t>SALDO PERÍODO</t>
  </si>
  <si>
    <t>VALOR</t>
  </si>
  <si>
    <t>OPERAÇÃO</t>
  </si>
  <si>
    <t>DESCRIÇÃO</t>
  </si>
  <si>
    <t>Despesas pessoais</t>
  </si>
  <si>
    <t>resgate</t>
  </si>
  <si>
    <t>aplicação</t>
  </si>
  <si>
    <t>DESPESAS PESSOAIS</t>
  </si>
  <si>
    <t>DESPESAS EMPRESAS</t>
  </si>
  <si>
    <t>BANCO APLICADO/RESGATADO</t>
  </si>
  <si>
    <t xml:space="preserve">Aplicado </t>
  </si>
  <si>
    <t>BANCO X</t>
  </si>
  <si>
    <t>BANCO Y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</si>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</sst>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&quot;R$ &quot;#,##0.00"/>
    <numFmt numFmtId="165" formatCode="[$-416]d\-mmm;@"/>
    <numFmt numFmtId="166" formatCode="&quot;R$&quot;\ #,##0.00"/>
    <numFmt numFmtId="167" formatCode="dd/mm/yy;@"/>
    <numFmt numFmtId="168" formatCode="&quot;R$&quot;\ #,##0.00;[Red]&quot;R$&quot;\ #,##0.00"/>
  </numFmts>
  <fonts count="17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Calibri"/>
      <family val="2"/>
    </font>
    <font>
      <b/>
      <sz val="10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sz val="11"/>
      <name val="Calibri"/>
      <family val="2"/>
      <scheme val="minor"/>
    </font>
    <font>
      <sz val="11"/>
      <name val="Arial"/>
      <family val="2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  <font>
      <sz val="8"/>
      <color theme="1" tint="0.34998626667073579"/>
      <name val="Arial"/>
      <family val="2"/>
    </font>
    <font>
      <sz val="10"/>
      <name val="Arial"/>
      <family val="2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3" fillId="0" borderId="0"/>
    <xf numFmtId="9" fontId="1" fillId="0" borderId="0" applyFont="0" applyFill="0" applyBorder="0" applyAlignment="0" applyProtection="0"/>
    <xf numFmtId="9" fontId="15" fillId="0" borderId="0" applyFont="0" applyFill="0" applyBorder="0" applyAlignment="0" applyProtection="0"/>
  </cellStyleXfs>
  <cellXfs count="105">
    <xf numFmtId="0" fontId="0" fillId="0" borderId="0" xfId="0"/>
    <xf numFmtId="2" fontId="0" fillId="0" borderId="0" xfId="0" applyNumberFormat="1"/>
    <xf numFmtId="0" fontId="2" fillId="0" borderId="0" xfId="0" applyFont="1"/>
    <xf numFmtId="4" fontId="0" fillId="0" borderId="0" xfId="0" applyNumberFormat="1"/>
    <xf numFmtId="0" fontId="4" fillId="0" borderId="0" xfId="0" applyFont="1"/>
    <xf numFmtId="2" fontId="5" fillId="0" borderId="0" xfId="0" applyNumberFormat="1" applyFont="1"/>
    <xf numFmtId="2" fontId="4" fillId="0" borderId="0" xfId="0" applyNumberFormat="1" applyFont="1"/>
    <xf numFmtId="0" fontId="5" fillId="0" borderId="0" xfId="0" applyFont="1"/>
    <xf numFmtId="166" fontId="4" fillId="0" borderId="0" xfId="0" applyNumberFormat="1" applyFont="1"/>
    <xf numFmtId="4" fontId="4" fillId="0" borderId="0" xfId="0" applyNumberFormat="1" applyFont="1"/>
    <xf numFmtId="10" fontId="4" fillId="0" borderId="0" xfId="0" applyNumberFormat="1" applyFont="1"/>
    <xf numFmtId="10" fontId="5" fillId="0" borderId="0" xfId="0" applyNumberFormat="1" applyFont="1"/>
    <xf numFmtId="2" fontId="4" fillId="0" borderId="0" xfId="2" applyNumberFormat="1" applyFont="1" applyFill="1" applyBorder="1"/>
    <xf numFmtId="164" fontId="5" fillId="0" borderId="0" xfId="0" applyNumberFormat="1" applyFont="1"/>
    <xf numFmtId="9" fontId="4" fillId="0" borderId="0" xfId="2" applyFont="1" applyFill="1" applyBorder="1"/>
    <xf numFmtId="0" fontId="8" fillId="0" borderId="0" xfId="0" applyFont="1"/>
    <xf numFmtId="166" fontId="7" fillId="0" borderId="0" xfId="0" applyNumberFormat="1" applyFont="1"/>
    <xf numFmtId="166" fontId="8" fillId="0" borderId="0" xfId="0" applyNumberFormat="1" applyFont="1"/>
    <xf numFmtId="0" fontId="10" fillId="0" borderId="0" xfId="0" applyFont="1"/>
    <xf numFmtId="0" fontId="8" fillId="0" borderId="0" xfId="0" applyFont="1" applyAlignment="1">
      <alignment horizontal="center" vertical="center"/>
    </xf>
    <xf numFmtId="166" fontId="8" fillId="0" borderId="0" xfId="0" applyNumberFormat="1" applyFont="1" applyAlignment="1">
      <alignment horizontal="center" vertical="center"/>
    </xf>
    <xf numFmtId="166" fontId="7" fillId="4" borderId="0" xfId="0" applyNumberFormat="1" applyFont="1" applyFill="1" applyAlignment="1">
      <alignment horizontal="centerContinuous"/>
    </xf>
    <xf numFmtId="10" fontId="7" fillId="4" borderId="0" xfId="2" applyNumberFormat="1" applyFont="1" applyFill="1" applyBorder="1" applyAlignment="1">
      <alignment horizontal="centerContinuous"/>
    </xf>
    <xf numFmtId="0" fontId="9" fillId="3" borderId="0" xfId="0" applyFont="1" applyFill="1"/>
    <xf numFmtId="166" fontId="0" fillId="0" borderId="0" xfId="0" applyNumberFormat="1" applyAlignment="1">
      <alignment horizontal="center" vertical="center"/>
    </xf>
    <xf numFmtId="0" fontId="5" fillId="4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8" fillId="0" borderId="0" xfId="0" applyFont="1" applyAlignment="1">
      <alignment vertical="center"/>
    </xf>
    <xf numFmtId="166" fontId="8" fillId="0" borderId="0" xfId="0" applyNumberFormat="1" applyFont="1" applyAlignment="1">
      <alignment vertical="center"/>
    </xf>
    <xf numFmtId="165" fontId="8" fillId="0" borderId="0" xfId="0" applyNumberFormat="1" applyFont="1" applyAlignment="1">
      <alignment vertical="center"/>
    </xf>
    <xf numFmtId="167" fontId="7" fillId="0" borderId="0" xfId="0" applyNumberFormat="1" applyFont="1"/>
    <xf numFmtId="167" fontId="8" fillId="0" borderId="0" xfId="0" applyNumberFormat="1" applyFont="1"/>
    <xf numFmtId="167" fontId="7" fillId="4" borderId="0" xfId="0" applyNumberFormat="1" applyFont="1" applyFill="1" applyAlignment="1">
      <alignment horizontal="centerContinuous"/>
    </xf>
    <xf numFmtId="167" fontId="0" fillId="0" borderId="0" xfId="0" applyNumberFormat="1" applyAlignment="1">
      <alignment horizontal="center" vertical="center"/>
    </xf>
    <xf numFmtId="167" fontId="8" fillId="0" borderId="0" xfId="0" applyNumberFormat="1" applyFont="1" applyAlignment="1">
      <alignment horizontal="center" vertical="center"/>
    </xf>
    <xf numFmtId="167" fontId="10" fillId="0" borderId="0" xfId="0" applyNumberFormat="1" applyFont="1"/>
    <xf numFmtId="165" fontId="6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0" fillId="3" borderId="0" xfId="0" applyFill="1"/>
    <xf numFmtId="167" fontId="8" fillId="3" borderId="0" xfId="0" applyNumberFormat="1" applyFont="1" applyFill="1" applyAlignment="1">
      <alignment horizontal="center" vertical="center"/>
    </xf>
    <xf numFmtId="166" fontId="8" fillId="3" borderId="0" xfId="0" applyNumberFormat="1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0" fontId="13" fillId="3" borderId="0" xfId="0" applyFont="1" applyFill="1"/>
    <xf numFmtId="2" fontId="0" fillId="3" borderId="0" xfId="0" applyNumberFormat="1" applyFill="1"/>
    <xf numFmtId="4" fontId="0" fillId="3" borderId="0" xfId="0" applyNumberFormat="1" applyFill="1"/>
    <xf numFmtId="16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vertical="center"/>
    </xf>
    <xf numFmtId="165" fontId="8" fillId="3" borderId="0" xfId="0" applyNumberFormat="1" applyFont="1" applyFill="1" applyAlignment="1">
      <alignment vertical="center"/>
    </xf>
    <xf numFmtId="2" fontId="9" fillId="3" borderId="0" xfId="0" applyNumberFormat="1" applyFont="1" applyFill="1"/>
    <xf numFmtId="166" fontId="9" fillId="3" borderId="0" xfId="0" applyNumberFormat="1" applyFont="1" applyFill="1" applyAlignment="1">
      <alignment horizontal="right"/>
    </xf>
    <xf numFmtId="0" fontId="8" fillId="3" borderId="0" xfId="0" applyFont="1" applyFill="1" applyAlignment="1">
      <alignment horizontal="left" vertical="center"/>
    </xf>
    <xf numFmtId="0" fontId="9" fillId="3" borderId="0" xfId="0" applyFont="1" applyFill="1" applyAlignment="1">
      <alignment vertical="center"/>
    </xf>
    <xf numFmtId="166" fontId="8" fillId="3" borderId="0" xfId="0" applyNumberFormat="1" applyFont="1" applyFill="1" applyAlignment="1">
      <alignment horizontal="right" vertical="center"/>
    </xf>
    <xf numFmtId="2" fontId="8" fillId="3" borderId="0" xfId="0" applyNumberFormat="1" applyFont="1" applyFill="1" applyAlignment="1">
      <alignment vertical="center"/>
    </xf>
    <xf numFmtId="165" fontId="8" fillId="3" borderId="0" xfId="0" applyNumberFormat="1" applyFont="1" applyFill="1" applyAlignment="1">
      <alignment horizontal="left" vertical="center"/>
    </xf>
    <xf numFmtId="2" fontId="9" fillId="3" borderId="0" xfId="0" applyNumberFormat="1" applyFont="1" applyFill="1" applyAlignment="1">
      <alignment horizontal="center" vertical="center"/>
    </xf>
    <xf numFmtId="164" fontId="4" fillId="3" borderId="0" xfId="0" applyNumberFormat="1" applyFont="1" applyFill="1"/>
    <xf numFmtId="166" fontId="4" fillId="3" borderId="0" xfId="0" applyNumberFormat="1" applyFont="1" applyFill="1"/>
    <xf numFmtId="165" fontId="4" fillId="3" borderId="0" xfId="0" applyNumberFormat="1" applyFont="1" applyFill="1"/>
    <xf numFmtId="0" fontId="4" fillId="3" borderId="0" xfId="0" applyFont="1" applyFill="1"/>
    <xf numFmtId="167" fontId="10" fillId="3" borderId="0" xfId="0" applyNumberFormat="1" applyFont="1" applyFill="1"/>
    <xf numFmtId="0" fontId="10" fillId="3" borderId="0" xfId="0" applyFont="1" applyFill="1"/>
    <xf numFmtId="167" fontId="7" fillId="3" borderId="0" xfId="0" applyNumberFormat="1" applyFont="1" applyFill="1" applyAlignment="1">
      <alignment horizontal="centerContinuous"/>
    </xf>
    <xf numFmtId="0" fontId="10" fillId="3" borderId="0" xfId="0" applyFont="1" applyFill="1" applyAlignment="1">
      <alignment horizontal="centerContinuous"/>
    </xf>
    <xf numFmtId="0" fontId="5" fillId="3" borderId="0" xfId="0" applyFont="1" applyFill="1" applyAlignment="1">
      <alignment horizontal="center" vertical="center"/>
    </xf>
    <xf numFmtId="166" fontId="0" fillId="3" borderId="0" xfId="0" applyNumberFormat="1" applyFill="1" applyAlignment="1">
      <alignment horizontal="center" vertical="center"/>
    </xf>
    <xf numFmtId="0" fontId="2" fillId="3" borderId="0" xfId="0" applyFont="1" applyFill="1"/>
    <xf numFmtId="2" fontId="12" fillId="3" borderId="0" xfId="0" applyNumberFormat="1" applyFont="1" applyFill="1"/>
    <xf numFmtId="166" fontId="11" fillId="3" borderId="0" xfId="0" applyNumberFormat="1" applyFont="1" applyFill="1"/>
    <xf numFmtId="2" fontId="8" fillId="3" borderId="0" xfId="0" applyNumberFormat="1" applyFont="1" applyFill="1" applyAlignment="1">
      <alignment horizontal="center" vertical="center"/>
    </xf>
    <xf numFmtId="2" fontId="9" fillId="3" borderId="0" xfId="0" applyNumberFormat="1" applyFont="1" applyFill="1" applyAlignment="1">
      <alignment vertical="center"/>
    </xf>
    <xf numFmtId="167" fontId="9" fillId="3" borderId="0" xfId="0" applyNumberFormat="1" applyFont="1" applyFill="1"/>
    <xf numFmtId="164" fontId="8" fillId="3" borderId="0" xfId="0" applyNumberFormat="1" applyFont="1" applyFill="1" applyAlignment="1">
      <alignment horizontal="right" vertical="center"/>
    </xf>
    <xf numFmtId="166" fontId="8" fillId="3" borderId="0" xfId="0" applyNumberFormat="1" applyFont="1" applyFill="1" applyAlignment="1">
      <alignment horizontal="center" vertical="center"/>
    </xf>
    <xf numFmtId="0" fontId="11" fillId="3" borderId="0" xfId="0" applyFont="1" applyFill="1"/>
    <xf numFmtId="0" fontId="8" fillId="3" borderId="0" xfId="0" applyFont="1" applyFill="1" applyAlignment="1">
      <alignment horizontal="right" vertical="center"/>
    </xf>
    <xf numFmtId="0" fontId="8" fillId="3" borderId="0" xfId="0" applyFont="1" applyFill="1"/>
    <xf numFmtId="164" fontId="9" fillId="3" borderId="0" xfId="0" applyNumberFormat="1" applyFont="1" applyFill="1" applyAlignment="1">
      <alignment horizontal="right"/>
    </xf>
    <xf numFmtId="166" fontId="9" fillId="3" borderId="0" xfId="0" applyNumberFormat="1" applyFont="1" applyFill="1" applyAlignment="1">
      <alignment horizontal="center" vertical="center"/>
    </xf>
    <xf numFmtId="0" fontId="14" fillId="0" borderId="0" xfId="0" applyFont="1"/>
    <xf numFmtId="166" fontId="2" fillId="2" borderId="0" xfId="0" applyNumberFormat="1" applyFont="1" applyFill="1" applyAlignment="1">
      <alignment horizontal="center" vertical="center"/>
    </xf>
    <xf numFmtId="0" fontId="1" fillId="0" borderId="0" xfId="0" applyFont="1"/>
    <xf numFmtId="0" fontId="6" fillId="0" borderId="0" xfId="0" applyFont="1" applyAlignment="1">
      <alignment horizontal="center" vertical="center"/>
    </xf>
    <xf numFmtId="167" fontId="6" fillId="0" borderId="0" xfId="0" applyNumberFormat="1" applyFont="1" applyAlignment="1">
      <alignment horizontal="center" vertical="center"/>
    </xf>
    <xf numFmtId="0" fontId="16" fillId="0" borderId="0" xfId="0" applyFont="1"/>
    <xf numFmtId="166" fontId="6" fillId="0" borderId="0" xfId="0" applyNumberFormat="1" applyFont="1" applyAlignment="1">
      <alignment vertical="center"/>
    </xf>
    <xf numFmtId="2" fontId="6" fillId="0" borderId="0" xfId="0" applyNumberFormat="1" applyFont="1" applyAlignment="1">
      <alignment vertical="center"/>
    </xf>
    <xf numFmtId="2" fontId="9" fillId="0" borderId="0" xfId="0" applyNumberFormat="1" applyFont="1"/>
    <xf numFmtId="0" fontId="9" fillId="0" borderId="0" xfId="0" applyFont="1" applyAlignment="1">
      <alignment horizontal="center" vertical="center"/>
    </xf>
    <xf numFmtId="166" fontId="6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9" fillId="0" borderId="0" xfId="0" applyFont="1"/>
    <xf numFmtId="2" fontId="9" fillId="0" borderId="0" xfId="0" applyNumberFormat="1" applyFont="1" applyAlignment="1">
      <alignment horizontal="center" vertical="center"/>
    </xf>
    <xf numFmtId="0" fontId="6" fillId="0" borderId="0" xfId="0" applyFont="1"/>
    <xf numFmtId="165" fontId="4" fillId="0" borderId="0" xfId="0" applyNumberFormat="1" applyFont="1"/>
    <xf numFmtId="164" fontId="4" fillId="0" borderId="0" xfId="0" applyNumberFormat="1" applyFont="1"/>
    <xf numFmtId="167" fontId="6" fillId="0" borderId="0" xfId="0" applyNumberFormat="1" applyFont="1"/>
    <xf numFmtId="9" fontId="4" fillId="0" borderId="0" xfId="3" applyFont="1" applyFill="1" applyBorder="1"/>
    <xf numFmtId="2" fontId="4" fillId="0" borderId="0" xfId="3" applyNumberFormat="1" applyFont="1" applyFill="1" applyBorder="1"/>
    <xf numFmtId="10" fontId="7" fillId="4" borderId="0" xfId="3" applyNumberFormat="1" applyFont="1" applyFill="1" applyBorder="1" applyAlignment="1">
      <alignment horizontal="centerContinuous"/>
    </xf>
    <xf numFmtId="2" fontId="6" fillId="0" borderId="0" xfId="3" applyNumberFormat="1" applyFont="1" applyFill="1" applyBorder="1"/>
    <xf numFmtId="166" fontId="6" fillId="0" borderId="0" xfId="0" applyNumberFormat="1" applyFont="1"/>
    <xf numFmtId="168" fontId="1" fillId="2" borderId="0" xfId="0" applyNumberFormat="1" applyFont="1" applyFill="1" applyAlignment="1">
      <alignment horizontal="center" vertical="center"/>
    </xf>
  </cellXfs>
  <cellStyles count="4">
    <cellStyle name="Normal" xfId="0" builtinId="0"/>
    <cellStyle name="Normal 2" xfId="1" xr:uid="{00000000-0005-0000-0000-000003000000}"/>
    <cellStyle name="Porcentagem" xfId="2" builtinId="5"/>
    <cellStyle name="Porcentagem 2" xfId="3" xr:uid="{7C6D5A8C-913B-4382-856B-0BDB8B7901A2}"/>
  </cellStyles>
  <dxfs count="247">
    <dxf>
      <font>
        <b val="0"/>
        <i val="0"/>
        <color rgb="FFFF0000"/>
      </font>
    </dxf>
    <dxf>
      <font>
        <color rgb="FF00B050"/>
      </font>
    </dxf>
    <dxf>
      <font>
        <b val="0"/>
        <i val="0"/>
        <color rgb="FFFF0000"/>
      </font>
    </dxf>
    <dxf>
      <font>
        <color rgb="FF00B050"/>
      </font>
    </dxf>
    <dxf>
      <font>
        <b val="0"/>
        <i val="0"/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b val="0"/>
        <i val="0"/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b val="0"/>
        <i val="0"/>
        <color rgb="FFFF0000"/>
      </font>
    </dxf>
    <dxf>
      <font>
        <color rgb="FF00B050"/>
      </font>
    </dxf>
    <dxf>
      <font>
        <b val="0"/>
        <i val="0"/>
        <color rgb="FFFF0000"/>
      </font>
    </dxf>
    <dxf>
      <font>
        <color rgb="FF00B050"/>
      </font>
    </dxf>
    <dxf>
      <font>
        <b val="0"/>
        <i val="0"/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b val="0"/>
        <i val="0"/>
        <color rgb="FFFF0000"/>
      </font>
    </dxf>
    <dxf>
      <font>
        <color rgb="FF00B050"/>
      </font>
    </dxf>
    <dxf>
      <font>
        <b val="0"/>
        <i val="0"/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b val="0"/>
        <i val="0"/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b val="0"/>
        <i val="0"/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b val="0"/>
        <i val="0"/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b val="0"/>
        <i val="0"/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b val="0"/>
        <i val="0"/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b val="0"/>
        <i val="0"/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b val="0"/>
        <i val="0"/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b val="0"/>
        <i val="0"/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b val="0"/>
        <i val="0"/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theme="4"/>
      </font>
    </dxf>
    <dxf>
      <font>
        <color theme="4"/>
      </font>
    </dxf>
    <dxf>
      <font>
        <color rgb="FFFF0000"/>
      </font>
    </dxf>
    <dxf>
      <font>
        <color rgb="FFFF0000"/>
      </font>
    </dxf>
    <dxf>
      <font>
        <color theme="4"/>
      </font>
    </dxf>
    <dxf>
      <font>
        <b val="0"/>
        <i val="0"/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b val="0"/>
        <i val="0"/>
        <color rgb="FFFF0000"/>
      </font>
    </dxf>
    <dxf>
      <font>
        <color rgb="FF00B050"/>
      </font>
    </dxf>
    <dxf>
      <font>
        <b val="0"/>
        <i val="0"/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b val="0"/>
        <i val="0"/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theme="4"/>
      </font>
    </dxf>
    <dxf>
      <font>
        <b val="0"/>
        <i val="0"/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vertical="center" textRotation="0" indent="0" justifyLastLine="0" shrinkToFit="0" readingOrder="0"/>
    </dxf>
  </dxfs>
  <tableStyles count="0" defaultTableStyle="TableStyleMedium9" defaultPivotStyle="PivotStyleLight16"/>
  <colors>
    <mruColors>
      <color rgb="FFF2DEFF"/>
      <color rgb="FFFF42CD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8EBBC33-8623-4C1B-9A98-66DE696EFADA}" name="Tabela22" displayName="Tabela22" ref="B4:F60" totalsRowShown="0" dataDxfId="246">
  <autoFilter ref="B4:F60" xr:uid="{2F5574F4-7EA9-41CD-AD36-8EA4A2C34330}">
    <filterColumn colId="0">
      <filters blank="1">
        <dateGroupItem year="2023" dateTimeGrouping="year"/>
      </filters>
    </filterColumn>
  </autoFilter>
  <sortState xmlns:xlrd2="http://schemas.microsoft.com/office/spreadsheetml/2017/richdata2" ref="B5:F10">
    <sortCondition ref="B4:B60"/>
  </sortState>
  <tableColumns count="5">
    <tableColumn id="1" xr3:uid="{6F7DC740-E96C-4E2E-BA59-430B413313CE}" name="DATA" dataDxfId="245"/>
    <tableColumn id="2" xr3:uid="{BC88DF8B-948F-4009-BABC-1FF5FD36FE02}" name="VALOR" dataDxfId="244"/>
    <tableColumn id="3" xr3:uid="{4FD0FF99-9FBC-4101-A8EF-F0C3B6978834}" name="OPERAÇÃO" dataDxfId="243"/>
    <tableColumn id="4" xr3:uid="{560BE8D0-0BB6-4683-924C-2FAE7B854641}" name="BANCO APLICADO/RESGATADO" dataDxfId="242"/>
    <tableColumn id="5" xr3:uid="{660384A5-0B8F-4027-9704-9D642F96CF74}" name="DESCRIÇÃO" dataDxfId="241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2F5574F4-7EA9-41CD-AD36-8EA4A2C34330}" name="Tabela2" displayName="Tabela2" ref="B5:E61" totalsRowShown="0" dataDxfId="240">
  <autoFilter ref="B5:E61" xr:uid="{2F5574F4-7EA9-41CD-AD36-8EA4A2C34330}"/>
  <sortState xmlns:xlrd2="http://schemas.microsoft.com/office/spreadsheetml/2017/richdata2" ref="B6:E11">
    <sortCondition ref="B5:B61"/>
  </sortState>
  <tableColumns count="4">
    <tableColumn id="1" xr3:uid="{6F7DC740-E96C-4E2E-BA59-430B413313CE}" name="DATA" dataDxfId="239"/>
    <tableColumn id="2" xr3:uid="{BC88DF8B-948F-4009-BABC-1FF5FD36FE02}" name="VALOR" dataDxfId="238"/>
    <tableColumn id="3" xr3:uid="{4FD0FF99-9FBC-4101-A8EF-F0C3B6978834}" name="OPERAÇÃO" dataDxfId="237"/>
    <tableColumn id="5" xr3:uid="{660384A5-0B8F-4027-9704-9D642F96CF74}" name="DESCRIÇÃO" dataDxfId="236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7CEE2B-5098-473B-AAA1-327F615C6329}">
  <sheetPr>
    <tabColor rgb="FFFF0000"/>
    <pageSetUpPr fitToPage="1"/>
  </sheetPr>
  <dimension ref="A1:AA71"/>
  <sheetViews>
    <sheetView showGridLines="0" tabSelected="1" topLeftCell="E1" zoomScale="95" zoomScaleNormal="95" workbookViewId="0">
      <selection activeCell="H4" sqref="H4"/>
    </sheetView>
  </sheetViews>
  <sheetFormatPr defaultRowHeight="14.25" x14ac:dyDescent="0.2"/>
  <cols>
    <col min="1" max="1" width="4" customWidth="1"/>
    <col min="2" max="2" width="21.5703125" style="36" customWidth="1"/>
    <col min="3" max="3" width="17.7109375" style="18" bestFit="1" customWidth="1"/>
    <col min="4" max="4" width="17.7109375" style="18" customWidth="1"/>
    <col min="5" max="5" width="25.42578125" style="18" customWidth="1"/>
    <col min="6" max="6" width="71.7109375" style="18" customWidth="1"/>
    <col min="7" max="7" width="4.140625" style="1" customWidth="1"/>
    <col min="8" max="8" width="25" bestFit="1" customWidth="1"/>
    <col min="9" max="9" width="21.85546875" customWidth="1"/>
    <col min="10" max="10" width="20.28515625" customWidth="1"/>
    <col min="11" max="11" width="21.28515625" customWidth="1"/>
    <col min="12" max="12" width="28.42578125" customWidth="1"/>
    <col min="13" max="13" width="20.140625" style="3" customWidth="1"/>
    <col min="14" max="14" width="18.28515625" customWidth="1"/>
    <col min="15" max="15" width="19.85546875" customWidth="1"/>
    <col min="16" max="16" width="11.7109375" customWidth="1"/>
    <col min="17" max="17" width="16.42578125" customWidth="1"/>
    <col min="18" max="18" width="49.42578125" bestFit="1" customWidth="1"/>
    <col min="19" max="19" width="18.5703125" customWidth="1"/>
    <col min="20" max="20" width="17.5703125" customWidth="1"/>
    <col min="22" max="22" width="17.42578125" customWidth="1"/>
    <col min="23" max="23" width="19" bestFit="1" customWidth="1"/>
    <col min="24" max="24" width="15.5703125" customWidth="1"/>
    <col min="25" max="25" width="24" customWidth="1"/>
    <col min="27" max="27" width="10.140625" customWidth="1"/>
  </cols>
  <sheetData>
    <row r="1" spans="1:27" ht="15" x14ac:dyDescent="0.25">
      <c r="A1" s="4"/>
      <c r="B1" s="98"/>
      <c r="C1" s="103"/>
      <c r="D1" s="103"/>
      <c r="E1" s="102"/>
      <c r="F1" s="102"/>
      <c r="G1" s="100"/>
      <c r="H1" s="100"/>
      <c r="I1" s="99"/>
      <c r="J1" s="5"/>
      <c r="K1" s="10"/>
      <c r="L1" s="5"/>
      <c r="M1" s="9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</row>
    <row r="2" spans="1:27" ht="15" x14ac:dyDescent="0.25">
      <c r="A2" s="4"/>
      <c r="B2" s="33"/>
      <c r="C2" s="21"/>
      <c r="D2" s="21"/>
      <c r="E2" s="101"/>
      <c r="F2" s="101"/>
      <c r="G2" s="100"/>
      <c r="H2" s="25" t="s">
        <v>1</v>
      </c>
      <c r="I2" s="99"/>
      <c r="J2" s="11"/>
      <c r="K2" s="10"/>
      <c r="L2" s="11"/>
      <c r="M2" s="9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</row>
    <row r="3" spans="1:27" ht="15" x14ac:dyDescent="0.25">
      <c r="A3" s="6"/>
      <c r="B3" s="98"/>
      <c r="C3" s="95"/>
      <c r="D3" s="95"/>
      <c r="E3" s="95"/>
      <c r="F3" s="95"/>
      <c r="G3" s="6"/>
      <c r="H3" s="24">
        <f>SUBTOTAL(9,C5:C60)</f>
        <v>-18957.330000000002</v>
      </c>
      <c r="I3" s="4" t="s">
        <v>11</v>
      </c>
      <c r="J3" s="4"/>
      <c r="K3" s="4"/>
      <c r="L3" s="4"/>
      <c r="M3" s="9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</row>
    <row r="4" spans="1:27" ht="25.5" x14ac:dyDescent="0.2">
      <c r="A4" s="4"/>
      <c r="B4" s="34" t="s">
        <v>0</v>
      </c>
      <c r="C4" s="26" t="s">
        <v>2</v>
      </c>
      <c r="D4" s="26" t="s">
        <v>3</v>
      </c>
      <c r="E4" s="92" t="s">
        <v>10</v>
      </c>
      <c r="F4" s="27" t="s">
        <v>4</v>
      </c>
      <c r="G4" s="27"/>
      <c r="H4" s="104">
        <f ca="1">SUMPRODUCT(SUBTOTAL(9,OFFSET(C2:C60,ROW(C2:C60)-ROW(C2),0,1)),--(F2:F60=I4))</f>
        <v>-37000</v>
      </c>
      <c r="I4" s="83" t="s">
        <v>8</v>
      </c>
      <c r="J4" s="4"/>
      <c r="K4" s="4"/>
      <c r="L4" s="4"/>
      <c r="M4" s="9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</row>
    <row r="5" spans="1:27" ht="15" hidden="1" x14ac:dyDescent="0.2">
      <c r="A5" s="4"/>
      <c r="B5" s="35">
        <v>44754</v>
      </c>
      <c r="C5" s="29">
        <v>-5</v>
      </c>
      <c r="D5" s="84" t="s">
        <v>6</v>
      </c>
      <c r="E5" s="84" t="s">
        <v>12</v>
      </c>
      <c r="F5" s="37" t="s">
        <v>9</v>
      </c>
      <c r="G5" s="37"/>
      <c r="H5" s="4"/>
      <c r="J5" s="4"/>
      <c r="K5" s="4"/>
      <c r="L5" s="4"/>
      <c r="M5" s="9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</row>
    <row r="6" spans="1:27" ht="15" hidden="1" x14ac:dyDescent="0.2">
      <c r="A6" s="4"/>
      <c r="B6" s="35">
        <v>44754</v>
      </c>
      <c r="C6" s="29">
        <v>100</v>
      </c>
      <c r="D6" s="91" t="s">
        <v>7</v>
      </c>
      <c r="E6" s="91" t="s">
        <v>13</v>
      </c>
      <c r="F6" s="37" t="s">
        <v>9</v>
      </c>
      <c r="G6" s="38"/>
      <c r="H6" s="4"/>
      <c r="I6" s="4"/>
      <c r="J6" s="4"/>
      <c r="K6" s="4"/>
      <c r="L6" s="4"/>
      <c r="M6" s="9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</row>
    <row r="7" spans="1:27" ht="15" hidden="1" x14ac:dyDescent="0.2">
      <c r="A7" s="4"/>
      <c r="B7" s="35">
        <v>44754</v>
      </c>
      <c r="C7" s="29">
        <v>200</v>
      </c>
      <c r="D7" s="91" t="s">
        <v>7</v>
      </c>
      <c r="E7" s="84" t="s">
        <v>12</v>
      </c>
      <c r="F7" s="37" t="s">
        <v>9</v>
      </c>
      <c r="G7" s="38"/>
      <c r="H7" s="4"/>
      <c r="I7" s="8"/>
      <c r="J7" s="4"/>
      <c r="K7" s="4"/>
      <c r="L7" s="4"/>
      <c r="M7" s="9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</row>
    <row r="8" spans="1:27" ht="15" hidden="1" x14ac:dyDescent="0.2">
      <c r="A8" s="4"/>
      <c r="B8" s="35">
        <v>44756</v>
      </c>
      <c r="C8" s="29">
        <v>-58</v>
      </c>
      <c r="D8" s="84" t="s">
        <v>6</v>
      </c>
      <c r="E8" s="91" t="s">
        <v>13</v>
      </c>
      <c r="F8" s="37" t="s">
        <v>14</v>
      </c>
      <c r="G8" s="37"/>
      <c r="H8" s="4"/>
      <c r="K8" s="4"/>
      <c r="L8" s="4"/>
      <c r="M8" s="9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</row>
    <row r="9" spans="1:27" ht="15" hidden="1" x14ac:dyDescent="0.2">
      <c r="A9" s="4"/>
      <c r="B9" s="35">
        <v>44763</v>
      </c>
      <c r="C9" s="29">
        <v>-97</v>
      </c>
      <c r="D9" s="84" t="s">
        <v>6</v>
      </c>
      <c r="E9" s="84" t="s">
        <v>12</v>
      </c>
      <c r="F9" s="37" t="s">
        <v>8</v>
      </c>
      <c r="G9" s="37"/>
      <c r="H9" s="4"/>
      <c r="K9" s="4"/>
      <c r="L9" s="4"/>
      <c r="M9" s="9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</row>
    <row r="10" spans="1:27" ht="15" hidden="1" x14ac:dyDescent="0.2">
      <c r="A10" s="4"/>
      <c r="B10" s="35">
        <v>44764</v>
      </c>
      <c r="C10" s="29">
        <v>-35</v>
      </c>
      <c r="D10" s="84" t="s">
        <v>6</v>
      </c>
      <c r="E10" s="91" t="s">
        <v>13</v>
      </c>
      <c r="F10" s="37" t="s">
        <v>8</v>
      </c>
      <c r="G10" s="37"/>
      <c r="H10" s="4"/>
      <c r="K10" s="4"/>
      <c r="L10" s="4"/>
      <c r="M10" s="9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</row>
    <row r="11" spans="1:27" ht="15" hidden="1" x14ac:dyDescent="0.2">
      <c r="A11" s="4"/>
      <c r="B11" s="35">
        <v>44775</v>
      </c>
      <c r="C11" s="29">
        <v>-15000</v>
      </c>
      <c r="D11" s="84" t="s">
        <v>6</v>
      </c>
      <c r="E11" s="84" t="s">
        <v>12</v>
      </c>
      <c r="F11" s="37" t="s">
        <v>8</v>
      </c>
      <c r="G11" s="37"/>
      <c r="H11" s="4"/>
      <c r="K11" s="4"/>
      <c r="L11" s="4"/>
      <c r="M11" s="9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</row>
    <row r="12" spans="1:27" ht="15" hidden="1" x14ac:dyDescent="0.2">
      <c r="A12" s="4"/>
      <c r="B12" s="35">
        <v>44777</v>
      </c>
      <c r="C12" s="29">
        <v>-5</v>
      </c>
      <c r="D12" s="84" t="s">
        <v>6</v>
      </c>
      <c r="E12" s="91" t="s">
        <v>13</v>
      </c>
      <c r="F12" s="37" t="s">
        <v>8</v>
      </c>
      <c r="G12" s="37"/>
      <c r="H12" s="4"/>
      <c r="I12" s="4"/>
      <c r="J12" s="4"/>
      <c r="K12" s="4"/>
      <c r="L12" s="4"/>
      <c r="M12" s="9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</row>
    <row r="13" spans="1:27" ht="15" hidden="1" x14ac:dyDescent="0.2">
      <c r="A13" s="4"/>
      <c r="B13" s="35">
        <v>44785</v>
      </c>
      <c r="C13" s="29">
        <v>100</v>
      </c>
      <c r="D13" s="84" t="s">
        <v>7</v>
      </c>
      <c r="E13" s="84" t="s">
        <v>12</v>
      </c>
      <c r="F13" s="37" t="s">
        <v>9</v>
      </c>
      <c r="G13" s="38"/>
      <c r="H13" s="4"/>
      <c r="I13" s="4"/>
      <c r="J13" s="4"/>
      <c r="K13" s="4"/>
      <c r="L13" s="4"/>
      <c r="M13" s="9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</row>
    <row r="14" spans="1:27" ht="15" hidden="1" x14ac:dyDescent="0.2">
      <c r="A14" s="4"/>
      <c r="B14" s="35">
        <v>44788</v>
      </c>
      <c r="C14" s="29">
        <v>200</v>
      </c>
      <c r="D14" s="84" t="s">
        <v>6</v>
      </c>
      <c r="E14" s="91" t="s">
        <v>13</v>
      </c>
      <c r="F14" s="37" t="s">
        <v>9</v>
      </c>
      <c r="G14" s="38"/>
      <c r="H14" s="4"/>
      <c r="I14" s="4"/>
      <c r="J14" s="4"/>
      <c r="K14" s="4"/>
      <c r="L14" s="4"/>
      <c r="M14" s="9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</row>
    <row r="15" spans="1:27" ht="15" hidden="1" x14ac:dyDescent="0.2">
      <c r="B15" s="35">
        <v>44788</v>
      </c>
      <c r="C15" s="29">
        <v>-58</v>
      </c>
      <c r="D15" s="84" t="s">
        <v>7</v>
      </c>
      <c r="E15" s="84" t="s">
        <v>12</v>
      </c>
      <c r="F15" s="37" t="s">
        <v>9</v>
      </c>
      <c r="G15" s="38"/>
      <c r="H15" s="1"/>
      <c r="M15"/>
      <c r="N15" s="3"/>
    </row>
    <row r="16" spans="1:27" ht="15" hidden="1" x14ac:dyDescent="0.2">
      <c r="B16" s="35">
        <v>44803</v>
      </c>
      <c r="C16" s="29">
        <v>-97</v>
      </c>
      <c r="D16" s="84" t="s">
        <v>6</v>
      </c>
      <c r="E16" s="91" t="s">
        <v>13</v>
      </c>
      <c r="F16" s="37" t="s">
        <v>9</v>
      </c>
      <c r="G16" s="38"/>
      <c r="H16" s="1"/>
      <c r="M16"/>
      <c r="N16" s="3"/>
    </row>
    <row r="17" spans="1:14" ht="15" hidden="1" x14ac:dyDescent="0.2">
      <c r="B17" s="35">
        <v>44803</v>
      </c>
      <c r="C17" s="29">
        <v>-35</v>
      </c>
      <c r="D17" s="84" t="s">
        <v>6</v>
      </c>
      <c r="E17" s="84" t="s">
        <v>12</v>
      </c>
      <c r="F17" s="37" t="s">
        <v>9</v>
      </c>
      <c r="G17" s="38"/>
      <c r="H17" s="1"/>
      <c r="M17"/>
      <c r="N17" s="3"/>
    </row>
    <row r="18" spans="1:14" ht="15" hidden="1" x14ac:dyDescent="0.2">
      <c r="B18" s="35">
        <v>44803</v>
      </c>
      <c r="C18" s="29">
        <v>-15000</v>
      </c>
      <c r="D18" s="84" t="s">
        <v>6</v>
      </c>
      <c r="E18" s="91" t="s">
        <v>13</v>
      </c>
      <c r="F18" s="37" t="s">
        <v>8</v>
      </c>
      <c r="G18" s="38"/>
      <c r="H18" s="1"/>
      <c r="M18"/>
      <c r="N18" s="3"/>
    </row>
    <row r="19" spans="1:14" ht="15" hidden="1" x14ac:dyDescent="0.2">
      <c r="B19" s="35">
        <v>44803</v>
      </c>
      <c r="C19" s="29">
        <v>-5</v>
      </c>
      <c r="D19" s="84" t="s">
        <v>7</v>
      </c>
      <c r="E19" s="84" t="s">
        <v>12</v>
      </c>
      <c r="F19" s="37" t="s">
        <v>8</v>
      </c>
      <c r="G19" s="38"/>
      <c r="H19" s="1"/>
      <c r="M19"/>
      <c r="N19" s="3"/>
    </row>
    <row r="20" spans="1:14" ht="15" hidden="1" x14ac:dyDescent="0.2">
      <c r="A20" s="83"/>
      <c r="B20" s="35">
        <v>44804</v>
      </c>
      <c r="C20" s="29">
        <v>100</v>
      </c>
      <c r="D20" s="84" t="s">
        <v>6</v>
      </c>
      <c r="E20" s="91" t="s">
        <v>13</v>
      </c>
      <c r="F20" s="37" t="s">
        <v>8</v>
      </c>
      <c r="G20" s="38"/>
      <c r="H20" s="1"/>
      <c r="M20"/>
      <c r="N20" s="3"/>
    </row>
    <row r="21" spans="1:14" ht="15" hidden="1" x14ac:dyDescent="0.2">
      <c r="B21" s="35">
        <v>44804</v>
      </c>
      <c r="C21" s="29">
        <v>200</v>
      </c>
      <c r="D21" s="84" t="s">
        <v>7</v>
      </c>
      <c r="E21" s="84" t="s">
        <v>12</v>
      </c>
      <c r="F21" s="37" t="s">
        <v>8</v>
      </c>
      <c r="G21" s="38"/>
      <c r="H21" s="1"/>
      <c r="M21"/>
      <c r="N21" s="3"/>
    </row>
    <row r="22" spans="1:14" ht="15" hidden="1" x14ac:dyDescent="0.2">
      <c r="B22" s="35">
        <v>44809</v>
      </c>
      <c r="C22" s="29">
        <v>-58</v>
      </c>
      <c r="D22" s="84" t="s">
        <v>6</v>
      </c>
      <c r="E22" s="91" t="s">
        <v>13</v>
      </c>
      <c r="F22" s="37" t="s">
        <v>8</v>
      </c>
      <c r="G22" s="38"/>
      <c r="H22" s="1"/>
      <c r="M22"/>
      <c r="N22" s="3"/>
    </row>
    <row r="23" spans="1:14" ht="15" hidden="1" x14ac:dyDescent="0.2">
      <c r="B23" s="35">
        <v>44809</v>
      </c>
      <c r="C23" s="29">
        <v>-97</v>
      </c>
      <c r="D23" s="84" t="s">
        <v>7</v>
      </c>
      <c r="E23" s="84" t="s">
        <v>12</v>
      </c>
      <c r="F23" s="37" t="s">
        <v>9</v>
      </c>
      <c r="G23" s="38"/>
      <c r="H23" s="1"/>
      <c r="M23"/>
      <c r="N23" s="3"/>
    </row>
    <row r="24" spans="1:14" ht="15" hidden="1" x14ac:dyDescent="0.2">
      <c r="B24" s="35">
        <v>44809</v>
      </c>
      <c r="C24" s="29">
        <v>-35</v>
      </c>
      <c r="D24" s="84" t="s">
        <v>6</v>
      </c>
      <c r="E24" s="91" t="s">
        <v>13</v>
      </c>
      <c r="F24" s="37" t="s">
        <v>9</v>
      </c>
      <c r="G24" s="37"/>
      <c r="H24" s="1"/>
      <c r="M24"/>
      <c r="N24" s="3"/>
    </row>
    <row r="25" spans="1:14" ht="15" hidden="1" x14ac:dyDescent="0.2">
      <c r="B25" s="35">
        <v>44810</v>
      </c>
      <c r="C25" s="29">
        <v>-15000</v>
      </c>
      <c r="D25" s="84" t="s">
        <v>6</v>
      </c>
      <c r="E25" s="84" t="s">
        <v>12</v>
      </c>
      <c r="F25" s="37" t="s">
        <v>9</v>
      </c>
      <c r="G25" s="37"/>
      <c r="H25" s="1"/>
      <c r="M25"/>
      <c r="N25" s="3"/>
    </row>
    <row r="26" spans="1:14" ht="15" hidden="1" x14ac:dyDescent="0.2">
      <c r="B26" s="35">
        <v>44816</v>
      </c>
      <c r="C26" s="29">
        <v>-5</v>
      </c>
      <c r="D26" s="84" t="s">
        <v>6</v>
      </c>
      <c r="E26" s="91" t="s">
        <v>13</v>
      </c>
      <c r="F26" s="37" t="s">
        <v>9</v>
      </c>
      <c r="G26" s="37"/>
      <c r="H26" s="1"/>
      <c r="M26"/>
      <c r="N26" s="3"/>
    </row>
    <row r="27" spans="1:14" ht="15" hidden="1" x14ac:dyDescent="0.2">
      <c r="B27" s="35">
        <v>44819</v>
      </c>
      <c r="C27" s="29">
        <v>100</v>
      </c>
      <c r="D27" s="84" t="s">
        <v>6</v>
      </c>
      <c r="E27" s="84" t="s">
        <v>12</v>
      </c>
      <c r="F27" s="37" t="s">
        <v>9</v>
      </c>
      <c r="G27" s="37"/>
      <c r="H27" s="1"/>
      <c r="M27"/>
      <c r="N27" s="3"/>
    </row>
    <row r="28" spans="1:14" ht="15" hidden="1" x14ac:dyDescent="0.2">
      <c r="B28" s="35">
        <v>44820</v>
      </c>
      <c r="C28" s="29">
        <v>200</v>
      </c>
      <c r="D28" s="84" t="s">
        <v>6</v>
      </c>
      <c r="E28" s="91" t="s">
        <v>13</v>
      </c>
      <c r="F28" s="37" t="s">
        <v>8</v>
      </c>
      <c r="G28" s="37"/>
      <c r="H28" s="1"/>
      <c r="M28"/>
      <c r="N28" s="3"/>
    </row>
    <row r="29" spans="1:14" ht="15" hidden="1" x14ac:dyDescent="0.2">
      <c r="B29" s="35">
        <v>44826</v>
      </c>
      <c r="C29" s="29">
        <v>-58</v>
      </c>
      <c r="D29" s="84" t="s">
        <v>6</v>
      </c>
      <c r="E29" s="84" t="s">
        <v>12</v>
      </c>
      <c r="F29" s="37" t="s">
        <v>8</v>
      </c>
      <c r="G29" s="37"/>
      <c r="H29" s="1"/>
      <c r="M29"/>
      <c r="N29" s="3"/>
    </row>
    <row r="30" spans="1:14" ht="15" hidden="1" x14ac:dyDescent="0.25">
      <c r="B30" s="35">
        <v>44754</v>
      </c>
      <c r="C30" s="29">
        <v>-5</v>
      </c>
      <c r="D30" s="84" t="s">
        <v>7</v>
      </c>
      <c r="E30" s="91" t="s">
        <v>13</v>
      </c>
      <c r="F30" s="37" t="s">
        <v>8</v>
      </c>
      <c r="G30" s="86"/>
      <c r="H30" s="1"/>
      <c r="M30"/>
      <c r="N30" s="3"/>
    </row>
    <row r="31" spans="1:14" ht="15" hidden="1" x14ac:dyDescent="0.25">
      <c r="B31" s="35">
        <v>44754</v>
      </c>
      <c r="C31" s="29">
        <v>100</v>
      </c>
      <c r="D31" s="90" t="s">
        <v>7</v>
      </c>
      <c r="E31" s="84" t="s">
        <v>12</v>
      </c>
      <c r="F31" s="37" t="s">
        <v>8</v>
      </c>
      <c r="G31" s="86"/>
      <c r="H31" s="1"/>
      <c r="M31"/>
      <c r="N31" s="3"/>
    </row>
    <row r="32" spans="1:14" ht="15" hidden="1" x14ac:dyDescent="0.25">
      <c r="B32" s="35">
        <v>44754</v>
      </c>
      <c r="C32" s="29">
        <v>200</v>
      </c>
      <c r="D32" s="84" t="s">
        <v>6</v>
      </c>
      <c r="E32" s="91" t="s">
        <v>13</v>
      </c>
      <c r="F32" s="37" t="s">
        <v>8</v>
      </c>
      <c r="G32" s="86"/>
      <c r="H32" s="1"/>
      <c r="M32"/>
      <c r="N32" s="3"/>
    </row>
    <row r="33" spans="2:14" ht="15" hidden="1" x14ac:dyDescent="0.25">
      <c r="B33" s="35">
        <v>44756</v>
      </c>
      <c r="C33" s="29">
        <v>-58</v>
      </c>
      <c r="D33" s="90" t="s">
        <v>6</v>
      </c>
      <c r="E33" s="84" t="s">
        <v>12</v>
      </c>
      <c r="F33" s="37" t="s">
        <v>9</v>
      </c>
      <c r="G33" s="86"/>
      <c r="H33" s="1"/>
      <c r="M33"/>
      <c r="N33" s="3"/>
    </row>
    <row r="34" spans="2:14" ht="15" hidden="1" x14ac:dyDescent="0.2">
      <c r="B34" s="35">
        <v>44763</v>
      </c>
      <c r="C34" s="29">
        <v>-97</v>
      </c>
      <c r="D34" s="84" t="s">
        <v>6</v>
      </c>
      <c r="E34" s="91" t="s">
        <v>13</v>
      </c>
      <c r="F34" s="37" t="s">
        <v>9</v>
      </c>
      <c r="G34" s="37"/>
      <c r="H34" s="1"/>
      <c r="M34"/>
      <c r="N34" s="3"/>
    </row>
    <row r="35" spans="2:14" ht="15" hidden="1" x14ac:dyDescent="0.2">
      <c r="B35" s="35">
        <v>44764</v>
      </c>
      <c r="C35" s="29">
        <v>-35</v>
      </c>
      <c r="D35" s="84" t="s">
        <v>6</v>
      </c>
      <c r="E35" s="84" t="s">
        <v>12</v>
      </c>
      <c r="F35" s="37" t="s">
        <v>9</v>
      </c>
      <c r="G35" s="37"/>
      <c r="H35" s="1"/>
      <c r="M35"/>
      <c r="N35" s="3"/>
    </row>
    <row r="36" spans="2:14" ht="15" hidden="1" x14ac:dyDescent="0.2">
      <c r="B36" s="35">
        <v>44775</v>
      </c>
      <c r="C36" s="29">
        <v>-15000</v>
      </c>
      <c r="D36" s="84" t="s">
        <v>7</v>
      </c>
      <c r="E36" s="91" t="s">
        <v>13</v>
      </c>
      <c r="F36" s="37" t="s">
        <v>9</v>
      </c>
      <c r="G36" s="37"/>
      <c r="H36" s="1"/>
      <c r="M36"/>
      <c r="N36" s="3"/>
    </row>
    <row r="37" spans="2:14" ht="15" hidden="1" x14ac:dyDescent="0.2">
      <c r="B37" s="35">
        <v>44777</v>
      </c>
      <c r="C37" s="29">
        <v>-5</v>
      </c>
      <c r="D37" s="90" t="s">
        <v>6</v>
      </c>
      <c r="E37" s="84" t="s">
        <v>12</v>
      </c>
      <c r="F37" s="37" t="s">
        <v>9</v>
      </c>
      <c r="G37" s="37"/>
      <c r="H37" s="1"/>
      <c r="M37"/>
      <c r="N37" s="3"/>
    </row>
    <row r="38" spans="2:14" ht="15" hidden="1" x14ac:dyDescent="0.2">
      <c r="B38" s="35">
        <v>44785</v>
      </c>
      <c r="C38" s="29">
        <v>100</v>
      </c>
      <c r="D38" s="84" t="s">
        <v>6</v>
      </c>
      <c r="E38" s="91" t="s">
        <v>13</v>
      </c>
      <c r="F38" s="37" t="s">
        <v>8</v>
      </c>
      <c r="G38" s="37"/>
      <c r="H38" s="1"/>
      <c r="M38"/>
      <c r="N38" s="3"/>
    </row>
    <row r="39" spans="2:14" ht="15" hidden="1" x14ac:dyDescent="0.2">
      <c r="B39" s="35">
        <v>44788</v>
      </c>
      <c r="C39" s="29">
        <v>200</v>
      </c>
      <c r="D39" s="90" t="s">
        <v>6</v>
      </c>
      <c r="E39" s="84" t="s">
        <v>12</v>
      </c>
      <c r="F39" s="37" t="s">
        <v>8</v>
      </c>
      <c r="G39" s="37"/>
      <c r="H39" s="1"/>
      <c r="M39"/>
      <c r="N39" s="3"/>
    </row>
    <row r="40" spans="2:14" ht="15" hidden="1" x14ac:dyDescent="0.2">
      <c r="B40" s="35">
        <v>44788</v>
      </c>
      <c r="C40" s="29">
        <v>-58</v>
      </c>
      <c r="D40" s="90" t="s">
        <v>6</v>
      </c>
      <c r="E40" s="91" t="s">
        <v>13</v>
      </c>
      <c r="F40" s="37" t="s">
        <v>8</v>
      </c>
      <c r="G40" s="37"/>
      <c r="H40" s="1"/>
      <c r="M40"/>
      <c r="N40" s="3"/>
    </row>
    <row r="41" spans="2:14" ht="15" hidden="1" x14ac:dyDescent="0.2">
      <c r="B41" s="35">
        <v>44803</v>
      </c>
      <c r="C41" s="29">
        <v>-97</v>
      </c>
      <c r="D41" s="84" t="s">
        <v>7</v>
      </c>
      <c r="E41" s="84" t="s">
        <v>12</v>
      </c>
      <c r="F41" s="37" t="s">
        <v>8</v>
      </c>
      <c r="G41" s="37"/>
      <c r="H41" s="1"/>
      <c r="M41"/>
      <c r="N41" s="3"/>
    </row>
    <row r="42" spans="2:14" ht="15" hidden="1" x14ac:dyDescent="0.2">
      <c r="B42" s="35">
        <v>44803</v>
      </c>
      <c r="C42" s="29">
        <v>-35</v>
      </c>
      <c r="D42" s="84" t="s">
        <v>7</v>
      </c>
      <c r="E42" s="91" t="s">
        <v>13</v>
      </c>
      <c r="F42" s="37" t="s">
        <v>8</v>
      </c>
      <c r="G42" s="37"/>
      <c r="H42" s="1"/>
      <c r="M42"/>
      <c r="N42" s="3"/>
    </row>
    <row r="43" spans="2:14" ht="15" hidden="1" x14ac:dyDescent="0.2">
      <c r="B43" s="35">
        <v>44803</v>
      </c>
      <c r="C43" s="29">
        <v>-15000</v>
      </c>
      <c r="D43" s="84" t="s">
        <v>6</v>
      </c>
      <c r="E43" s="84" t="s">
        <v>12</v>
      </c>
      <c r="F43" s="37" t="s">
        <v>9</v>
      </c>
      <c r="G43" s="37"/>
      <c r="H43" s="1"/>
      <c r="M43"/>
      <c r="N43" s="3"/>
    </row>
    <row r="44" spans="2:14" ht="15" hidden="1" x14ac:dyDescent="0.2">
      <c r="B44" s="35">
        <v>44803</v>
      </c>
      <c r="C44" s="29">
        <v>-5</v>
      </c>
      <c r="D44" s="84" t="s">
        <v>6</v>
      </c>
      <c r="E44" s="91" t="s">
        <v>13</v>
      </c>
      <c r="F44" s="37" t="s">
        <v>9</v>
      </c>
      <c r="G44" s="37"/>
      <c r="H44" s="1"/>
      <c r="M44"/>
      <c r="N44" s="3"/>
    </row>
    <row r="45" spans="2:14" ht="15" hidden="1" x14ac:dyDescent="0.25">
      <c r="B45" s="35">
        <v>44804</v>
      </c>
      <c r="C45" s="29">
        <v>100</v>
      </c>
      <c r="D45" s="84" t="s">
        <v>6</v>
      </c>
      <c r="E45" s="84" t="s">
        <v>12</v>
      </c>
      <c r="F45" s="89" t="s">
        <v>8</v>
      </c>
      <c r="G45" s="37"/>
      <c r="H45" s="1"/>
      <c r="M45"/>
      <c r="N45" s="3"/>
    </row>
    <row r="46" spans="2:14" ht="15" hidden="1" x14ac:dyDescent="0.25">
      <c r="B46" s="35">
        <v>44804</v>
      </c>
      <c r="C46" s="29">
        <v>200</v>
      </c>
      <c r="D46" s="84" t="s">
        <v>6</v>
      </c>
      <c r="E46" s="91" t="s">
        <v>13</v>
      </c>
      <c r="F46" s="89" t="s">
        <v>8</v>
      </c>
      <c r="G46" s="37"/>
      <c r="H46" s="1"/>
      <c r="M46"/>
      <c r="N46" s="3"/>
    </row>
    <row r="47" spans="2:14" ht="15" hidden="1" x14ac:dyDescent="0.2">
      <c r="B47" s="35">
        <v>44809</v>
      </c>
      <c r="C47" s="29">
        <v>-58</v>
      </c>
      <c r="D47" s="84" t="s">
        <v>6</v>
      </c>
      <c r="E47" s="84" t="s">
        <v>12</v>
      </c>
      <c r="F47" s="37" t="s">
        <v>9</v>
      </c>
      <c r="G47" s="37"/>
      <c r="H47" s="1"/>
      <c r="M47"/>
      <c r="N47" s="3"/>
    </row>
    <row r="48" spans="2:14" ht="15" hidden="1" x14ac:dyDescent="0.2">
      <c r="B48" s="35">
        <v>44809</v>
      </c>
      <c r="C48" s="29">
        <v>-97</v>
      </c>
      <c r="D48" s="84" t="s">
        <v>6</v>
      </c>
      <c r="E48" s="91" t="s">
        <v>13</v>
      </c>
      <c r="F48" s="37" t="s">
        <v>9</v>
      </c>
      <c r="G48" s="88"/>
    </row>
    <row r="49" spans="2:13" ht="15" hidden="1" x14ac:dyDescent="0.2">
      <c r="B49" s="35">
        <v>44809</v>
      </c>
      <c r="C49" s="29">
        <v>-35</v>
      </c>
      <c r="D49" s="84" t="s">
        <v>6</v>
      </c>
      <c r="E49" s="84" t="s">
        <v>12</v>
      </c>
      <c r="F49" s="37" t="s">
        <v>9</v>
      </c>
      <c r="G49"/>
      <c r="L49" s="3"/>
      <c r="M49"/>
    </row>
    <row r="50" spans="2:13" ht="15" hidden="1" x14ac:dyDescent="0.2">
      <c r="B50" s="35">
        <v>44810</v>
      </c>
      <c r="C50" s="29">
        <v>-15000</v>
      </c>
      <c r="D50" s="84" t="s">
        <v>7</v>
      </c>
      <c r="E50" s="91" t="s">
        <v>13</v>
      </c>
      <c r="F50" s="37" t="s">
        <v>8</v>
      </c>
      <c r="G50"/>
      <c r="L50" s="3"/>
      <c r="M50"/>
    </row>
    <row r="51" spans="2:13" ht="15" hidden="1" x14ac:dyDescent="0.2">
      <c r="B51" s="35">
        <v>44816</v>
      </c>
      <c r="C51" s="29">
        <v>-5</v>
      </c>
      <c r="D51" s="84" t="s">
        <v>7</v>
      </c>
      <c r="E51" s="84" t="s">
        <v>12</v>
      </c>
      <c r="F51" s="37" t="s">
        <v>8</v>
      </c>
      <c r="G51"/>
      <c r="L51" s="3"/>
      <c r="M51"/>
    </row>
    <row r="52" spans="2:13" ht="15" hidden="1" x14ac:dyDescent="0.2">
      <c r="B52" s="35">
        <v>44819</v>
      </c>
      <c r="C52" s="29">
        <v>100</v>
      </c>
      <c r="D52" s="84" t="s">
        <v>6</v>
      </c>
      <c r="E52" s="91" t="s">
        <v>13</v>
      </c>
      <c r="F52" s="37" t="s">
        <v>8</v>
      </c>
      <c r="G52"/>
      <c r="L52" s="3"/>
      <c r="M52"/>
    </row>
    <row r="53" spans="2:13" ht="15" hidden="1" x14ac:dyDescent="0.2">
      <c r="B53" s="35">
        <v>44820</v>
      </c>
      <c r="C53" s="29">
        <v>200</v>
      </c>
      <c r="D53" s="84" t="s">
        <v>7</v>
      </c>
      <c r="E53" s="84" t="s">
        <v>12</v>
      </c>
      <c r="F53" s="37" t="s">
        <v>8</v>
      </c>
      <c r="G53"/>
      <c r="L53" s="3"/>
      <c r="M53"/>
    </row>
    <row r="54" spans="2:13" ht="15" hidden="1" x14ac:dyDescent="0.2">
      <c r="B54" s="35">
        <v>44826</v>
      </c>
      <c r="C54" s="29">
        <v>-58</v>
      </c>
      <c r="D54" s="84" t="s">
        <v>6</v>
      </c>
      <c r="E54" s="91" t="s">
        <v>13</v>
      </c>
      <c r="F54" s="37" t="s">
        <v>8</v>
      </c>
      <c r="G54"/>
      <c r="L54" s="3"/>
      <c r="M54"/>
    </row>
    <row r="55" spans="2:13" ht="15" x14ac:dyDescent="0.2">
      <c r="B55" s="85">
        <v>44932</v>
      </c>
      <c r="C55" s="87">
        <v>-20000</v>
      </c>
      <c r="D55" s="84" t="s">
        <v>6</v>
      </c>
      <c r="E55" s="84" t="s">
        <v>12</v>
      </c>
      <c r="F55" s="37" t="s">
        <v>9</v>
      </c>
      <c r="G55"/>
      <c r="L55" s="3"/>
      <c r="M55"/>
    </row>
    <row r="56" spans="2:13" ht="15" x14ac:dyDescent="0.2">
      <c r="B56" s="85">
        <v>44938</v>
      </c>
      <c r="C56" s="87">
        <v>38042.67</v>
      </c>
      <c r="D56" s="84" t="s">
        <v>7</v>
      </c>
      <c r="E56" s="91" t="s">
        <v>13</v>
      </c>
      <c r="F56" s="37" t="s">
        <v>9</v>
      </c>
      <c r="G56" s="94"/>
      <c r="I56" s="97"/>
    </row>
    <row r="57" spans="2:13" ht="15" x14ac:dyDescent="0.25">
      <c r="B57" s="85">
        <v>44949</v>
      </c>
      <c r="C57" s="87">
        <v>-10000</v>
      </c>
      <c r="D57" s="84" t="s">
        <v>6</v>
      </c>
      <c r="E57" s="84" t="s">
        <v>12</v>
      </c>
      <c r="F57" s="89" t="s">
        <v>8</v>
      </c>
      <c r="G57" s="37"/>
      <c r="I57" s="8"/>
    </row>
    <row r="58" spans="2:13" ht="15" x14ac:dyDescent="0.25">
      <c r="B58" s="85">
        <v>44952</v>
      </c>
      <c r="C58" s="87">
        <v>-27000</v>
      </c>
      <c r="D58" s="84" t="s">
        <v>6</v>
      </c>
      <c r="E58" s="91" t="s">
        <v>13</v>
      </c>
      <c r="F58" s="89" t="s">
        <v>8</v>
      </c>
      <c r="G58" s="93"/>
      <c r="I58" s="8"/>
      <c r="J58" s="96"/>
      <c r="K58" s="4"/>
    </row>
    <row r="59" spans="2:13" ht="15" x14ac:dyDescent="0.25">
      <c r="B59" s="85"/>
      <c r="C59" s="87"/>
      <c r="D59" s="84"/>
      <c r="E59" s="84"/>
      <c r="F59" s="88"/>
      <c r="G59" s="93"/>
    </row>
    <row r="60" spans="2:13" ht="15" x14ac:dyDescent="0.2">
      <c r="B60" s="85"/>
      <c r="C60" s="87"/>
      <c r="D60" s="84"/>
      <c r="E60" s="84"/>
      <c r="F60" s="88"/>
      <c r="G60" s="37"/>
    </row>
    <row r="70" spans="2:2" x14ac:dyDescent="0.2">
      <c r="B70" s="36" t="s">
        <v>7</v>
      </c>
    </row>
    <row r="71" spans="2:2" x14ac:dyDescent="0.2">
      <c r="B71" s="36" t="s">
        <v>6</v>
      </c>
    </row>
  </sheetData>
  <conditionalFormatting sqref="D32 D34:D36 D38 B60:F60 B59:E59 B55:D58 D5:E6 D43:D54 F5:G24 G25:G29 G34:G48 F25:F44 D7:D30 E7:E58">
    <cfRule type="containsText" dxfId="235" priority="357" operator="containsText" text="aplicação">
      <formula>NOT(ISERROR(SEARCH("aplicação",B5)))</formula>
    </cfRule>
    <cfRule type="containsText" dxfId="234" priority="358" operator="containsText" text="resgate">
      <formula>NOT(ISERROR(SEARCH("resgate",B5)))</formula>
    </cfRule>
  </conditionalFormatting>
  <conditionalFormatting sqref="G56 F59:G59 G58">
    <cfRule type="containsText" dxfId="233" priority="355" operator="containsText" text="aplicação">
      <formula>NOT(ISERROR(SEARCH("aplicação",F56)))</formula>
    </cfRule>
    <cfRule type="containsText" dxfId="232" priority="356" operator="containsText" text="resgate">
      <formula>NOT(ISERROR(SEARCH("resgate",F56)))</formula>
    </cfRule>
  </conditionalFormatting>
  <conditionalFormatting sqref="H3:H4">
    <cfRule type="cellIs" dxfId="231" priority="353" operator="greaterThan">
      <formula>0</formula>
    </cfRule>
    <cfRule type="cellIs" dxfId="230" priority="354" operator="lessThan">
      <formula>0</formula>
    </cfRule>
  </conditionalFormatting>
  <conditionalFormatting sqref="G60">
    <cfRule type="containsText" dxfId="229" priority="329" operator="containsText" text="aplicação">
      <formula>NOT(ISERROR(SEARCH("aplicação",G60)))</formula>
    </cfRule>
    <cfRule type="containsText" dxfId="228" priority="330" operator="containsText" text="resgate">
      <formula>NOT(ISERROR(SEARCH("resgate",G60)))</formula>
    </cfRule>
  </conditionalFormatting>
  <conditionalFormatting sqref="G57">
    <cfRule type="containsText" dxfId="227" priority="327" operator="containsText" text="aplicação">
      <formula>NOT(ISERROR(SEARCH("aplicação",G57)))</formula>
    </cfRule>
    <cfRule type="containsText" dxfId="226" priority="328" operator="containsText" text="resgate">
      <formula>NOT(ISERROR(SEARCH("resgate",G57)))</formula>
    </cfRule>
  </conditionalFormatting>
  <conditionalFormatting sqref="D31">
    <cfRule type="containsText" dxfId="225" priority="243" operator="containsText" text="aplicação">
      <formula>NOT(ISERROR(SEARCH("aplicação",D31)))</formula>
    </cfRule>
    <cfRule type="containsText" dxfId="224" priority="244" operator="containsText" text="resgate">
      <formula>NOT(ISERROR(SEARCH("resgate",D31)))</formula>
    </cfRule>
  </conditionalFormatting>
  <conditionalFormatting sqref="D33">
    <cfRule type="containsText" dxfId="223" priority="221" operator="containsText" text="aplicação">
      <formula>NOT(ISERROR(SEARCH("aplicação",D33)))</formula>
    </cfRule>
    <cfRule type="containsText" dxfId="222" priority="222" operator="containsText" text="resgate">
      <formula>NOT(ISERROR(SEARCH("resgate",D33)))</formula>
    </cfRule>
  </conditionalFormatting>
  <conditionalFormatting sqref="D37">
    <cfRule type="containsText" dxfId="221" priority="201" operator="containsText" text="aplicação">
      <formula>NOT(ISERROR(SEARCH("aplicação",D37)))</formula>
    </cfRule>
    <cfRule type="containsText" dxfId="220" priority="202" operator="containsText" text="resgate">
      <formula>NOT(ISERROR(SEARCH("resgate",D37)))</formula>
    </cfRule>
  </conditionalFormatting>
  <conditionalFormatting sqref="D39 D42">
    <cfRule type="containsText" dxfId="219" priority="169" operator="containsText" text="aplicação">
      <formula>NOT(ISERROR(SEARCH("aplicação",D39)))</formula>
    </cfRule>
    <cfRule type="containsText" dxfId="218" priority="170" operator="containsText" text="resgate">
      <formula>NOT(ISERROR(SEARCH("resgate",D39)))</formula>
    </cfRule>
  </conditionalFormatting>
  <conditionalFormatting sqref="D40:D41">
    <cfRule type="containsText" dxfId="217" priority="159" operator="containsText" text="aplicação">
      <formula>NOT(ISERROR(SEARCH("aplicação",D40)))</formula>
    </cfRule>
    <cfRule type="containsText" dxfId="216" priority="160" operator="containsText" text="resgate">
      <formula>NOT(ISERROR(SEARCH("resgate",D40)))</formula>
    </cfRule>
  </conditionalFormatting>
  <conditionalFormatting sqref="F45:F46">
    <cfRule type="containsText" dxfId="215" priority="95" operator="containsText" text="aplicação">
      <formula>NOT(ISERROR(SEARCH("aplicação",F45)))</formula>
    </cfRule>
    <cfRule type="containsText" dxfId="214" priority="96" operator="containsText" text="resgate">
      <formula>NOT(ISERROR(SEARCH("resgate",F45)))</formula>
    </cfRule>
  </conditionalFormatting>
  <conditionalFormatting sqref="F57:F58">
    <cfRule type="containsText" dxfId="213" priority="21" operator="containsText" text="aplicação">
      <formula>NOT(ISERROR(SEARCH("aplicação",F57)))</formula>
    </cfRule>
    <cfRule type="containsText" dxfId="212" priority="22" operator="containsText" text="resgate">
      <formula>NOT(ISERROR(SEARCH("resgate",F57)))</formula>
    </cfRule>
  </conditionalFormatting>
  <conditionalFormatting sqref="B5:C18 B19:B21 C19:C29">
    <cfRule type="containsText" dxfId="211" priority="11" operator="containsText" text="aplicação">
      <formula>NOT(ISERROR(SEARCH("aplicação",B5)))</formula>
    </cfRule>
    <cfRule type="containsText" dxfId="210" priority="12" operator="containsText" text="resgate">
      <formula>NOT(ISERROR(SEARCH("resgate",B5)))</formula>
    </cfRule>
  </conditionalFormatting>
  <conditionalFormatting sqref="B22:B29">
    <cfRule type="containsText" dxfId="209" priority="9" operator="containsText" text="aplicação">
      <formula>NOT(ISERROR(SEARCH("aplicação",B22)))</formula>
    </cfRule>
    <cfRule type="containsText" dxfId="208" priority="10" operator="containsText" text="resgate">
      <formula>NOT(ISERROR(SEARCH("resgate",B22)))</formula>
    </cfRule>
  </conditionalFormatting>
  <conditionalFormatting sqref="B30:C43 B44:B46 C44:C54">
    <cfRule type="containsText" dxfId="207" priority="7" operator="containsText" text="aplicação">
      <formula>NOT(ISERROR(SEARCH("aplicação",B30)))</formula>
    </cfRule>
    <cfRule type="containsText" dxfId="206" priority="8" operator="containsText" text="resgate">
      <formula>NOT(ISERROR(SEARCH("resgate",B30)))</formula>
    </cfRule>
  </conditionalFormatting>
  <conditionalFormatting sqref="B47:B54">
    <cfRule type="containsText" dxfId="205" priority="5" operator="containsText" text="aplicação">
      <formula>NOT(ISERROR(SEARCH("aplicação",B47)))</formula>
    </cfRule>
    <cfRule type="containsText" dxfId="204" priority="6" operator="containsText" text="resgate">
      <formula>NOT(ISERROR(SEARCH("resgate",B47)))</formula>
    </cfRule>
  </conditionalFormatting>
  <conditionalFormatting sqref="F47:F56">
    <cfRule type="containsText" dxfId="203" priority="1" operator="containsText" text="aplicação">
      <formula>NOT(ISERROR(SEARCH("aplicação",F47)))</formula>
    </cfRule>
    <cfRule type="containsText" dxfId="202" priority="2" operator="containsText" text="resgate">
      <formula>NOT(ISERROR(SEARCH("resgate",F47)))</formula>
    </cfRule>
  </conditionalFormatting>
  <dataValidations count="1">
    <dataValidation type="list" allowBlank="1" showInputMessage="1" showErrorMessage="1" sqref="D5:D60" xr:uid="{D5F7473F-35DE-4B61-8B00-A479BB5DC5FA}">
      <formula1>$B$70:$B$71</formula1>
    </dataValidation>
  </dataValidations>
  <pageMargins left="0.23622047244094491" right="0.15748031496062992" top="1.1023622047244095" bottom="0.15748031496062992" header="1.0629921259842521" footer="0.11811023622047245"/>
  <pageSetup paperSize="9" scale="80" orientation="landscape" r:id="rId1"/>
  <headerFooter alignWithMargins="0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E7FFCC-E404-4D7A-8EEB-1F72E47C6E06}">
  <sheetPr>
    <tabColor theme="7" tint="0.59999389629810485"/>
    <pageSetUpPr fitToPage="1"/>
  </sheetPr>
  <dimension ref="A1:Z194"/>
  <sheetViews>
    <sheetView showGridLines="0" zoomScale="95" zoomScaleNormal="95" workbookViewId="0">
      <selection activeCell="E2" sqref="E2"/>
    </sheetView>
  </sheetViews>
  <sheetFormatPr defaultRowHeight="14.25" x14ac:dyDescent="0.2"/>
  <cols>
    <col min="1" max="1" width="4" customWidth="1"/>
    <col min="2" max="2" width="21.5703125" style="36" customWidth="1"/>
    <col min="3" max="3" width="17.7109375" style="18" bestFit="1" customWidth="1"/>
    <col min="4" max="4" width="17.7109375" style="18" customWidth="1"/>
    <col min="5" max="5" width="71.7109375" style="18" customWidth="1"/>
    <col min="6" max="6" width="26.7109375" style="1" customWidth="1"/>
    <col min="7" max="7" width="25" bestFit="1" customWidth="1"/>
    <col min="8" max="8" width="18.28515625" customWidth="1"/>
    <col min="9" max="9" width="20.28515625" customWidth="1"/>
    <col min="10" max="10" width="21.28515625" customWidth="1"/>
    <col min="11" max="11" width="28.42578125" customWidth="1"/>
    <col min="12" max="12" width="20.140625" style="3" customWidth="1"/>
    <col min="13" max="13" width="18.28515625" customWidth="1"/>
    <col min="14" max="14" width="19.85546875" customWidth="1"/>
    <col min="15" max="15" width="11.7109375" customWidth="1"/>
    <col min="16" max="16" width="16.42578125" customWidth="1"/>
    <col min="17" max="17" width="49.42578125" bestFit="1" customWidth="1"/>
    <col min="18" max="18" width="18.5703125" customWidth="1"/>
    <col min="19" max="19" width="17.5703125" customWidth="1"/>
    <col min="21" max="21" width="17.42578125" customWidth="1"/>
    <col min="22" max="22" width="19" bestFit="1" customWidth="1"/>
    <col min="23" max="23" width="15.5703125" customWidth="1"/>
    <col min="24" max="24" width="24" customWidth="1"/>
    <col min="26" max="26" width="10.140625" customWidth="1"/>
  </cols>
  <sheetData>
    <row r="1" spans="1:26" ht="15" x14ac:dyDescent="0.25">
      <c r="A1" s="7"/>
      <c r="B1" s="31"/>
      <c r="C1" s="16"/>
      <c r="D1" s="16"/>
      <c r="E1" s="81">
        <f>MATCH(_xlfn.AGGREGATE(5,5,Tabela2[DATA]),Tabela2[DATA],0)+5</f>
        <v>6</v>
      </c>
      <c r="F1" s="12"/>
      <c r="G1" s="13"/>
      <c r="H1" s="14"/>
      <c r="I1" s="10"/>
      <c r="J1" s="10"/>
      <c r="K1" s="10"/>
      <c r="L1" s="9"/>
      <c r="M1" s="4"/>
      <c r="N1" s="4"/>
      <c r="O1" s="4"/>
      <c r="P1" s="4"/>
      <c r="Q1" s="4"/>
      <c r="R1" s="4"/>
      <c r="S1" s="4"/>
      <c r="T1" s="4"/>
      <c r="U1" s="4"/>
      <c r="V1" s="4"/>
      <c r="W1" s="7"/>
      <c r="X1" s="4"/>
      <c r="Y1" s="11"/>
      <c r="Z1" s="11"/>
    </row>
    <row r="2" spans="1:26" ht="15" x14ac:dyDescent="0.25">
      <c r="A2" s="4"/>
      <c r="B2" s="32"/>
      <c r="C2" s="17"/>
      <c r="D2" s="17"/>
      <c r="E2" s="81">
        <f>MATCH(_xlfn.AGGREGATE(4,5,Tabela2[DATA]),Tabela2[DATA],0)+5</f>
        <v>30</v>
      </c>
      <c r="F2" s="12"/>
      <c r="G2" s="12"/>
      <c r="H2" s="14"/>
      <c r="I2" s="5"/>
      <c r="J2" s="10"/>
      <c r="K2" s="5"/>
      <c r="L2" s="9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15" x14ac:dyDescent="0.25">
      <c r="A3" s="4"/>
      <c r="B3" s="33"/>
      <c r="C3" s="21"/>
      <c r="D3" s="21"/>
      <c r="E3" s="22"/>
      <c r="F3" s="12"/>
      <c r="G3" s="25" t="s">
        <v>1</v>
      </c>
      <c r="H3" s="14"/>
      <c r="I3" s="11"/>
      <c r="J3" s="10"/>
      <c r="K3" s="11"/>
      <c r="L3" s="9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15" x14ac:dyDescent="0.25">
      <c r="A4" s="6"/>
      <c r="B4" s="32"/>
      <c r="C4" s="15"/>
      <c r="D4" s="15"/>
      <c r="E4" s="15"/>
      <c r="F4" s="6"/>
      <c r="G4" s="24"/>
      <c r="H4" s="4"/>
      <c r="I4" s="4"/>
      <c r="J4" s="4"/>
      <c r="K4" s="4"/>
      <c r="L4" s="9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12.75" x14ac:dyDescent="0.2">
      <c r="A5" s="4"/>
      <c r="B5" s="34" t="s">
        <v>0</v>
      </c>
      <c r="C5" s="26" t="s">
        <v>2</v>
      </c>
      <c r="D5" s="26" t="s">
        <v>3</v>
      </c>
      <c r="E5" s="27" t="s">
        <v>4</v>
      </c>
      <c r="F5" s="27"/>
      <c r="G5" s="82">
        <f ca="1">SUMIF(INDIRECT("E"&amp;$E$1&amp;":"&amp;"E"&amp;$E$2),$H$5,INDIRECT("C"&amp;$E$1&amp;":"&amp;"C"&amp;$E$2))</f>
        <v>-45030</v>
      </c>
      <c r="H5" s="83" t="s">
        <v>5</v>
      </c>
      <c r="I5" s="4"/>
      <c r="J5" s="4"/>
      <c r="K5" s="4"/>
      <c r="L5" s="9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15" x14ac:dyDescent="0.2">
      <c r="A6" s="4"/>
      <c r="B6" s="35">
        <v>44754</v>
      </c>
      <c r="C6" s="29">
        <v>-5</v>
      </c>
      <c r="D6" s="19" t="s">
        <v>6</v>
      </c>
      <c r="E6" s="37" t="s">
        <v>9</v>
      </c>
      <c r="F6" s="30"/>
      <c r="G6" s="4"/>
      <c r="I6" s="4"/>
      <c r="J6" s="4"/>
      <c r="K6" s="4"/>
      <c r="L6" s="9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15" x14ac:dyDescent="0.2">
      <c r="A7" s="4"/>
      <c r="B7" s="35">
        <v>44754</v>
      </c>
      <c r="C7" s="29">
        <v>100</v>
      </c>
      <c r="D7" s="20" t="s">
        <v>7</v>
      </c>
      <c r="E7" s="38" t="s">
        <v>9</v>
      </c>
      <c r="F7" s="28"/>
      <c r="G7" s="4"/>
      <c r="H7" s="4"/>
      <c r="I7" s="4"/>
      <c r="J7" s="4"/>
      <c r="K7" s="4"/>
      <c r="L7" s="9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15" x14ac:dyDescent="0.2">
      <c r="A8" s="4"/>
      <c r="B8" s="35">
        <v>44754</v>
      </c>
      <c r="C8" s="29">
        <v>200</v>
      </c>
      <c r="D8" s="20" t="s">
        <v>7</v>
      </c>
      <c r="E8" s="38" t="s">
        <v>9</v>
      </c>
      <c r="F8" s="28"/>
      <c r="G8" s="4"/>
      <c r="H8" s="8"/>
      <c r="I8" s="4"/>
      <c r="J8" s="4"/>
      <c r="K8" s="4"/>
      <c r="L8" s="9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15" x14ac:dyDescent="0.2">
      <c r="A9" s="4"/>
      <c r="B9" s="35">
        <v>44756</v>
      </c>
      <c r="C9" s="29">
        <v>-58</v>
      </c>
      <c r="D9" s="19" t="s">
        <v>6</v>
      </c>
      <c r="E9" s="30" t="s">
        <v>8</v>
      </c>
      <c r="F9" s="30"/>
      <c r="G9" s="4"/>
      <c r="J9" s="4"/>
      <c r="K9" s="4"/>
      <c r="L9" s="9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15" x14ac:dyDescent="0.2">
      <c r="A10" s="4"/>
      <c r="B10" s="35">
        <v>44763</v>
      </c>
      <c r="C10" s="29">
        <v>-97</v>
      </c>
      <c r="D10" s="19" t="s">
        <v>6</v>
      </c>
      <c r="E10" s="30" t="s">
        <v>8</v>
      </c>
      <c r="F10" s="30"/>
      <c r="G10" s="4"/>
      <c r="J10" s="4"/>
      <c r="K10" s="4"/>
      <c r="L10" s="9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15" x14ac:dyDescent="0.2">
      <c r="A11" s="4"/>
      <c r="B11" s="35">
        <v>44764</v>
      </c>
      <c r="C11" s="29">
        <v>-35</v>
      </c>
      <c r="D11" s="19" t="s">
        <v>6</v>
      </c>
      <c r="E11" s="30" t="s">
        <v>8</v>
      </c>
      <c r="F11" s="30"/>
      <c r="G11" s="4"/>
      <c r="J11" s="4"/>
      <c r="K11" s="4"/>
      <c r="L11" s="9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15" x14ac:dyDescent="0.2">
      <c r="A12" s="4"/>
      <c r="B12" s="35">
        <v>44775</v>
      </c>
      <c r="C12" s="29">
        <v>-15000</v>
      </c>
      <c r="D12" s="19" t="s">
        <v>6</v>
      </c>
      <c r="E12" s="30" t="s">
        <v>8</v>
      </c>
      <c r="F12" s="30"/>
      <c r="G12" s="4"/>
      <c r="J12" s="4"/>
      <c r="K12" s="4"/>
      <c r="L12" s="9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15" x14ac:dyDescent="0.2">
      <c r="A13" s="4"/>
      <c r="B13" s="35">
        <v>44777</v>
      </c>
      <c r="C13" s="29">
        <v>-5</v>
      </c>
      <c r="D13" s="19" t="s">
        <v>6</v>
      </c>
      <c r="E13" s="30" t="s">
        <v>8</v>
      </c>
      <c r="F13" s="30"/>
      <c r="G13" s="4"/>
      <c r="H13" s="4"/>
      <c r="I13" s="4"/>
      <c r="J13" s="4"/>
      <c r="K13" s="4"/>
      <c r="L13" s="9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15" x14ac:dyDescent="0.2">
      <c r="A14" s="4"/>
      <c r="B14" s="35">
        <v>44785</v>
      </c>
      <c r="C14" s="29">
        <v>100</v>
      </c>
      <c r="D14" s="19" t="s">
        <v>7</v>
      </c>
      <c r="E14" s="37" t="s">
        <v>9</v>
      </c>
      <c r="F14" s="28"/>
      <c r="G14" s="4"/>
      <c r="H14" s="4"/>
      <c r="I14" s="4"/>
      <c r="J14" s="4"/>
      <c r="K14" s="4"/>
      <c r="L14" s="9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15" x14ac:dyDescent="0.2">
      <c r="A15" s="4"/>
      <c r="B15" s="35">
        <v>44788</v>
      </c>
      <c r="C15" s="29">
        <v>200</v>
      </c>
      <c r="D15" s="19" t="s">
        <v>6</v>
      </c>
      <c r="E15" s="38" t="s">
        <v>9</v>
      </c>
      <c r="F15" s="28"/>
      <c r="G15" s="4"/>
      <c r="H15" s="4"/>
      <c r="I15" s="4"/>
      <c r="J15" s="4"/>
      <c r="K15" s="4"/>
      <c r="L15" s="9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15" x14ac:dyDescent="0.2">
      <c r="B16" s="35">
        <v>44788</v>
      </c>
      <c r="C16" s="29">
        <v>-58</v>
      </c>
      <c r="D16" s="19" t="s">
        <v>7</v>
      </c>
      <c r="E16" s="38" t="s">
        <v>9</v>
      </c>
      <c r="F16" s="28"/>
      <c r="G16" s="1"/>
      <c r="L16"/>
      <c r="M16" s="3"/>
    </row>
    <row r="17" spans="1:13" ht="15" x14ac:dyDescent="0.2">
      <c r="B17" s="35">
        <v>44803</v>
      </c>
      <c r="C17" s="29">
        <v>-97</v>
      </c>
      <c r="D17" s="19" t="s">
        <v>6</v>
      </c>
      <c r="E17" s="30" t="s">
        <v>8</v>
      </c>
      <c r="F17" s="28"/>
      <c r="G17" s="1"/>
      <c r="L17"/>
      <c r="M17" s="3"/>
    </row>
    <row r="18" spans="1:13" ht="15" x14ac:dyDescent="0.2">
      <c r="B18" s="35">
        <v>44803</v>
      </c>
      <c r="C18" s="29">
        <v>-35</v>
      </c>
      <c r="D18" s="19" t="s">
        <v>6</v>
      </c>
      <c r="E18" s="30" t="s">
        <v>8</v>
      </c>
      <c r="F18" s="28"/>
      <c r="G18" s="1"/>
      <c r="L18"/>
      <c r="M18" s="3"/>
    </row>
    <row r="19" spans="1:13" ht="15" x14ac:dyDescent="0.2">
      <c r="B19" s="35">
        <v>44803</v>
      </c>
      <c r="C19" s="29">
        <v>-15000</v>
      </c>
      <c r="D19" s="19" t="s">
        <v>6</v>
      </c>
      <c r="E19" s="30" t="s">
        <v>8</v>
      </c>
      <c r="F19" s="28"/>
      <c r="G19" s="1"/>
      <c r="L19"/>
      <c r="M19" s="3"/>
    </row>
    <row r="20" spans="1:13" ht="15" x14ac:dyDescent="0.2">
      <c r="B20" s="35">
        <v>44803</v>
      </c>
      <c r="C20" s="29">
        <v>-5</v>
      </c>
      <c r="D20" s="19" t="s">
        <v>7</v>
      </c>
      <c r="E20" s="30" t="s">
        <v>8</v>
      </c>
      <c r="F20" s="28"/>
      <c r="G20" s="1"/>
      <c r="L20"/>
      <c r="M20" s="3"/>
    </row>
    <row r="21" spans="1:13" ht="15" x14ac:dyDescent="0.2">
      <c r="A21" s="2"/>
      <c r="B21" s="35">
        <v>44804</v>
      </c>
      <c r="C21" s="29">
        <v>100</v>
      </c>
      <c r="D21" s="19" t="s">
        <v>6</v>
      </c>
      <c r="E21" s="30" t="s">
        <v>8</v>
      </c>
      <c r="F21" s="28"/>
      <c r="G21" s="1"/>
      <c r="L21"/>
      <c r="M21" s="3"/>
    </row>
    <row r="22" spans="1:13" ht="15" x14ac:dyDescent="0.2">
      <c r="B22" s="35">
        <v>44804</v>
      </c>
      <c r="C22" s="29">
        <v>200</v>
      </c>
      <c r="D22" s="19" t="s">
        <v>7</v>
      </c>
      <c r="E22" s="37" t="s">
        <v>9</v>
      </c>
      <c r="F22" s="28"/>
      <c r="G22" s="1"/>
      <c r="L22"/>
      <c r="M22" s="3"/>
    </row>
    <row r="23" spans="1:13" ht="15" x14ac:dyDescent="0.2">
      <c r="B23" s="35">
        <v>44809</v>
      </c>
      <c r="C23" s="29">
        <v>-58</v>
      </c>
      <c r="D23" s="19" t="s">
        <v>6</v>
      </c>
      <c r="E23" s="38" t="s">
        <v>9</v>
      </c>
      <c r="F23" s="28"/>
      <c r="G23" s="1"/>
      <c r="L23"/>
      <c r="M23" s="3"/>
    </row>
    <row r="24" spans="1:13" ht="15" x14ac:dyDescent="0.2">
      <c r="B24" s="35">
        <v>44809</v>
      </c>
      <c r="C24" s="29">
        <v>-97</v>
      </c>
      <c r="D24" s="19" t="s">
        <v>7</v>
      </c>
      <c r="E24" s="38" t="s">
        <v>9</v>
      </c>
      <c r="F24" s="28"/>
      <c r="G24" s="1"/>
      <c r="L24"/>
      <c r="M24" s="3"/>
    </row>
    <row r="25" spans="1:13" ht="15" x14ac:dyDescent="0.2">
      <c r="B25" s="35">
        <v>44809</v>
      </c>
      <c r="C25" s="29">
        <v>-35</v>
      </c>
      <c r="D25" s="19" t="s">
        <v>6</v>
      </c>
      <c r="E25" s="30" t="s">
        <v>8</v>
      </c>
      <c r="F25" s="30"/>
      <c r="G25" s="1"/>
      <c r="L25"/>
      <c r="M25" s="3"/>
    </row>
    <row r="26" spans="1:13" ht="15" x14ac:dyDescent="0.2">
      <c r="B26" s="35">
        <v>44810</v>
      </c>
      <c r="C26" s="29">
        <v>-15000</v>
      </c>
      <c r="D26" s="19" t="s">
        <v>6</v>
      </c>
      <c r="E26" s="30" t="s">
        <v>8</v>
      </c>
      <c r="F26" s="30"/>
      <c r="G26" s="1"/>
      <c r="L26"/>
      <c r="M26" s="3"/>
    </row>
    <row r="27" spans="1:13" ht="15" x14ac:dyDescent="0.2">
      <c r="B27" s="35">
        <v>44816</v>
      </c>
      <c r="C27" s="29">
        <v>-5</v>
      </c>
      <c r="D27" s="19" t="s">
        <v>6</v>
      </c>
      <c r="E27" s="30" t="s">
        <v>8</v>
      </c>
      <c r="F27" s="30"/>
      <c r="G27" s="1"/>
      <c r="L27"/>
      <c r="M27" s="3"/>
    </row>
    <row r="28" spans="1:13" ht="15" x14ac:dyDescent="0.2">
      <c r="B28" s="35">
        <v>44819</v>
      </c>
      <c r="C28" s="29">
        <v>100</v>
      </c>
      <c r="D28" s="19" t="s">
        <v>6</v>
      </c>
      <c r="E28" s="30" t="s">
        <v>8</v>
      </c>
      <c r="F28" s="30"/>
      <c r="G28" s="1"/>
      <c r="L28"/>
      <c r="M28" s="3"/>
    </row>
    <row r="29" spans="1:13" ht="15" x14ac:dyDescent="0.2">
      <c r="B29" s="35">
        <v>44820</v>
      </c>
      <c r="C29" s="29">
        <v>200</v>
      </c>
      <c r="D29" s="19" t="s">
        <v>6</v>
      </c>
      <c r="E29" s="30" t="s">
        <v>8</v>
      </c>
      <c r="F29" s="30"/>
      <c r="G29" s="1"/>
      <c r="L29"/>
      <c r="M29" s="3"/>
    </row>
    <row r="30" spans="1:13" ht="15" x14ac:dyDescent="0.2">
      <c r="B30" s="35">
        <v>44826</v>
      </c>
      <c r="C30" s="29">
        <v>-58</v>
      </c>
      <c r="D30" s="19" t="s">
        <v>6</v>
      </c>
      <c r="E30" s="30" t="s">
        <v>8</v>
      </c>
      <c r="F30" s="30"/>
      <c r="G30" s="1"/>
      <c r="L30"/>
      <c r="M30" s="3"/>
    </row>
    <row r="31" spans="1:13" s="39" customFormat="1" ht="15" x14ac:dyDescent="0.25">
      <c r="B31" s="40"/>
      <c r="C31" s="41"/>
      <c r="D31" s="42"/>
      <c r="E31" s="43"/>
      <c r="F31" s="43"/>
      <c r="G31" s="44"/>
      <c r="M31" s="45"/>
    </row>
    <row r="32" spans="1:13" s="39" customFormat="1" ht="15" x14ac:dyDescent="0.25">
      <c r="B32" s="46"/>
      <c r="C32" s="41"/>
      <c r="D32" s="47"/>
      <c r="E32" s="48"/>
      <c r="F32" s="43"/>
      <c r="G32" s="44"/>
      <c r="M32" s="45"/>
    </row>
    <row r="33" spans="2:13" s="39" customFormat="1" ht="15" x14ac:dyDescent="0.25">
      <c r="B33" s="40"/>
      <c r="C33" s="41"/>
      <c r="D33" s="42"/>
      <c r="E33" s="49"/>
      <c r="F33" s="43"/>
      <c r="G33" s="44"/>
      <c r="M33" s="45"/>
    </row>
    <row r="34" spans="2:13" s="39" customFormat="1" ht="15" x14ac:dyDescent="0.25">
      <c r="B34" s="46"/>
      <c r="C34" s="41"/>
      <c r="D34" s="47"/>
      <c r="E34" s="50"/>
      <c r="F34" s="43"/>
      <c r="G34" s="44"/>
      <c r="M34" s="45"/>
    </row>
    <row r="35" spans="2:13" s="39" customFormat="1" ht="15" x14ac:dyDescent="0.2">
      <c r="B35" s="46"/>
      <c r="C35" s="41"/>
      <c r="D35" s="42"/>
      <c r="E35" s="49"/>
      <c r="F35" s="49"/>
      <c r="G35" s="44"/>
      <c r="M35" s="45"/>
    </row>
    <row r="36" spans="2:13" s="39" customFormat="1" ht="15" x14ac:dyDescent="0.2">
      <c r="B36" s="40"/>
      <c r="C36" s="41"/>
      <c r="D36" s="42"/>
      <c r="E36" s="49"/>
      <c r="F36" s="49"/>
      <c r="G36" s="44"/>
      <c r="M36" s="45"/>
    </row>
    <row r="37" spans="2:13" s="39" customFormat="1" ht="15" x14ac:dyDescent="0.2">
      <c r="B37" s="40"/>
      <c r="C37" s="41"/>
      <c r="D37" s="42"/>
      <c r="E37" s="48"/>
      <c r="F37" s="49"/>
      <c r="G37" s="44"/>
      <c r="M37" s="45"/>
    </row>
    <row r="38" spans="2:13" s="39" customFormat="1" ht="15" x14ac:dyDescent="0.25">
      <c r="B38" s="46"/>
      <c r="C38" s="51"/>
      <c r="D38" s="47"/>
      <c r="E38" s="50"/>
      <c r="F38" s="49"/>
      <c r="G38" s="44"/>
      <c r="M38" s="45"/>
    </row>
    <row r="39" spans="2:13" s="39" customFormat="1" ht="15" x14ac:dyDescent="0.25">
      <c r="B39" s="40"/>
      <c r="C39" s="51"/>
      <c r="D39" s="42"/>
      <c r="E39" s="52"/>
      <c r="F39" s="49"/>
      <c r="G39" s="44"/>
      <c r="M39" s="45"/>
    </row>
    <row r="40" spans="2:13" s="39" customFormat="1" ht="15" x14ac:dyDescent="0.25">
      <c r="B40" s="40"/>
      <c r="C40" s="51"/>
      <c r="D40" s="47"/>
      <c r="E40" s="53"/>
      <c r="F40" s="49"/>
      <c r="G40" s="44"/>
      <c r="M40" s="45"/>
    </row>
    <row r="41" spans="2:13" s="39" customFormat="1" ht="15" x14ac:dyDescent="0.25">
      <c r="B41" s="40"/>
      <c r="C41" s="54"/>
      <c r="D41" s="47"/>
      <c r="E41" s="50"/>
      <c r="F41" s="49"/>
      <c r="G41" s="44"/>
      <c r="M41" s="45"/>
    </row>
    <row r="42" spans="2:13" s="39" customFormat="1" ht="15" x14ac:dyDescent="0.2">
      <c r="B42" s="40"/>
      <c r="C42" s="54"/>
      <c r="D42" s="42"/>
      <c r="E42" s="48"/>
      <c r="F42" s="49"/>
      <c r="G42" s="44"/>
      <c r="M42" s="45"/>
    </row>
    <row r="43" spans="2:13" s="39" customFormat="1" ht="15" x14ac:dyDescent="0.2">
      <c r="B43" s="40"/>
      <c r="C43" s="41"/>
      <c r="D43" s="42"/>
      <c r="E43" s="48"/>
      <c r="F43" s="49"/>
      <c r="G43" s="44"/>
      <c r="M43" s="45"/>
    </row>
    <row r="44" spans="2:13" s="39" customFormat="1" ht="15" x14ac:dyDescent="0.25">
      <c r="B44" s="40"/>
      <c r="C44" s="41"/>
      <c r="D44" s="42"/>
      <c r="E44" s="50"/>
      <c r="F44" s="49"/>
      <c r="G44" s="44"/>
      <c r="M44" s="45"/>
    </row>
    <row r="45" spans="2:13" s="39" customFormat="1" ht="15" x14ac:dyDescent="0.25">
      <c r="B45" s="40"/>
      <c r="C45" s="41"/>
      <c r="D45" s="42"/>
      <c r="E45" s="50"/>
      <c r="F45" s="49"/>
      <c r="G45" s="44"/>
      <c r="M45" s="45"/>
    </row>
    <row r="46" spans="2:13" s="39" customFormat="1" ht="15" x14ac:dyDescent="0.25">
      <c r="B46" s="40"/>
      <c r="C46" s="41"/>
      <c r="D46" s="42"/>
      <c r="E46" s="50"/>
      <c r="F46" s="49"/>
      <c r="G46" s="44"/>
      <c r="M46" s="45"/>
    </row>
    <row r="47" spans="2:13" s="39" customFormat="1" ht="15" x14ac:dyDescent="0.25">
      <c r="B47" s="40"/>
      <c r="C47" s="41"/>
      <c r="D47" s="42"/>
      <c r="E47" s="50"/>
      <c r="F47" s="49"/>
      <c r="G47" s="44"/>
      <c r="M47" s="45"/>
    </row>
    <row r="48" spans="2:13" s="39" customFormat="1" ht="15" x14ac:dyDescent="0.25">
      <c r="B48" s="40"/>
      <c r="C48" s="41"/>
      <c r="D48" s="42"/>
      <c r="E48" s="50"/>
      <c r="F48" s="49"/>
      <c r="G48" s="44"/>
      <c r="M48" s="45"/>
    </row>
    <row r="49" spans="2:13" s="39" customFormat="1" ht="15" x14ac:dyDescent="0.2">
      <c r="B49" s="40"/>
      <c r="C49" s="41"/>
      <c r="D49" s="42"/>
      <c r="E49" s="55"/>
      <c r="F49" s="55"/>
      <c r="L49" s="45"/>
    </row>
    <row r="50" spans="2:13" s="39" customFormat="1" ht="15" x14ac:dyDescent="0.2">
      <c r="B50" s="40"/>
      <c r="C50" s="41"/>
      <c r="D50" s="42"/>
      <c r="E50" s="55"/>
      <c r="K50" s="45"/>
    </row>
    <row r="51" spans="2:13" s="39" customFormat="1" ht="15" x14ac:dyDescent="0.2">
      <c r="B51" s="40"/>
      <c r="C51" s="41"/>
      <c r="D51" s="42"/>
      <c r="E51" s="55"/>
      <c r="K51" s="45"/>
    </row>
    <row r="52" spans="2:13" s="39" customFormat="1" ht="15" x14ac:dyDescent="0.2">
      <c r="B52" s="40"/>
      <c r="C52" s="54"/>
      <c r="D52" s="42"/>
      <c r="E52" s="48"/>
      <c r="K52" s="45"/>
    </row>
    <row r="53" spans="2:13" s="39" customFormat="1" ht="15" x14ac:dyDescent="0.2">
      <c r="B53" s="40"/>
      <c r="C53" s="41"/>
      <c r="D53" s="42"/>
      <c r="E53" s="56"/>
      <c r="K53" s="45"/>
    </row>
    <row r="54" spans="2:13" s="39" customFormat="1" ht="15" x14ac:dyDescent="0.2">
      <c r="B54" s="40"/>
      <c r="C54" s="41"/>
      <c r="D54" s="42"/>
      <c r="E54" s="56"/>
      <c r="K54" s="45"/>
    </row>
    <row r="55" spans="2:13" s="39" customFormat="1" ht="15" x14ac:dyDescent="0.2">
      <c r="B55" s="40"/>
      <c r="C55" s="41"/>
      <c r="D55" s="42"/>
      <c r="E55" s="55"/>
      <c r="K55" s="45"/>
    </row>
    <row r="56" spans="2:13" s="39" customFormat="1" ht="15" x14ac:dyDescent="0.25">
      <c r="B56" s="40"/>
      <c r="C56" s="41"/>
      <c r="D56" s="42"/>
      <c r="E56" s="50"/>
      <c r="K56" s="45"/>
    </row>
    <row r="57" spans="2:13" s="39" customFormat="1" ht="15" x14ac:dyDescent="0.2">
      <c r="B57" s="40"/>
      <c r="C57" s="41"/>
      <c r="D57" s="42"/>
      <c r="E57" s="48"/>
      <c r="F57" s="57"/>
      <c r="H57" s="58"/>
      <c r="L57" s="45"/>
    </row>
    <row r="58" spans="2:13" s="39" customFormat="1" ht="15" x14ac:dyDescent="0.25">
      <c r="B58" s="40"/>
      <c r="C58" s="41"/>
      <c r="D58" s="42"/>
      <c r="E58" s="50"/>
      <c r="F58" s="49"/>
      <c r="H58" s="59"/>
      <c r="L58" s="45"/>
    </row>
    <row r="59" spans="2:13" s="39" customFormat="1" ht="15" x14ac:dyDescent="0.25">
      <c r="B59" s="40"/>
      <c r="C59" s="41"/>
      <c r="D59" s="42"/>
      <c r="E59" s="50"/>
      <c r="F59" s="23"/>
      <c r="H59" s="59"/>
      <c r="I59" s="60"/>
      <c r="J59" s="61"/>
      <c r="L59" s="45"/>
    </row>
    <row r="60" spans="2:13" s="39" customFormat="1" ht="15" x14ac:dyDescent="0.25">
      <c r="B60" s="40"/>
      <c r="C60" s="41"/>
      <c r="D60" s="42"/>
      <c r="E60" s="55"/>
      <c r="F60" s="23"/>
      <c r="L60" s="45"/>
    </row>
    <row r="61" spans="2:13" s="39" customFormat="1" ht="15" x14ac:dyDescent="0.2">
      <c r="B61" s="40"/>
      <c r="C61" s="41"/>
      <c r="D61" s="42"/>
      <c r="E61" s="55"/>
      <c r="F61" s="49"/>
      <c r="L61" s="45"/>
    </row>
    <row r="62" spans="2:13" s="39" customFormat="1" ht="15" x14ac:dyDescent="0.25">
      <c r="B62" s="40"/>
      <c r="C62" s="78"/>
      <c r="D62" s="78"/>
      <c r="E62" s="78"/>
      <c r="F62" s="49"/>
      <c r="L62" s="45"/>
    </row>
    <row r="63" spans="2:13" s="39" customFormat="1" ht="15" x14ac:dyDescent="0.2">
      <c r="B63" s="62"/>
      <c r="C63" s="63"/>
      <c r="D63" s="63"/>
      <c r="E63" s="63"/>
      <c r="F63" s="49"/>
      <c r="L63" s="45"/>
    </row>
    <row r="64" spans="2:13" s="39" customFormat="1" ht="15" x14ac:dyDescent="0.25">
      <c r="B64" s="64"/>
      <c r="C64" s="65"/>
      <c r="D64" s="65"/>
      <c r="E64" s="65"/>
      <c r="F64" s="49"/>
      <c r="G64" s="66"/>
      <c r="M64" s="45"/>
    </row>
    <row r="65" spans="1:13" s="39" customFormat="1" ht="15" x14ac:dyDescent="0.25">
      <c r="B65" s="62"/>
      <c r="C65" s="63"/>
      <c r="D65" s="63"/>
      <c r="E65" s="63"/>
      <c r="F65" s="23"/>
      <c r="G65" s="67"/>
      <c r="M65" s="45"/>
    </row>
    <row r="66" spans="1:13" s="39" customFormat="1" ht="15" x14ac:dyDescent="0.25">
      <c r="A66" s="68"/>
      <c r="B66" s="46"/>
      <c r="C66" s="47"/>
      <c r="D66" s="47"/>
      <c r="E66" s="57"/>
      <c r="F66" s="23"/>
      <c r="G66" s="44"/>
      <c r="M66" s="45"/>
    </row>
    <row r="67" spans="1:13" s="39" customFormat="1" ht="15" x14ac:dyDescent="0.25">
      <c r="B67" s="46"/>
      <c r="C67" s="51"/>
      <c r="D67" s="47"/>
      <c r="E67" s="49"/>
      <c r="F67" s="50"/>
      <c r="L67" s="45"/>
    </row>
    <row r="68" spans="1:13" s="39" customFormat="1" ht="15" x14ac:dyDescent="0.25">
      <c r="B68" s="46"/>
      <c r="C68" s="79"/>
      <c r="D68" s="80"/>
      <c r="E68" s="23"/>
      <c r="F68" s="50"/>
      <c r="L68" s="45"/>
    </row>
    <row r="69" spans="1:13" s="39" customFormat="1" ht="15" x14ac:dyDescent="0.25">
      <c r="B69" s="46"/>
      <c r="C69" s="51"/>
      <c r="D69" s="80"/>
      <c r="E69" s="48"/>
      <c r="F69" s="50"/>
      <c r="L69" s="45"/>
    </row>
    <row r="70" spans="1:13" s="39" customFormat="1" ht="15" x14ac:dyDescent="0.25">
      <c r="B70" s="46"/>
      <c r="C70" s="51"/>
      <c r="D70" s="47"/>
      <c r="E70" s="49"/>
      <c r="F70" s="48"/>
      <c r="L70" s="45"/>
    </row>
    <row r="71" spans="1:13" s="39" customFormat="1" ht="15" x14ac:dyDescent="0.25">
      <c r="B71" s="46"/>
      <c r="C71" s="51"/>
      <c r="D71" s="47"/>
      <c r="E71" s="49"/>
      <c r="F71" s="49"/>
      <c r="L71" s="45"/>
    </row>
    <row r="72" spans="1:13" s="39" customFormat="1" ht="15" x14ac:dyDescent="0.25">
      <c r="B72" s="46"/>
      <c r="C72" s="51"/>
      <c r="D72" s="47"/>
      <c r="E72" s="49"/>
      <c r="F72" s="49"/>
      <c r="L72" s="45"/>
    </row>
    <row r="73" spans="1:13" s="39" customFormat="1" ht="15" x14ac:dyDescent="0.25">
      <c r="B73" s="46"/>
      <c r="C73" s="51"/>
      <c r="D73" s="47"/>
      <c r="E73" s="49"/>
      <c r="F73" s="48"/>
      <c r="L73" s="45"/>
    </row>
    <row r="74" spans="1:13" s="39" customFormat="1" ht="15" x14ac:dyDescent="0.25">
      <c r="B74" s="46"/>
      <c r="C74" s="51"/>
      <c r="D74" s="47"/>
      <c r="E74" s="23"/>
      <c r="F74" s="48"/>
      <c r="L74" s="45"/>
    </row>
    <row r="75" spans="1:13" s="39" customFormat="1" ht="15" x14ac:dyDescent="0.25">
      <c r="B75" s="46"/>
      <c r="C75" s="51"/>
      <c r="D75" s="47"/>
      <c r="E75" s="48"/>
      <c r="F75" s="49"/>
      <c r="L75" s="45"/>
    </row>
    <row r="76" spans="1:13" s="39" customFormat="1" ht="15" x14ac:dyDescent="0.25">
      <c r="B76" s="46"/>
      <c r="C76" s="51"/>
      <c r="D76" s="47"/>
      <c r="E76" s="50"/>
      <c r="F76" s="50"/>
      <c r="L76" s="45"/>
    </row>
    <row r="77" spans="1:13" s="39" customFormat="1" ht="15" x14ac:dyDescent="0.25">
      <c r="B77" s="46"/>
      <c r="C77" s="51"/>
      <c r="D77" s="47"/>
      <c r="E77" s="50"/>
      <c r="F77" s="50"/>
      <c r="L77" s="45"/>
    </row>
    <row r="78" spans="1:13" s="39" customFormat="1" ht="15" x14ac:dyDescent="0.25">
      <c r="B78" s="46"/>
      <c r="C78" s="51"/>
      <c r="D78" s="47"/>
      <c r="E78" s="50"/>
      <c r="F78" s="69"/>
      <c r="L78" s="45"/>
    </row>
    <row r="79" spans="1:13" s="39" customFormat="1" ht="15" x14ac:dyDescent="0.25">
      <c r="B79" s="46"/>
      <c r="C79" s="51"/>
      <c r="D79" s="47"/>
      <c r="E79" s="48"/>
      <c r="F79" s="49"/>
      <c r="L79" s="45"/>
    </row>
    <row r="80" spans="1:13" s="39" customFormat="1" ht="15" x14ac:dyDescent="0.25">
      <c r="B80" s="46"/>
      <c r="C80" s="51"/>
      <c r="D80" s="47"/>
      <c r="E80" s="49"/>
      <c r="F80" s="50"/>
      <c r="L80" s="45"/>
    </row>
    <row r="81" spans="2:12" s="39" customFormat="1" ht="15" x14ac:dyDescent="0.25">
      <c r="B81" s="46"/>
      <c r="C81" s="51"/>
      <c r="D81" s="47"/>
      <c r="E81" s="49"/>
      <c r="F81" s="50"/>
      <c r="L81" s="45"/>
    </row>
    <row r="82" spans="2:12" s="39" customFormat="1" ht="15" x14ac:dyDescent="0.25">
      <c r="B82" s="40"/>
      <c r="C82" s="70"/>
      <c r="D82" s="42"/>
      <c r="E82" s="48"/>
      <c r="F82" s="49"/>
      <c r="L82" s="45"/>
    </row>
    <row r="83" spans="2:12" s="39" customFormat="1" ht="15" x14ac:dyDescent="0.25">
      <c r="B83" s="40"/>
      <c r="C83" s="41"/>
      <c r="D83" s="42"/>
      <c r="E83" s="48"/>
      <c r="F83" s="43"/>
      <c r="L83" s="45"/>
    </row>
    <row r="84" spans="2:12" s="39" customFormat="1" ht="15" x14ac:dyDescent="0.25">
      <c r="B84" s="40"/>
      <c r="C84" s="41"/>
      <c r="D84" s="42"/>
      <c r="E84" s="49"/>
      <c r="F84" s="43"/>
      <c r="L84" s="45"/>
    </row>
    <row r="85" spans="2:12" s="39" customFormat="1" ht="15" x14ac:dyDescent="0.25">
      <c r="B85" s="40"/>
      <c r="C85" s="51"/>
      <c r="D85" s="47"/>
      <c r="E85" s="50"/>
      <c r="F85" s="43"/>
      <c r="L85" s="45"/>
    </row>
    <row r="86" spans="2:12" s="39" customFormat="1" ht="15" x14ac:dyDescent="0.25">
      <c r="B86" s="40"/>
      <c r="C86" s="41"/>
      <c r="D86" s="47"/>
      <c r="E86" s="50"/>
      <c r="F86" s="50"/>
      <c r="L86" s="45"/>
    </row>
    <row r="87" spans="2:12" s="39" customFormat="1" ht="15" x14ac:dyDescent="0.25">
      <c r="B87" s="46"/>
      <c r="C87" s="51"/>
      <c r="D87" s="47"/>
      <c r="E87" s="48"/>
      <c r="F87" s="50"/>
      <c r="L87" s="45"/>
    </row>
    <row r="88" spans="2:12" s="39" customFormat="1" ht="15" x14ac:dyDescent="0.25">
      <c r="B88" s="46"/>
      <c r="C88" s="51"/>
      <c r="D88" s="47"/>
      <c r="E88" s="49"/>
      <c r="F88" s="50"/>
      <c r="L88" s="45"/>
    </row>
    <row r="89" spans="2:12" s="39" customFormat="1" ht="15" x14ac:dyDescent="0.25">
      <c r="B89" s="46"/>
      <c r="C89" s="51"/>
      <c r="D89" s="47"/>
      <c r="E89" s="50"/>
      <c r="F89" s="50"/>
      <c r="L89" s="45"/>
    </row>
    <row r="90" spans="2:12" s="39" customFormat="1" ht="15" x14ac:dyDescent="0.25">
      <c r="B90" s="46"/>
      <c r="C90" s="51"/>
      <c r="D90" s="47"/>
      <c r="E90" s="50"/>
      <c r="F90" s="50"/>
      <c r="L90" s="45"/>
    </row>
    <row r="91" spans="2:12" s="39" customFormat="1" ht="15" x14ac:dyDescent="0.25">
      <c r="B91" s="46"/>
      <c r="C91" s="51"/>
      <c r="D91" s="47"/>
      <c r="E91" s="49"/>
      <c r="F91" s="50"/>
      <c r="L91" s="45"/>
    </row>
    <row r="92" spans="2:12" s="39" customFormat="1" ht="15" x14ac:dyDescent="0.25">
      <c r="B92" s="40"/>
      <c r="C92" s="41"/>
      <c r="D92" s="42"/>
      <c r="E92" s="43"/>
      <c r="F92" s="50"/>
      <c r="L92" s="45"/>
    </row>
    <row r="93" spans="2:12" s="39" customFormat="1" ht="15" x14ac:dyDescent="0.25">
      <c r="B93" s="46"/>
      <c r="C93" s="41"/>
      <c r="D93" s="47"/>
      <c r="E93" s="48"/>
      <c r="F93" s="50"/>
      <c r="L93" s="45"/>
    </row>
    <row r="94" spans="2:12" s="39" customFormat="1" ht="15" x14ac:dyDescent="0.25">
      <c r="B94" s="46"/>
      <c r="C94" s="51"/>
      <c r="D94" s="47"/>
      <c r="E94" s="49"/>
      <c r="F94" s="50"/>
      <c r="L94" s="45"/>
    </row>
    <row r="95" spans="2:12" s="39" customFormat="1" ht="15" x14ac:dyDescent="0.25">
      <c r="B95" s="46"/>
      <c r="C95" s="51"/>
      <c r="D95" s="47"/>
      <c r="E95" s="50"/>
      <c r="F95" s="50"/>
      <c r="L95" s="45"/>
    </row>
    <row r="96" spans="2:12" s="39" customFormat="1" ht="15" x14ac:dyDescent="0.25">
      <c r="B96" s="46"/>
      <c r="C96" s="51"/>
      <c r="D96" s="47"/>
      <c r="E96" s="50"/>
      <c r="F96" s="50"/>
      <c r="L96" s="45"/>
    </row>
    <row r="97" spans="2:13" s="39" customFormat="1" ht="15" x14ac:dyDescent="0.25">
      <c r="B97" s="40"/>
      <c r="C97" s="41"/>
      <c r="D97" s="42"/>
      <c r="E97" s="48"/>
      <c r="F97" s="50"/>
      <c r="L97" s="45"/>
    </row>
    <row r="98" spans="2:13" s="39" customFormat="1" ht="15" x14ac:dyDescent="0.25">
      <c r="B98" s="46"/>
      <c r="C98" s="51"/>
      <c r="D98" s="47"/>
      <c r="E98" s="50"/>
      <c r="F98" s="50"/>
      <c r="L98" s="45"/>
    </row>
    <row r="99" spans="2:13" s="39" customFormat="1" ht="15" x14ac:dyDescent="0.25">
      <c r="B99" s="40"/>
      <c r="C99" s="51"/>
      <c r="D99" s="42"/>
      <c r="E99" s="52"/>
      <c r="F99" s="50"/>
      <c r="L99" s="45"/>
    </row>
    <row r="100" spans="2:13" s="39" customFormat="1" ht="15" x14ac:dyDescent="0.25">
      <c r="B100" s="40"/>
      <c r="C100" s="51"/>
      <c r="D100" s="47"/>
      <c r="E100" s="53"/>
      <c r="F100" s="50"/>
      <c r="L100" s="45"/>
    </row>
    <row r="101" spans="2:13" s="39" customFormat="1" ht="15" x14ac:dyDescent="0.25">
      <c r="B101" s="46"/>
      <c r="C101" s="51"/>
      <c r="D101" s="47"/>
      <c r="E101" s="50"/>
      <c r="F101" s="50"/>
      <c r="L101" s="45"/>
    </row>
    <row r="102" spans="2:13" s="39" customFormat="1" ht="15" x14ac:dyDescent="0.25">
      <c r="B102" s="46"/>
      <c r="C102" s="51"/>
      <c r="D102" s="47"/>
      <c r="E102" s="50"/>
      <c r="F102" s="50"/>
      <c r="L102" s="45"/>
    </row>
    <row r="103" spans="2:13" s="39" customFormat="1" ht="15" x14ac:dyDescent="0.25">
      <c r="B103" s="46"/>
      <c r="C103" s="51"/>
      <c r="D103" s="47"/>
      <c r="E103" s="50"/>
      <c r="F103" s="69"/>
      <c r="L103" s="45"/>
    </row>
    <row r="104" spans="2:13" s="39" customFormat="1" ht="15" x14ac:dyDescent="0.2">
      <c r="B104" s="40"/>
      <c r="C104" s="54"/>
      <c r="D104" s="42"/>
      <c r="E104" s="48"/>
      <c r="K104" s="45"/>
    </row>
    <row r="105" spans="2:13" s="39" customFormat="1" ht="15" x14ac:dyDescent="0.2">
      <c r="B105" s="40"/>
      <c r="C105" s="41"/>
      <c r="D105" s="42"/>
      <c r="E105" s="48"/>
      <c r="K105" s="45"/>
    </row>
    <row r="106" spans="2:13" s="39" customFormat="1" ht="15" x14ac:dyDescent="0.25">
      <c r="B106" s="46"/>
      <c r="C106" s="51"/>
      <c r="D106" s="47"/>
      <c r="E106" s="50"/>
      <c r="K106" s="45"/>
    </row>
    <row r="107" spans="2:13" s="39" customFormat="1" ht="15" x14ac:dyDescent="0.25">
      <c r="B107" s="40"/>
      <c r="C107" s="41"/>
      <c r="D107" s="42"/>
      <c r="E107" s="50"/>
      <c r="K107" s="45"/>
    </row>
    <row r="108" spans="2:13" s="39" customFormat="1" ht="15" x14ac:dyDescent="0.25">
      <c r="B108" s="46"/>
      <c r="C108" s="51"/>
      <c r="D108" s="47"/>
      <c r="E108" s="50"/>
      <c r="F108" s="71"/>
      <c r="L108" s="45"/>
    </row>
    <row r="109" spans="2:13" s="39" customFormat="1" ht="15" x14ac:dyDescent="0.25">
      <c r="B109" s="40"/>
      <c r="C109" s="41"/>
      <c r="D109" s="42"/>
      <c r="E109" s="50"/>
      <c r="F109" s="56"/>
      <c r="G109" s="44"/>
      <c r="M109" s="45"/>
    </row>
    <row r="110" spans="2:13" s="39" customFormat="1" ht="15" x14ac:dyDescent="0.25">
      <c r="B110" s="46"/>
      <c r="C110" s="51"/>
      <c r="D110" s="47"/>
      <c r="E110" s="50"/>
      <c r="F110" s="52"/>
      <c r="G110" s="44"/>
      <c r="M110" s="45"/>
    </row>
    <row r="111" spans="2:13" s="39" customFormat="1" ht="15" x14ac:dyDescent="0.25">
      <c r="B111" s="46"/>
      <c r="C111" s="51"/>
      <c r="D111" s="47"/>
      <c r="E111" s="55"/>
      <c r="F111" s="52"/>
      <c r="G111" s="44"/>
      <c r="M111" s="45"/>
    </row>
    <row r="112" spans="2:13" s="39" customFormat="1" ht="15" x14ac:dyDescent="0.25">
      <c r="B112" s="46"/>
      <c r="C112" s="51"/>
      <c r="D112" s="47"/>
      <c r="E112" s="55"/>
      <c r="F112" s="43"/>
      <c r="G112" s="44"/>
      <c r="M112" s="45"/>
    </row>
    <row r="113" spans="2:13" s="39" customFormat="1" ht="15" x14ac:dyDescent="0.2">
      <c r="B113" s="40"/>
      <c r="C113" s="41"/>
      <c r="D113" s="42"/>
      <c r="E113" s="56"/>
      <c r="F113" s="56"/>
      <c r="M113" s="45"/>
    </row>
    <row r="114" spans="2:13" s="39" customFormat="1" ht="15" x14ac:dyDescent="0.2">
      <c r="B114" s="40"/>
      <c r="C114" s="41"/>
      <c r="D114" s="42"/>
      <c r="E114" s="56"/>
      <c r="F114" s="52"/>
      <c r="M114" s="45"/>
    </row>
    <row r="115" spans="2:13" s="39" customFormat="1" ht="15" x14ac:dyDescent="0.2">
      <c r="B115" s="40"/>
      <c r="C115" s="41"/>
      <c r="D115" s="42"/>
      <c r="E115" s="55"/>
      <c r="F115" s="52"/>
      <c r="G115" s="44"/>
      <c r="M115" s="45"/>
    </row>
    <row r="116" spans="2:13" s="39" customFormat="1" ht="15" x14ac:dyDescent="0.2">
      <c r="B116" s="46"/>
      <c r="C116" s="41"/>
      <c r="D116" s="47"/>
      <c r="E116" s="72"/>
      <c r="F116" s="52"/>
      <c r="G116" s="44"/>
      <c r="M116" s="45"/>
    </row>
    <row r="117" spans="2:13" s="39" customFormat="1" ht="15" x14ac:dyDescent="0.2">
      <c r="B117" s="40"/>
      <c r="C117" s="41"/>
      <c r="D117" s="42"/>
      <c r="E117" s="48"/>
      <c r="F117" s="52"/>
      <c r="G117" s="44"/>
      <c r="M117" s="45"/>
    </row>
    <row r="118" spans="2:13" s="39" customFormat="1" ht="15" x14ac:dyDescent="0.25">
      <c r="B118" s="40"/>
      <c r="C118" s="41"/>
      <c r="D118" s="42"/>
      <c r="E118" s="50"/>
      <c r="F118" s="52"/>
      <c r="G118" s="44"/>
      <c r="M118" s="45"/>
    </row>
    <row r="119" spans="2:13" s="39" customFormat="1" ht="15" x14ac:dyDescent="0.25">
      <c r="B119" s="40"/>
      <c r="C119" s="41"/>
      <c r="D119" s="42"/>
      <c r="E119" s="50"/>
      <c r="F119" s="52"/>
      <c r="G119" s="44"/>
      <c r="M119" s="45"/>
    </row>
    <row r="120" spans="2:13" s="39" customFormat="1" ht="15" x14ac:dyDescent="0.25">
      <c r="B120" s="40"/>
      <c r="C120" s="51"/>
      <c r="D120" s="47"/>
      <c r="E120" s="69"/>
      <c r="F120" s="48"/>
      <c r="G120" s="44"/>
      <c r="M120" s="45"/>
    </row>
    <row r="121" spans="2:13" s="39" customFormat="1" ht="15" x14ac:dyDescent="0.25">
      <c r="B121" s="73"/>
      <c r="C121" s="23"/>
      <c r="D121" s="23"/>
      <c r="E121" s="50"/>
      <c r="F121" s="48"/>
      <c r="G121" s="44"/>
      <c r="M121" s="45"/>
    </row>
    <row r="122" spans="2:13" s="39" customFormat="1" ht="15" x14ac:dyDescent="0.2">
      <c r="B122" s="62"/>
      <c r="C122" s="63"/>
      <c r="D122" s="63"/>
      <c r="E122" s="63"/>
      <c r="F122" s="48"/>
      <c r="G122" s="44"/>
      <c r="M122" s="45"/>
    </row>
    <row r="123" spans="2:13" s="39" customFormat="1" ht="15" x14ac:dyDescent="0.25">
      <c r="B123" s="64"/>
      <c r="C123" s="65"/>
      <c r="D123" s="65"/>
      <c r="E123" s="65"/>
      <c r="F123" s="48"/>
      <c r="G123" s="66"/>
      <c r="M123" s="45"/>
    </row>
    <row r="124" spans="2:13" s="39" customFormat="1" ht="15" x14ac:dyDescent="0.2">
      <c r="B124" s="62"/>
      <c r="C124" s="63"/>
      <c r="D124" s="63"/>
      <c r="E124" s="63"/>
      <c r="F124" s="48"/>
      <c r="G124" s="67"/>
      <c r="M124" s="45"/>
    </row>
    <row r="125" spans="2:13" s="39" customFormat="1" ht="15" x14ac:dyDescent="0.2">
      <c r="B125" s="40"/>
      <c r="C125" s="42"/>
      <c r="D125" s="42"/>
      <c r="E125" s="71"/>
      <c r="F125" s="48"/>
      <c r="G125" s="44"/>
      <c r="M125" s="45"/>
    </row>
    <row r="126" spans="2:13" s="39" customFormat="1" ht="15" x14ac:dyDescent="0.25">
      <c r="B126" s="40"/>
      <c r="C126" s="74"/>
      <c r="D126" s="42"/>
      <c r="E126" s="49"/>
      <c r="F126" s="43"/>
      <c r="G126" s="44"/>
      <c r="M126" s="45"/>
    </row>
    <row r="127" spans="2:13" s="39" customFormat="1" ht="15" x14ac:dyDescent="0.25">
      <c r="B127" s="40"/>
      <c r="C127" s="54"/>
      <c r="D127" s="42"/>
      <c r="E127" s="48"/>
      <c r="F127" s="43"/>
      <c r="G127" s="44"/>
      <c r="M127" s="45"/>
    </row>
    <row r="128" spans="2:13" s="39" customFormat="1" ht="15" x14ac:dyDescent="0.25">
      <c r="B128" s="40"/>
      <c r="C128" s="54"/>
      <c r="D128" s="42"/>
      <c r="E128" s="48"/>
      <c r="F128" s="43"/>
      <c r="G128" s="44"/>
      <c r="M128" s="45"/>
    </row>
    <row r="129" spans="2:13" s="39" customFormat="1" ht="15" x14ac:dyDescent="0.25">
      <c r="B129" s="40"/>
      <c r="C129" s="54"/>
      <c r="D129" s="75"/>
      <c r="E129" s="43"/>
      <c r="F129" s="43"/>
      <c r="G129" s="44"/>
      <c r="M129" s="45"/>
    </row>
    <row r="130" spans="2:13" s="39" customFormat="1" ht="15" x14ac:dyDescent="0.25">
      <c r="B130" s="40"/>
      <c r="C130" s="74"/>
      <c r="D130" s="42"/>
      <c r="E130" s="56"/>
      <c r="F130" s="43"/>
      <c r="G130" s="44"/>
      <c r="M130" s="45"/>
    </row>
    <row r="131" spans="2:13" s="39" customFormat="1" ht="15" x14ac:dyDescent="0.25">
      <c r="B131" s="40"/>
      <c r="C131" s="54"/>
      <c r="D131" s="75"/>
      <c r="E131" s="52"/>
      <c r="F131" s="43"/>
      <c r="G131" s="44"/>
      <c r="M131" s="45"/>
    </row>
    <row r="132" spans="2:13" s="39" customFormat="1" ht="15" x14ac:dyDescent="0.25">
      <c r="B132" s="40"/>
      <c r="C132" s="54"/>
      <c r="D132" s="42"/>
      <c r="E132" s="48"/>
      <c r="F132" s="43"/>
      <c r="G132" s="44"/>
      <c r="M132" s="45"/>
    </row>
    <row r="133" spans="2:13" s="39" customFormat="1" ht="15" x14ac:dyDescent="0.25">
      <c r="B133" s="40"/>
      <c r="C133" s="54"/>
      <c r="D133" s="42"/>
      <c r="E133" s="52"/>
      <c r="F133" s="43"/>
      <c r="G133" s="44"/>
      <c r="M133" s="45"/>
    </row>
    <row r="134" spans="2:13" s="39" customFormat="1" ht="15" x14ac:dyDescent="0.25">
      <c r="B134" s="40"/>
      <c r="C134" s="54"/>
      <c r="D134" s="42"/>
      <c r="E134" s="52"/>
      <c r="F134" s="43"/>
      <c r="G134" s="44"/>
      <c r="M134" s="45"/>
    </row>
    <row r="135" spans="2:13" s="39" customFormat="1" ht="15" x14ac:dyDescent="0.25">
      <c r="B135" s="40"/>
      <c r="C135" s="54"/>
      <c r="D135" s="42"/>
      <c r="E135" s="52"/>
      <c r="F135" s="43"/>
      <c r="G135" s="44"/>
      <c r="M135" s="45"/>
    </row>
    <row r="136" spans="2:13" s="39" customFormat="1" ht="15" x14ac:dyDescent="0.25">
      <c r="B136" s="40"/>
      <c r="C136" s="54"/>
      <c r="D136" s="42"/>
      <c r="E136" s="52"/>
      <c r="F136" s="43"/>
      <c r="G136" s="44"/>
      <c r="M136" s="45"/>
    </row>
    <row r="137" spans="2:13" s="39" customFormat="1" ht="15" x14ac:dyDescent="0.25">
      <c r="B137" s="40"/>
      <c r="C137" s="54"/>
      <c r="D137" s="42"/>
      <c r="E137" s="48"/>
      <c r="F137" s="43"/>
      <c r="G137" s="44"/>
      <c r="M137" s="45"/>
    </row>
    <row r="138" spans="2:13" s="39" customFormat="1" ht="15" x14ac:dyDescent="0.25">
      <c r="B138" s="40"/>
      <c r="C138" s="70"/>
      <c r="D138" s="42"/>
      <c r="E138" s="48"/>
      <c r="F138" s="52"/>
      <c r="G138" s="44"/>
      <c r="M138" s="45"/>
    </row>
    <row r="139" spans="2:13" s="39" customFormat="1" ht="15" x14ac:dyDescent="0.2">
      <c r="B139" s="40"/>
      <c r="C139" s="41"/>
      <c r="D139" s="42"/>
      <c r="E139" s="48"/>
      <c r="F139" s="44"/>
      <c r="L139" s="45"/>
    </row>
    <row r="140" spans="2:13" s="39" customFormat="1" ht="15" x14ac:dyDescent="0.2">
      <c r="B140" s="40"/>
      <c r="C140" s="41"/>
      <c r="D140" s="42"/>
      <c r="E140" s="48"/>
      <c r="F140" s="44"/>
      <c r="L140" s="45"/>
    </row>
    <row r="141" spans="2:13" s="39" customFormat="1" ht="15" x14ac:dyDescent="0.2">
      <c r="B141" s="40"/>
      <c r="C141" s="54"/>
      <c r="D141" s="42"/>
      <c r="E141" s="48"/>
      <c r="F141" s="44"/>
      <c r="L141" s="45"/>
    </row>
    <row r="142" spans="2:13" s="39" customFormat="1" ht="15" x14ac:dyDescent="0.2">
      <c r="B142" s="40"/>
      <c r="C142" s="54"/>
      <c r="D142" s="42"/>
      <c r="E142" s="48"/>
      <c r="F142" s="44"/>
      <c r="L142" s="45"/>
    </row>
    <row r="143" spans="2:13" s="39" customFormat="1" ht="15" x14ac:dyDescent="0.25">
      <c r="B143" s="40"/>
      <c r="C143" s="41"/>
      <c r="D143" s="42"/>
      <c r="E143" s="43"/>
      <c r="F143" s="44"/>
      <c r="L143" s="45"/>
    </row>
    <row r="144" spans="2:13" s="39" customFormat="1" ht="15" x14ac:dyDescent="0.2">
      <c r="B144" s="46"/>
      <c r="C144" s="41"/>
      <c r="D144" s="47"/>
      <c r="E144" s="48"/>
      <c r="F144" s="44"/>
      <c r="L144" s="45"/>
    </row>
    <row r="145" spans="2:12" s="39" customFormat="1" ht="15" x14ac:dyDescent="0.25">
      <c r="B145" s="40"/>
      <c r="C145" s="54"/>
      <c r="D145" s="42"/>
      <c r="E145" s="43"/>
      <c r="F145" s="44"/>
      <c r="L145" s="45"/>
    </row>
    <row r="146" spans="2:12" s="39" customFormat="1" ht="15" x14ac:dyDescent="0.2">
      <c r="B146" s="40"/>
      <c r="C146" s="54"/>
      <c r="D146" s="42"/>
      <c r="E146" s="48"/>
      <c r="F146" s="44"/>
      <c r="L146" s="45"/>
    </row>
    <row r="147" spans="2:12" s="39" customFormat="1" ht="15" x14ac:dyDescent="0.25">
      <c r="B147" s="46"/>
      <c r="C147" s="51"/>
      <c r="D147" s="47"/>
      <c r="E147" s="50"/>
      <c r="F147" s="44"/>
      <c r="L147" s="45"/>
    </row>
    <row r="148" spans="2:12" s="39" customFormat="1" ht="15" x14ac:dyDescent="0.2">
      <c r="B148" s="40"/>
      <c r="C148" s="41"/>
      <c r="D148" s="42"/>
      <c r="E148" s="48"/>
      <c r="F148" s="44"/>
      <c r="L148" s="45"/>
    </row>
    <row r="149" spans="2:12" s="39" customFormat="1" ht="15" x14ac:dyDescent="0.25">
      <c r="B149" s="46"/>
      <c r="C149" s="51"/>
      <c r="D149" s="47"/>
      <c r="E149" s="50"/>
      <c r="F149" s="44"/>
      <c r="L149" s="45"/>
    </row>
    <row r="150" spans="2:12" s="39" customFormat="1" ht="15" x14ac:dyDescent="0.25">
      <c r="B150" s="40"/>
      <c r="C150" s="51"/>
      <c r="D150" s="42"/>
      <c r="E150" s="52"/>
      <c r="F150" s="44"/>
      <c r="L150" s="45"/>
    </row>
    <row r="151" spans="2:12" s="39" customFormat="1" ht="15" x14ac:dyDescent="0.2">
      <c r="B151" s="40"/>
      <c r="C151" s="54"/>
      <c r="D151" s="42"/>
      <c r="E151" s="48"/>
      <c r="F151" s="44"/>
      <c r="L151" s="45"/>
    </row>
    <row r="152" spans="2:12" s="39" customFormat="1" ht="15" x14ac:dyDescent="0.2">
      <c r="B152" s="40"/>
      <c r="C152" s="41"/>
      <c r="D152" s="42"/>
      <c r="E152" s="48"/>
      <c r="F152" s="44"/>
      <c r="L152" s="45"/>
    </row>
    <row r="153" spans="2:12" s="39" customFormat="1" ht="15" x14ac:dyDescent="0.2">
      <c r="B153" s="40"/>
      <c r="C153" s="54"/>
      <c r="D153" s="42"/>
      <c r="E153" s="52"/>
      <c r="F153" s="44"/>
      <c r="L153" s="45"/>
    </row>
    <row r="154" spans="2:12" s="39" customFormat="1" ht="15" x14ac:dyDescent="0.25">
      <c r="B154" s="40"/>
      <c r="C154" s="54"/>
      <c r="D154" s="42"/>
      <c r="E154" s="43"/>
      <c r="F154" s="44"/>
      <c r="L154" s="45"/>
    </row>
    <row r="155" spans="2:12" s="39" customFormat="1" ht="15" x14ac:dyDescent="0.25">
      <c r="B155" s="40"/>
      <c r="C155" s="54"/>
      <c r="D155" s="42"/>
      <c r="E155" s="76"/>
      <c r="F155" s="44"/>
      <c r="L155" s="45"/>
    </row>
    <row r="156" spans="2:12" s="39" customFormat="1" ht="15" x14ac:dyDescent="0.25">
      <c r="B156" s="40"/>
      <c r="C156" s="54"/>
      <c r="D156" s="42"/>
      <c r="E156" s="43"/>
      <c r="F156" s="44"/>
      <c r="L156" s="45"/>
    </row>
    <row r="157" spans="2:12" s="39" customFormat="1" ht="15" x14ac:dyDescent="0.2">
      <c r="B157" s="40"/>
      <c r="C157" s="54"/>
      <c r="D157" s="42"/>
      <c r="E157" s="48"/>
      <c r="F157" s="44"/>
      <c r="L157" s="45"/>
    </row>
    <row r="158" spans="2:12" s="39" customFormat="1" ht="15" x14ac:dyDescent="0.2">
      <c r="B158" s="40"/>
      <c r="C158" s="54"/>
      <c r="D158" s="42"/>
      <c r="E158" s="55"/>
      <c r="F158" s="44"/>
      <c r="L158" s="45"/>
    </row>
    <row r="159" spans="2:12" s="39" customFormat="1" ht="15" x14ac:dyDescent="0.2">
      <c r="B159" s="40"/>
      <c r="C159" s="54"/>
      <c r="D159" s="42"/>
      <c r="E159" s="55"/>
      <c r="F159" s="44"/>
      <c r="L159" s="45"/>
    </row>
    <row r="160" spans="2:12" s="39" customFormat="1" ht="15" x14ac:dyDescent="0.2">
      <c r="B160" s="40"/>
      <c r="C160" s="54"/>
      <c r="D160" s="42"/>
      <c r="E160" s="48"/>
      <c r="F160" s="44"/>
      <c r="L160" s="45"/>
    </row>
    <row r="161" spans="2:12" s="39" customFormat="1" ht="15" x14ac:dyDescent="0.2">
      <c r="B161" s="40"/>
      <c r="C161" s="41"/>
      <c r="D161" s="42"/>
      <c r="E161" s="55"/>
      <c r="F161" s="44"/>
      <c r="L161" s="45"/>
    </row>
    <row r="162" spans="2:12" s="39" customFormat="1" ht="15" x14ac:dyDescent="0.2">
      <c r="B162" s="40"/>
      <c r="C162" s="41"/>
      <c r="D162" s="42"/>
      <c r="E162" s="48"/>
      <c r="F162" s="44"/>
      <c r="L162" s="45"/>
    </row>
    <row r="163" spans="2:12" s="39" customFormat="1" ht="15" x14ac:dyDescent="0.25">
      <c r="B163" s="40"/>
      <c r="C163" s="54"/>
      <c r="D163" s="42"/>
      <c r="E163" s="43"/>
      <c r="F163" s="44"/>
      <c r="L163" s="45"/>
    </row>
    <row r="164" spans="2:12" s="39" customFormat="1" ht="15" x14ac:dyDescent="0.2">
      <c r="B164" s="40"/>
      <c r="C164" s="54"/>
      <c r="D164" s="42"/>
      <c r="E164" s="48"/>
      <c r="F164" s="44"/>
      <c r="L164" s="45"/>
    </row>
    <row r="165" spans="2:12" s="39" customFormat="1" ht="15" x14ac:dyDescent="0.2">
      <c r="B165" s="40"/>
      <c r="C165" s="54"/>
      <c r="D165" s="42"/>
      <c r="E165" s="52"/>
      <c r="F165" s="44"/>
      <c r="L165" s="45"/>
    </row>
    <row r="166" spans="2:12" s="39" customFormat="1" ht="15" x14ac:dyDescent="0.2">
      <c r="B166" s="40"/>
      <c r="C166" s="77"/>
      <c r="D166" s="42"/>
      <c r="E166" s="52"/>
      <c r="F166" s="44"/>
      <c r="L166" s="45"/>
    </row>
    <row r="167" spans="2:12" s="39" customFormat="1" x14ac:dyDescent="0.2">
      <c r="B167" s="62"/>
      <c r="C167" s="63"/>
      <c r="D167" s="63"/>
      <c r="E167" s="63"/>
      <c r="F167" s="44"/>
      <c r="L167" s="45"/>
    </row>
    <row r="168" spans="2:12" s="39" customFormat="1" hidden="1" x14ac:dyDescent="0.2">
      <c r="B168" s="62"/>
      <c r="C168" s="63"/>
      <c r="D168" s="63"/>
      <c r="E168" s="63"/>
      <c r="F168" s="44"/>
      <c r="L168" s="45"/>
    </row>
    <row r="169" spans="2:12" s="39" customFormat="1" hidden="1" x14ac:dyDescent="0.2">
      <c r="B169" s="62"/>
      <c r="C169" s="63"/>
      <c r="D169" s="63"/>
      <c r="E169" s="63"/>
      <c r="F169" s="44"/>
      <c r="L169" s="45"/>
    </row>
    <row r="170" spans="2:12" s="39" customFormat="1" x14ac:dyDescent="0.2">
      <c r="B170" s="62"/>
      <c r="C170" s="63"/>
      <c r="D170" s="63"/>
      <c r="E170" s="63"/>
      <c r="F170" s="44"/>
      <c r="L170" s="45"/>
    </row>
    <row r="171" spans="2:12" s="39" customFormat="1" x14ac:dyDescent="0.2">
      <c r="B171" s="62"/>
      <c r="C171" s="63"/>
      <c r="D171" s="63"/>
      <c r="E171" s="63"/>
      <c r="F171" s="44"/>
      <c r="L171" s="45"/>
    </row>
    <row r="172" spans="2:12" s="39" customFormat="1" x14ac:dyDescent="0.2">
      <c r="B172" s="62"/>
      <c r="C172" s="63"/>
      <c r="D172" s="63"/>
      <c r="E172" s="63"/>
      <c r="F172" s="44"/>
      <c r="L172" s="45"/>
    </row>
    <row r="173" spans="2:12" s="39" customFormat="1" x14ac:dyDescent="0.2">
      <c r="B173" s="62"/>
      <c r="C173" s="63"/>
      <c r="D173" s="63"/>
      <c r="E173" s="63"/>
      <c r="F173" s="44"/>
      <c r="L173" s="45"/>
    </row>
    <row r="174" spans="2:12" s="39" customFormat="1" x14ac:dyDescent="0.2">
      <c r="B174" s="62"/>
      <c r="C174" s="63"/>
      <c r="D174" s="63"/>
      <c r="E174" s="63"/>
      <c r="F174" s="44"/>
      <c r="L174" s="45"/>
    </row>
    <row r="175" spans="2:12" s="39" customFormat="1" x14ac:dyDescent="0.2">
      <c r="B175" s="62"/>
      <c r="C175" s="63"/>
      <c r="D175" s="63"/>
      <c r="E175" s="63"/>
      <c r="F175" s="44"/>
      <c r="L175" s="45"/>
    </row>
    <row r="176" spans="2:12" s="39" customFormat="1" x14ac:dyDescent="0.2">
      <c r="B176" s="62"/>
      <c r="C176" s="63"/>
      <c r="D176" s="63"/>
      <c r="E176" s="63"/>
      <c r="F176" s="44"/>
      <c r="L176" s="45"/>
    </row>
    <row r="177" spans="2:12" s="39" customFormat="1" x14ac:dyDescent="0.2">
      <c r="B177" s="62"/>
      <c r="C177" s="63"/>
      <c r="D177" s="63"/>
      <c r="E177" s="63"/>
      <c r="F177" s="44"/>
      <c r="L177" s="45"/>
    </row>
    <row r="178" spans="2:12" s="39" customFormat="1" x14ac:dyDescent="0.2">
      <c r="B178" s="62"/>
      <c r="C178" s="63"/>
      <c r="D178" s="63"/>
      <c r="E178" s="63"/>
      <c r="F178" s="44"/>
      <c r="L178" s="45"/>
    </row>
    <row r="179" spans="2:12" s="39" customFormat="1" x14ac:dyDescent="0.2">
      <c r="B179" s="62"/>
      <c r="C179" s="63"/>
      <c r="D179" s="63"/>
      <c r="E179" s="63"/>
      <c r="F179" s="44"/>
      <c r="L179" s="45"/>
    </row>
    <row r="180" spans="2:12" s="39" customFormat="1" x14ac:dyDescent="0.2">
      <c r="B180" s="62"/>
      <c r="C180" s="63"/>
      <c r="D180" s="63"/>
      <c r="E180" s="63"/>
      <c r="F180" s="44"/>
      <c r="L180" s="45"/>
    </row>
    <row r="181" spans="2:12" s="39" customFormat="1" x14ac:dyDescent="0.2">
      <c r="B181" s="62"/>
      <c r="C181" s="63"/>
      <c r="D181" s="63"/>
      <c r="E181" s="63"/>
      <c r="F181" s="44"/>
      <c r="L181" s="45"/>
    </row>
    <row r="193" spans="2:2" x14ac:dyDescent="0.2">
      <c r="B193" s="36" t="s">
        <v>7</v>
      </c>
    </row>
    <row r="194" spans="2:2" x14ac:dyDescent="0.2">
      <c r="B194" s="36" t="s">
        <v>6</v>
      </c>
    </row>
  </sheetData>
  <conditionalFormatting sqref="B138:B142 C143:D143 D138 D140:D142 B125:D137 D82 C145:D147 D33 F35:F36 C35:D36 D150:E150 D39:E39 B153:E153 C154:D154 F73 F113:F125 F38:F49 F108:F111 B155:D165 B44:D60 B109:D119 B6:D19 B20:B22 C20:D26 D27:D31 C27:C33 E6:F30 C37:F37 C148:E148 C139:D139 B61:E61 E67 E91 E69:E73 E75 E87:E88 E79:E84 E125:E128 E130:E142 C97:E97">
    <cfRule type="containsText" dxfId="201" priority="386" operator="containsText" text="aplicação">
      <formula>NOT(ISERROR(SEARCH("aplicação",B6)))</formula>
    </cfRule>
    <cfRule type="containsText" dxfId="200" priority="387" operator="containsText" text="resgate">
      <formula>NOT(ISERROR(SEARCH("resgate",B6)))</formula>
    </cfRule>
  </conditionalFormatting>
  <conditionalFormatting sqref="D86:D91 C85:D85 B66:D81 F57 E66 E89:E90 E76:F78 F86:F103 D95:E96 F65:F69 E74 E68 E49 E109:E112 E115:E116 E161 E51 F80:F81 E85:E86 E55 E60:F60 F59 C120:E120">
    <cfRule type="containsText" dxfId="199" priority="384" operator="containsText" text="aplicação">
      <formula>NOT(ISERROR(SEARCH("aplicação",B49)))</formula>
    </cfRule>
    <cfRule type="containsText" dxfId="198" priority="385" operator="containsText" text="resgate">
      <formula>NOT(ISERROR(SEARCH("resgate",B49)))</formula>
    </cfRule>
  </conditionalFormatting>
  <conditionalFormatting sqref="G4:G5">
    <cfRule type="cellIs" dxfId="197" priority="380" operator="greaterThan">
      <formula>0</formula>
    </cfRule>
    <cfRule type="cellIs" dxfId="196" priority="381" operator="lessThan">
      <formula>0</formula>
    </cfRule>
  </conditionalFormatting>
  <conditionalFormatting sqref="G65">
    <cfRule type="cellIs" dxfId="195" priority="378" operator="lessThan">
      <formula>0</formula>
    </cfRule>
    <cfRule type="cellIs" dxfId="194" priority="379" operator="greaterThan">
      <formula>0</formula>
    </cfRule>
  </conditionalFormatting>
  <conditionalFormatting sqref="G124">
    <cfRule type="cellIs" dxfId="193" priority="376" operator="greaterThan">
      <formula>0</formula>
    </cfRule>
    <cfRule type="cellIs" dxfId="192" priority="377" operator="lessThan">
      <formula>0</formula>
    </cfRule>
  </conditionalFormatting>
  <conditionalFormatting sqref="C83:D84">
    <cfRule type="containsText" dxfId="191" priority="365" operator="containsText" text="aplicação">
      <formula>NOT(ISERROR(SEARCH("aplicação",C83)))</formula>
    </cfRule>
    <cfRule type="containsText" dxfId="190" priority="366" operator="containsText" text="resgate">
      <formula>NOT(ISERROR(SEARCH("resgate",C83)))</formula>
    </cfRule>
  </conditionalFormatting>
  <conditionalFormatting sqref="B82:B91 B95:B96 B120">
    <cfRule type="containsText" dxfId="189" priority="361" operator="containsText" text="aplicação">
      <formula>NOT(ISERROR(SEARCH("aplicação",B82)))</formula>
    </cfRule>
    <cfRule type="containsText" dxfId="188" priority="362" operator="containsText" text="resgate">
      <formula>NOT(ISERROR(SEARCH("resgate",B82)))</formula>
    </cfRule>
  </conditionalFormatting>
  <conditionalFormatting sqref="B23:B31 B33 B36:B37">
    <cfRule type="containsText" dxfId="187" priority="359" operator="containsText" text="aplicação">
      <formula>NOT(ISERROR(SEARCH("aplicação",B23)))</formula>
    </cfRule>
    <cfRule type="containsText" dxfId="186" priority="360" operator="containsText" text="resgate">
      <formula>NOT(ISERROR(SEARCH("resgate",B23)))</formula>
    </cfRule>
  </conditionalFormatting>
  <conditionalFormatting sqref="C86:C91 C95:C96">
    <cfRule type="containsText" dxfId="185" priority="357" operator="containsText" text="aplicação">
      <formula>NOT(ISERROR(SEARCH("aplicação",C86)))</formula>
    </cfRule>
    <cfRule type="containsText" dxfId="184" priority="358" operator="containsText" text="resgate">
      <formula>NOT(ISERROR(SEARCH("resgate",C86)))</formula>
    </cfRule>
  </conditionalFormatting>
  <conditionalFormatting sqref="C140:C142">
    <cfRule type="containsText" dxfId="183" priority="355" operator="containsText" text="aplicação">
      <formula>NOT(ISERROR(SEARCH("aplicação",C140)))</formula>
    </cfRule>
    <cfRule type="containsText" dxfId="182" priority="356" operator="containsText" text="resgate">
      <formula>NOT(ISERROR(SEARCH("resgate",C140)))</formula>
    </cfRule>
  </conditionalFormatting>
  <conditionalFormatting sqref="F74">
    <cfRule type="containsText" dxfId="181" priority="351" operator="containsText" text="aplicação">
      <formula>NOT(ISERROR(SEARCH("aplicação",F74)))</formula>
    </cfRule>
    <cfRule type="containsText" dxfId="180" priority="352" operator="containsText" text="resgate">
      <formula>NOT(ISERROR(SEARCH("resgate",F74)))</formula>
    </cfRule>
  </conditionalFormatting>
  <conditionalFormatting sqref="B143 B145:B147 B154">
    <cfRule type="containsText" dxfId="179" priority="349" operator="containsText" text="aplicação">
      <formula>NOT(ISERROR(SEARCH("aplicação",B143)))</formula>
    </cfRule>
    <cfRule type="containsText" dxfId="178" priority="350" operator="containsText" text="resgate">
      <formula>NOT(ISERROR(SEARCH("resgate",B143)))</formula>
    </cfRule>
  </conditionalFormatting>
  <conditionalFormatting sqref="C92:D94">
    <cfRule type="containsText" dxfId="177" priority="347" operator="containsText" text="aplicação">
      <formula>NOT(ISERROR(SEARCH("aplicação",C92)))</formula>
    </cfRule>
    <cfRule type="containsText" dxfId="176" priority="348" operator="containsText" text="resgate">
      <formula>NOT(ISERROR(SEARCH("resgate",C92)))</formula>
    </cfRule>
  </conditionalFormatting>
  <conditionalFormatting sqref="B92:B94">
    <cfRule type="containsText" dxfId="175" priority="345" operator="containsText" text="aplicação">
      <formula>NOT(ISERROR(SEARCH("aplicação",B92)))</formula>
    </cfRule>
    <cfRule type="containsText" dxfId="174" priority="346" operator="containsText" text="resgate">
      <formula>NOT(ISERROR(SEARCH("resgate",B92)))</formula>
    </cfRule>
  </conditionalFormatting>
  <conditionalFormatting sqref="F61:F64">
    <cfRule type="containsText" dxfId="173" priority="341" operator="containsText" text="aplicação">
      <formula>NOT(ISERROR(SEARCH("aplicação",F61)))</formula>
    </cfRule>
    <cfRule type="containsText" dxfId="172" priority="342" operator="containsText" text="resgate">
      <formula>NOT(ISERROR(SEARCH("resgate",F61)))</formula>
    </cfRule>
  </conditionalFormatting>
  <conditionalFormatting sqref="F58">
    <cfRule type="containsText" dxfId="171" priority="339" operator="containsText" text="aplicação">
      <formula>NOT(ISERROR(SEARCH("aplicação",F58)))</formula>
    </cfRule>
    <cfRule type="containsText" dxfId="170" priority="340" operator="containsText" text="resgate">
      <formula>NOT(ISERROR(SEARCH("resgate",F58)))</formula>
    </cfRule>
  </conditionalFormatting>
  <conditionalFormatting sqref="F71:F72">
    <cfRule type="containsText" dxfId="169" priority="337" operator="containsText" text="aplicação">
      <formula>NOT(ISERROR(SEARCH("aplicação",F71)))</formula>
    </cfRule>
    <cfRule type="containsText" dxfId="168" priority="338" operator="containsText" text="resgate">
      <formula>NOT(ISERROR(SEARCH("resgate",F71)))</formula>
    </cfRule>
  </conditionalFormatting>
  <conditionalFormatting sqref="F75">
    <cfRule type="containsText" dxfId="167" priority="335" operator="containsText" text="aplicação">
      <formula>NOT(ISERROR(SEARCH("aplicação",F75)))</formula>
    </cfRule>
    <cfRule type="containsText" dxfId="166" priority="336" operator="containsText" text="resgate">
      <formula>NOT(ISERROR(SEARCH("resgate",F75)))</formula>
    </cfRule>
  </conditionalFormatting>
  <conditionalFormatting sqref="F79">
    <cfRule type="containsText" dxfId="165" priority="333" operator="containsText" text="aplicação">
      <formula>NOT(ISERROR(SEARCH("aplicação",F79)))</formula>
    </cfRule>
    <cfRule type="containsText" dxfId="164" priority="334" operator="containsText" text="resgate">
      <formula>NOT(ISERROR(SEARCH("resgate",F79)))</formula>
    </cfRule>
  </conditionalFormatting>
  <conditionalFormatting sqref="F82">
    <cfRule type="containsText" dxfId="163" priority="331" operator="containsText" text="aplicação">
      <formula>NOT(ISERROR(SEARCH("aplicação",F82)))</formula>
    </cfRule>
    <cfRule type="containsText" dxfId="162" priority="332" operator="containsText" text="resgate">
      <formula>NOT(ISERROR(SEARCH("resgate",F82)))</formula>
    </cfRule>
  </conditionalFormatting>
  <conditionalFormatting sqref="F70">
    <cfRule type="containsText" dxfId="161" priority="329" operator="containsText" text="aplicação">
      <formula>NOT(ISERROR(SEARCH("aplicação",F70)))</formula>
    </cfRule>
    <cfRule type="containsText" dxfId="160" priority="330" operator="containsText" text="resgate">
      <formula>NOT(ISERROR(SEARCH("resgate",F70)))</formula>
    </cfRule>
  </conditionalFormatting>
  <conditionalFormatting sqref="E93">
    <cfRule type="containsText" dxfId="159" priority="267" operator="containsText" text="aplicação">
      <formula>NOT(ISERROR(SEARCH("aplicação",E93)))</formula>
    </cfRule>
    <cfRule type="containsText" dxfId="158" priority="268" operator="containsText" text="resgate">
      <formula>NOT(ISERROR(SEARCH("resgate",E93)))</formula>
    </cfRule>
  </conditionalFormatting>
  <conditionalFormatting sqref="D144">
    <cfRule type="containsText" dxfId="157" priority="263" operator="containsText" text="aplicação">
      <formula>NOT(ISERROR(SEARCH("aplicação",D144)))</formula>
    </cfRule>
    <cfRule type="containsText" dxfId="156" priority="264" operator="containsText" text="resgate">
      <formula>NOT(ISERROR(SEARCH("resgate",D144)))</formula>
    </cfRule>
  </conditionalFormatting>
  <conditionalFormatting sqref="B144">
    <cfRule type="containsText" dxfId="155" priority="261" operator="containsText" text="aplicação">
      <formula>NOT(ISERROR(SEARCH("aplicação",B144)))</formula>
    </cfRule>
    <cfRule type="containsText" dxfId="154" priority="262" operator="containsText" text="resgate">
      <formula>NOT(ISERROR(SEARCH("resgate",B144)))</formula>
    </cfRule>
  </conditionalFormatting>
  <conditionalFormatting sqref="E144">
    <cfRule type="containsText" dxfId="153" priority="259" operator="containsText" text="aplicação">
      <formula>NOT(ISERROR(SEARCH("aplicação",E144)))</formula>
    </cfRule>
    <cfRule type="containsText" dxfId="152" priority="260" operator="containsText" text="resgate">
      <formula>NOT(ISERROR(SEARCH("resgate",E144)))</formula>
    </cfRule>
  </conditionalFormatting>
  <conditionalFormatting sqref="C144">
    <cfRule type="containsText" dxfId="151" priority="257" operator="containsText" text="aplicação">
      <formula>NOT(ISERROR(SEARCH("aplicação",C144)))</formula>
    </cfRule>
    <cfRule type="containsText" dxfId="150" priority="258" operator="containsText" text="resgate">
      <formula>NOT(ISERROR(SEARCH("resgate",C144)))</formula>
    </cfRule>
  </conditionalFormatting>
  <conditionalFormatting sqref="D32">
    <cfRule type="containsText" dxfId="149" priority="253" operator="containsText" text="aplicação">
      <formula>NOT(ISERROR(SEARCH("aplicação",D32)))</formula>
    </cfRule>
    <cfRule type="containsText" dxfId="148" priority="254" operator="containsText" text="resgate">
      <formula>NOT(ISERROR(SEARCH("resgate",D32)))</formula>
    </cfRule>
  </conditionalFormatting>
  <conditionalFormatting sqref="B32">
    <cfRule type="containsText" dxfId="147" priority="251" operator="containsText" text="aplicação">
      <formula>NOT(ISERROR(SEARCH("aplicação",B32)))</formula>
    </cfRule>
    <cfRule type="containsText" dxfId="146" priority="252" operator="containsText" text="resgate">
      <formula>NOT(ISERROR(SEARCH("resgate",B32)))</formula>
    </cfRule>
  </conditionalFormatting>
  <conditionalFormatting sqref="E32">
    <cfRule type="containsText" dxfId="145" priority="249" operator="containsText" text="aplicação">
      <formula>NOT(ISERROR(SEARCH("aplicação",E32)))</formula>
    </cfRule>
    <cfRule type="containsText" dxfId="144" priority="250" operator="containsText" text="resgate">
      <formula>NOT(ISERROR(SEARCH("resgate",E32)))</formula>
    </cfRule>
  </conditionalFormatting>
  <conditionalFormatting sqref="E146:E147">
    <cfRule type="containsText" dxfId="143" priority="243" operator="containsText" text="aplicação">
      <formula>NOT(ISERROR(SEARCH("aplicação",E146)))</formula>
    </cfRule>
    <cfRule type="containsText" dxfId="142" priority="244" operator="containsText" text="resgate">
      <formula>NOT(ISERROR(SEARCH("resgate",E146)))</formula>
    </cfRule>
  </conditionalFormatting>
  <conditionalFormatting sqref="E94">
    <cfRule type="containsText" dxfId="141" priority="239" operator="containsText" text="aplicação">
      <formula>NOT(ISERROR(SEARCH("aplicação",E94)))</formula>
    </cfRule>
    <cfRule type="containsText" dxfId="140" priority="240" operator="containsText" text="resgate">
      <formula>NOT(ISERROR(SEARCH("resgate",E94)))</formula>
    </cfRule>
  </conditionalFormatting>
  <conditionalFormatting sqref="E33">
    <cfRule type="containsText" dxfId="139" priority="237" operator="containsText" text="aplicação">
      <formula>NOT(ISERROR(SEARCH("aplicação",E33)))</formula>
    </cfRule>
    <cfRule type="containsText" dxfId="138" priority="238" operator="containsText" text="resgate">
      <formula>NOT(ISERROR(SEARCH("resgate",E33)))</formula>
    </cfRule>
  </conditionalFormatting>
  <conditionalFormatting sqref="D147:E147">
    <cfRule type="containsText" dxfId="137" priority="235" operator="containsText" text="aplicação">
      <formula>NOT(ISERROR(SEARCH("aplicação",D147)))</formula>
    </cfRule>
    <cfRule type="containsText" dxfId="136" priority="236" operator="containsText" text="resgate">
      <formula>NOT(ISERROR(SEARCH("resgate",D147)))</formula>
    </cfRule>
  </conditionalFormatting>
  <conditionalFormatting sqref="B147">
    <cfRule type="containsText" dxfId="135" priority="233" operator="containsText" text="aplicação">
      <formula>NOT(ISERROR(SEARCH("aplicação",B147)))</formula>
    </cfRule>
    <cfRule type="containsText" dxfId="134" priority="234" operator="containsText" text="resgate">
      <formula>NOT(ISERROR(SEARCH("resgate",B147)))</formula>
    </cfRule>
  </conditionalFormatting>
  <conditionalFormatting sqref="C147">
    <cfRule type="containsText" dxfId="133" priority="231" operator="containsText" text="aplicação">
      <formula>NOT(ISERROR(SEARCH("aplicação",C147)))</formula>
    </cfRule>
    <cfRule type="containsText" dxfId="132" priority="232" operator="containsText" text="resgate">
      <formula>NOT(ISERROR(SEARCH("resgate",C147)))</formula>
    </cfRule>
  </conditionalFormatting>
  <conditionalFormatting sqref="D34:E34">
    <cfRule type="containsText" dxfId="131" priority="229" operator="containsText" text="aplicação">
      <formula>NOT(ISERROR(SEARCH("aplicação",D34)))</formula>
    </cfRule>
    <cfRule type="containsText" dxfId="130" priority="230" operator="containsText" text="resgate">
      <formula>NOT(ISERROR(SEARCH("resgate",D34)))</formula>
    </cfRule>
  </conditionalFormatting>
  <conditionalFormatting sqref="B34:B35">
    <cfRule type="containsText" dxfId="129" priority="227" operator="containsText" text="aplicação">
      <formula>NOT(ISERROR(SEARCH("aplicação",B34)))</formula>
    </cfRule>
    <cfRule type="containsText" dxfId="128" priority="228" operator="containsText" text="resgate">
      <formula>NOT(ISERROR(SEARCH("resgate",B34)))</formula>
    </cfRule>
  </conditionalFormatting>
  <conditionalFormatting sqref="C34">
    <cfRule type="containsText" dxfId="127" priority="223" operator="containsText" text="aplicação">
      <formula>NOT(ISERROR(SEARCH("aplicação",C34)))</formula>
    </cfRule>
    <cfRule type="containsText" dxfId="126" priority="224" operator="containsText" text="resgate">
      <formula>NOT(ISERROR(SEARCH("resgate",C34)))</formula>
    </cfRule>
  </conditionalFormatting>
  <conditionalFormatting sqref="E35:E36">
    <cfRule type="containsText" dxfId="125" priority="219" operator="containsText" text="aplicação">
      <formula>NOT(ISERROR(SEARCH("aplicação",E35)))</formula>
    </cfRule>
    <cfRule type="containsText" dxfId="124" priority="220" operator="containsText" text="resgate">
      <formula>NOT(ISERROR(SEARCH("resgate",E35)))</formula>
    </cfRule>
  </conditionalFormatting>
  <conditionalFormatting sqref="B148 B150">
    <cfRule type="containsText" dxfId="123" priority="217" operator="containsText" text="aplicação">
      <formula>NOT(ISERROR(SEARCH("aplicação",B148)))</formula>
    </cfRule>
    <cfRule type="containsText" dxfId="122" priority="218" operator="containsText" text="resgate">
      <formula>NOT(ISERROR(SEARCH("resgate",B148)))</formula>
    </cfRule>
  </conditionalFormatting>
  <conditionalFormatting sqref="C98:D98 E100 D100:D103 D106 D108">
    <cfRule type="containsText" dxfId="121" priority="215" operator="containsText" text="aplicação">
      <formula>NOT(ISERROR(SEARCH("aplicação",C98)))</formula>
    </cfRule>
    <cfRule type="containsText" dxfId="120" priority="216" operator="containsText" text="resgate">
      <formula>NOT(ISERROR(SEARCH("resgate",C98)))</formula>
    </cfRule>
  </conditionalFormatting>
  <conditionalFormatting sqref="B97:B98">
    <cfRule type="containsText" dxfId="119" priority="213" operator="containsText" text="aplicação">
      <formula>NOT(ISERROR(SEARCH("aplicação",B97)))</formula>
    </cfRule>
    <cfRule type="containsText" dxfId="118" priority="214" operator="containsText" text="resgate">
      <formula>NOT(ISERROR(SEARCH("resgate",B97)))</formula>
    </cfRule>
  </conditionalFormatting>
  <conditionalFormatting sqref="E98">
    <cfRule type="containsText" dxfId="117" priority="209" operator="containsText" text="aplicação">
      <formula>NOT(ISERROR(SEARCH("aplicação",E98)))</formula>
    </cfRule>
    <cfRule type="containsText" dxfId="116" priority="210" operator="containsText" text="resgate">
      <formula>NOT(ISERROR(SEARCH("resgate",E98)))</formula>
    </cfRule>
  </conditionalFormatting>
  <conditionalFormatting sqref="C38:D38">
    <cfRule type="containsText" dxfId="115" priority="207" operator="containsText" text="aplicação">
      <formula>NOT(ISERROR(SEARCH("aplicação",C38)))</formula>
    </cfRule>
    <cfRule type="containsText" dxfId="114" priority="208" operator="containsText" text="resgate">
      <formula>NOT(ISERROR(SEARCH("resgate",C38)))</formula>
    </cfRule>
  </conditionalFormatting>
  <conditionalFormatting sqref="B38">
    <cfRule type="containsText" dxfId="113" priority="205" operator="containsText" text="aplicação">
      <formula>NOT(ISERROR(SEARCH("aplicação",B38)))</formula>
    </cfRule>
    <cfRule type="containsText" dxfId="112" priority="206" operator="containsText" text="resgate">
      <formula>NOT(ISERROR(SEARCH("resgate",B38)))</formula>
    </cfRule>
  </conditionalFormatting>
  <conditionalFormatting sqref="E38">
    <cfRule type="containsText" dxfId="111" priority="201" operator="containsText" text="aplicação">
      <formula>NOT(ISERROR(SEARCH("aplicação",E38)))</formula>
    </cfRule>
    <cfRule type="containsText" dxfId="110" priority="202" operator="containsText" text="resgate">
      <formula>NOT(ISERROR(SEARCH("resgate",E38)))</formula>
    </cfRule>
  </conditionalFormatting>
  <conditionalFormatting sqref="C149:D149">
    <cfRule type="containsText" dxfId="109" priority="199" operator="containsText" text="aplicação">
      <formula>NOT(ISERROR(SEARCH("aplicação",C149)))</formula>
    </cfRule>
    <cfRule type="containsText" dxfId="108" priority="200" operator="containsText" text="resgate">
      <formula>NOT(ISERROR(SEARCH("resgate",C149)))</formula>
    </cfRule>
  </conditionalFormatting>
  <conditionalFormatting sqref="B149">
    <cfRule type="containsText" dxfId="107" priority="197" operator="containsText" text="aplicação">
      <formula>NOT(ISERROR(SEARCH("aplicação",B149)))</formula>
    </cfRule>
    <cfRule type="containsText" dxfId="106" priority="198" operator="containsText" text="resgate">
      <formula>NOT(ISERROR(SEARCH("resgate",B149)))</formula>
    </cfRule>
  </conditionalFormatting>
  <conditionalFormatting sqref="E149">
    <cfRule type="containsText" dxfId="105" priority="193" operator="containsText" text="aplicação">
      <formula>NOT(ISERROR(SEARCH("aplicação",E149)))</formula>
    </cfRule>
    <cfRule type="containsText" dxfId="104" priority="194" operator="containsText" text="resgate">
      <formula>NOT(ISERROR(SEARCH("resgate",E149)))</formula>
    </cfRule>
  </conditionalFormatting>
  <conditionalFormatting sqref="C150">
    <cfRule type="containsText" dxfId="103" priority="189" operator="containsText" text="aplicação">
      <formula>NOT(ISERROR(SEARCH("aplicação",C150)))</formula>
    </cfRule>
    <cfRule type="containsText" dxfId="102" priority="190" operator="containsText" text="resgate">
      <formula>NOT(ISERROR(SEARCH("resgate",C150)))</formula>
    </cfRule>
  </conditionalFormatting>
  <conditionalFormatting sqref="D99:E99">
    <cfRule type="containsText" dxfId="101" priority="187" operator="containsText" text="aplicação">
      <formula>NOT(ISERROR(SEARCH("aplicação",D99)))</formula>
    </cfRule>
    <cfRule type="containsText" dxfId="100" priority="188" operator="containsText" text="resgate">
      <formula>NOT(ISERROR(SEARCH("resgate",D99)))</formula>
    </cfRule>
  </conditionalFormatting>
  <conditionalFormatting sqref="B99:B103 B106 B108">
    <cfRule type="containsText" dxfId="99" priority="185" operator="containsText" text="aplicação">
      <formula>NOT(ISERROR(SEARCH("aplicação",B99)))</formula>
    </cfRule>
    <cfRule type="containsText" dxfId="98" priority="186" operator="containsText" text="resgate">
      <formula>NOT(ISERROR(SEARCH("resgate",B99)))</formula>
    </cfRule>
  </conditionalFormatting>
  <conditionalFormatting sqref="C99:C103 C106 C108">
    <cfRule type="containsText" dxfId="97" priority="181" operator="containsText" text="aplicação">
      <formula>NOT(ISERROR(SEARCH("aplicação",C99)))</formula>
    </cfRule>
    <cfRule type="containsText" dxfId="96" priority="182" operator="containsText" text="resgate">
      <formula>NOT(ISERROR(SEARCH("resgate",C99)))</formula>
    </cfRule>
  </conditionalFormatting>
  <conditionalFormatting sqref="B39">
    <cfRule type="containsText" dxfId="95" priority="179" operator="containsText" text="aplicação">
      <formula>NOT(ISERROR(SEARCH("aplicação",B39)))</formula>
    </cfRule>
    <cfRule type="containsText" dxfId="94" priority="180" operator="containsText" text="resgate">
      <formula>NOT(ISERROR(SEARCH("resgate",B39)))</formula>
    </cfRule>
  </conditionalFormatting>
  <conditionalFormatting sqref="C39:C42">
    <cfRule type="containsText" dxfId="93" priority="175" operator="containsText" text="aplicação">
      <formula>NOT(ISERROR(SEARCH("aplicação",C39)))</formula>
    </cfRule>
    <cfRule type="containsText" dxfId="92" priority="176" operator="containsText" text="resgate">
      <formula>NOT(ISERROR(SEARCH("resgate",C39)))</formula>
    </cfRule>
  </conditionalFormatting>
  <conditionalFormatting sqref="D40:E40 D43">
    <cfRule type="containsText" dxfId="91" priority="173" operator="containsText" text="aplicação">
      <formula>NOT(ISERROR(SEARCH("aplicação",D40)))</formula>
    </cfRule>
    <cfRule type="containsText" dxfId="90" priority="174" operator="containsText" text="resgate">
      <formula>NOT(ISERROR(SEARCH("resgate",D40)))</formula>
    </cfRule>
  </conditionalFormatting>
  <conditionalFormatting sqref="B40:B43">
    <cfRule type="containsText" dxfId="89" priority="171" operator="containsText" text="aplicação">
      <formula>NOT(ISERROR(SEARCH("aplicação",B40)))</formula>
    </cfRule>
    <cfRule type="containsText" dxfId="88" priority="172" operator="containsText" text="resgate">
      <formula>NOT(ISERROR(SEARCH("resgate",B40)))</formula>
    </cfRule>
  </conditionalFormatting>
  <conditionalFormatting sqref="E101:E103 E106">
    <cfRule type="containsText" dxfId="87" priority="163" operator="containsText" text="aplicação">
      <formula>NOT(ISERROR(SEARCH("aplicação",E101)))</formula>
    </cfRule>
    <cfRule type="containsText" dxfId="86" priority="164" operator="containsText" text="resgate">
      <formula>NOT(ISERROR(SEARCH("resgate",E101)))</formula>
    </cfRule>
  </conditionalFormatting>
  <conditionalFormatting sqref="D41:D42">
    <cfRule type="containsText" dxfId="85" priority="161" operator="containsText" text="aplicação">
      <formula>NOT(ISERROR(SEARCH("aplicação",D41)))</formula>
    </cfRule>
    <cfRule type="containsText" dxfId="84" priority="162" operator="containsText" text="resgate">
      <formula>NOT(ISERROR(SEARCH("resgate",D41)))</formula>
    </cfRule>
  </conditionalFormatting>
  <conditionalFormatting sqref="E41:E42">
    <cfRule type="containsText" dxfId="83" priority="157" operator="containsText" text="aplicação">
      <formula>NOT(ISERROR(SEARCH("aplicação",E41)))</formula>
    </cfRule>
    <cfRule type="containsText" dxfId="82" priority="158" operator="containsText" text="resgate">
      <formula>NOT(ISERROR(SEARCH("resgate",E41)))</formula>
    </cfRule>
  </conditionalFormatting>
  <conditionalFormatting sqref="C43">
    <cfRule type="containsText" dxfId="81" priority="155" operator="containsText" text="aplicação">
      <formula>NOT(ISERROR(SEARCH("aplicação",C43)))</formula>
    </cfRule>
    <cfRule type="containsText" dxfId="80" priority="156" operator="containsText" text="resgate">
      <formula>NOT(ISERROR(SEARCH("resgate",C43)))</formula>
    </cfRule>
  </conditionalFormatting>
  <conditionalFormatting sqref="E42">
    <cfRule type="containsText" dxfId="79" priority="151" operator="containsText" text="aplicação">
      <formula>NOT(ISERROR(SEARCH("aplicação",E42)))</formula>
    </cfRule>
    <cfRule type="containsText" dxfId="78" priority="152" operator="containsText" text="resgate">
      <formula>NOT(ISERROR(SEARCH("resgate",E42)))</formula>
    </cfRule>
  </conditionalFormatting>
  <conditionalFormatting sqref="D105">
    <cfRule type="containsText" dxfId="77" priority="149" operator="containsText" text="aplicação">
      <formula>NOT(ISERROR(SEARCH("aplicação",D105)))</formula>
    </cfRule>
    <cfRule type="containsText" dxfId="76" priority="150" operator="containsText" text="resgate">
      <formula>NOT(ISERROR(SEARCH("resgate",D105)))</formula>
    </cfRule>
  </conditionalFormatting>
  <conditionalFormatting sqref="B105">
    <cfRule type="containsText" dxfId="75" priority="147" operator="containsText" text="aplicação">
      <formula>NOT(ISERROR(SEARCH("aplicação",B105)))</formula>
    </cfRule>
    <cfRule type="containsText" dxfId="74" priority="148" operator="containsText" text="resgate">
      <formula>NOT(ISERROR(SEARCH("resgate",B105)))</formula>
    </cfRule>
  </conditionalFormatting>
  <conditionalFormatting sqref="C105">
    <cfRule type="containsText" dxfId="73" priority="145" operator="containsText" text="aplicação">
      <formula>NOT(ISERROR(SEARCH("aplicação",C105)))</formula>
    </cfRule>
    <cfRule type="containsText" dxfId="72" priority="146" operator="containsText" text="resgate">
      <formula>NOT(ISERROR(SEARCH("resgate",C105)))</formula>
    </cfRule>
  </conditionalFormatting>
  <conditionalFormatting sqref="D152">
    <cfRule type="containsText" dxfId="71" priority="139" operator="containsText" text="aplicação">
      <formula>NOT(ISERROR(SEARCH("aplicação",D152)))</formula>
    </cfRule>
    <cfRule type="containsText" dxfId="70" priority="140" operator="containsText" text="resgate">
      <formula>NOT(ISERROR(SEARCH("resgate",D152)))</formula>
    </cfRule>
  </conditionalFormatting>
  <conditionalFormatting sqref="B152">
    <cfRule type="containsText" dxfId="69" priority="137" operator="containsText" text="aplicação">
      <formula>NOT(ISERROR(SEARCH("aplicação",B152)))</formula>
    </cfRule>
    <cfRule type="containsText" dxfId="68" priority="138" operator="containsText" text="resgate">
      <formula>NOT(ISERROR(SEARCH("resgate",B152)))</formula>
    </cfRule>
  </conditionalFormatting>
  <conditionalFormatting sqref="C152">
    <cfRule type="containsText" dxfId="67" priority="135" operator="containsText" text="aplicação">
      <formula>NOT(ISERROR(SEARCH("aplicação",C152)))</formula>
    </cfRule>
    <cfRule type="containsText" dxfId="66" priority="136" operator="containsText" text="resgate">
      <formula>NOT(ISERROR(SEARCH("resgate",C152)))</formula>
    </cfRule>
  </conditionalFormatting>
  <conditionalFormatting sqref="E43">
    <cfRule type="containsText" dxfId="65" priority="125" operator="containsText" text="aplicação">
      <formula>NOT(ISERROR(SEARCH("aplicação",E43)))</formula>
    </cfRule>
    <cfRule type="containsText" dxfId="64" priority="126" operator="containsText" text="resgate">
      <formula>NOT(ISERROR(SEARCH("resgate",E43)))</formula>
    </cfRule>
  </conditionalFormatting>
  <conditionalFormatting sqref="C104">
    <cfRule type="containsText" dxfId="63" priority="123" operator="containsText" text="aplicação">
      <formula>NOT(ISERROR(SEARCH("aplicação",C104)))</formula>
    </cfRule>
    <cfRule type="containsText" dxfId="62" priority="124" operator="containsText" text="resgate">
      <formula>NOT(ISERROR(SEARCH("resgate",C104)))</formula>
    </cfRule>
  </conditionalFormatting>
  <conditionalFormatting sqref="B104">
    <cfRule type="containsText" dxfId="61" priority="121" operator="containsText" text="aplicação">
      <formula>NOT(ISERROR(SEARCH("aplicação",B104)))</formula>
    </cfRule>
    <cfRule type="containsText" dxfId="60" priority="122" operator="containsText" text="resgate">
      <formula>NOT(ISERROR(SEARCH("resgate",B104)))</formula>
    </cfRule>
  </conditionalFormatting>
  <conditionalFormatting sqref="D104">
    <cfRule type="containsText" dxfId="59" priority="119" operator="containsText" text="aplicação">
      <formula>NOT(ISERROR(SEARCH("aplicação",D104)))</formula>
    </cfRule>
    <cfRule type="containsText" dxfId="58" priority="120" operator="containsText" text="resgate">
      <formula>NOT(ISERROR(SEARCH("resgate",D104)))</formula>
    </cfRule>
  </conditionalFormatting>
  <conditionalFormatting sqref="E104">
    <cfRule type="containsText" dxfId="57" priority="115" operator="containsText" text="aplicação">
      <formula>NOT(ISERROR(SEARCH("aplicação",E104)))</formula>
    </cfRule>
    <cfRule type="containsText" dxfId="56" priority="116" operator="containsText" text="resgate">
      <formula>NOT(ISERROR(SEARCH("resgate",E104)))</formula>
    </cfRule>
  </conditionalFormatting>
  <conditionalFormatting sqref="E104">
    <cfRule type="containsText" dxfId="55" priority="113" operator="containsText" text="aplicação">
      <formula>NOT(ISERROR(SEARCH("aplicação",E104)))</formula>
    </cfRule>
    <cfRule type="containsText" dxfId="54" priority="114" operator="containsText" text="resgate">
      <formula>NOT(ISERROR(SEARCH("resgate",E104)))</formula>
    </cfRule>
  </conditionalFormatting>
  <conditionalFormatting sqref="E105">
    <cfRule type="containsText" dxfId="53" priority="111" operator="containsText" text="aplicação">
      <formula>NOT(ISERROR(SEARCH("aplicação",E105)))</formula>
    </cfRule>
    <cfRule type="containsText" dxfId="52" priority="112" operator="containsText" text="resgate">
      <formula>NOT(ISERROR(SEARCH("resgate",E105)))</formula>
    </cfRule>
  </conditionalFormatting>
  <conditionalFormatting sqref="C151">
    <cfRule type="containsText" dxfId="51" priority="109" operator="containsText" text="aplicação">
      <formula>NOT(ISERROR(SEARCH("aplicação",C151)))</formula>
    </cfRule>
    <cfRule type="containsText" dxfId="50" priority="110" operator="containsText" text="resgate">
      <formula>NOT(ISERROR(SEARCH("resgate",C151)))</formula>
    </cfRule>
  </conditionalFormatting>
  <conditionalFormatting sqref="B151">
    <cfRule type="containsText" dxfId="49" priority="107" operator="containsText" text="aplicação">
      <formula>NOT(ISERROR(SEARCH("aplicação",B151)))</formula>
    </cfRule>
    <cfRule type="containsText" dxfId="48" priority="108" operator="containsText" text="resgate">
      <formula>NOT(ISERROR(SEARCH("resgate",B151)))</formula>
    </cfRule>
  </conditionalFormatting>
  <conditionalFormatting sqref="D151">
    <cfRule type="containsText" dxfId="47" priority="105" operator="containsText" text="aplicação">
      <formula>NOT(ISERROR(SEARCH("aplicação",D151)))</formula>
    </cfRule>
    <cfRule type="containsText" dxfId="46" priority="106" operator="containsText" text="resgate">
      <formula>NOT(ISERROR(SEARCH("resgate",D151)))</formula>
    </cfRule>
  </conditionalFormatting>
  <conditionalFormatting sqref="E151">
    <cfRule type="containsText" dxfId="45" priority="101" operator="containsText" text="aplicação">
      <formula>NOT(ISERROR(SEARCH("aplicação",E151)))</formula>
    </cfRule>
    <cfRule type="containsText" dxfId="44" priority="102" operator="containsText" text="resgate">
      <formula>NOT(ISERROR(SEARCH("resgate",E151)))</formula>
    </cfRule>
  </conditionalFormatting>
  <conditionalFormatting sqref="E151">
    <cfRule type="containsText" dxfId="43" priority="99" operator="containsText" text="aplicação">
      <formula>NOT(ISERROR(SEARCH("aplicação",E151)))</formula>
    </cfRule>
    <cfRule type="containsText" dxfId="42" priority="100" operator="containsText" text="resgate">
      <formula>NOT(ISERROR(SEARCH("resgate",E151)))</formula>
    </cfRule>
  </conditionalFormatting>
  <conditionalFormatting sqref="E152">
    <cfRule type="containsText" dxfId="41" priority="97" operator="containsText" text="aplicação">
      <formula>NOT(ISERROR(SEARCH("aplicação",E152)))</formula>
    </cfRule>
    <cfRule type="containsText" dxfId="40" priority="98" operator="containsText" text="resgate">
      <formula>NOT(ISERROR(SEARCH("resgate",E152)))</formula>
    </cfRule>
  </conditionalFormatting>
  <conditionalFormatting sqref="E44:E48">
    <cfRule type="containsText" dxfId="39" priority="93" operator="containsText" text="aplicação">
      <formula>NOT(ISERROR(SEARCH("aplicação",E44)))</formula>
    </cfRule>
    <cfRule type="containsText" dxfId="38" priority="94" operator="containsText" text="resgate">
      <formula>NOT(ISERROR(SEARCH("resgate",E44)))</formula>
    </cfRule>
  </conditionalFormatting>
  <conditionalFormatting sqref="E108">
    <cfRule type="containsText" dxfId="37" priority="91" operator="containsText" text="aplicação">
      <formula>NOT(ISERROR(SEARCH("aplicação",E108)))</formula>
    </cfRule>
    <cfRule type="containsText" dxfId="36" priority="92" operator="containsText" text="resgate">
      <formula>NOT(ISERROR(SEARCH("resgate",E108)))</formula>
    </cfRule>
  </conditionalFormatting>
  <conditionalFormatting sqref="C107:D107">
    <cfRule type="containsText" dxfId="35" priority="81" operator="containsText" text="aplicação">
      <formula>NOT(ISERROR(SEARCH("aplicação",C107)))</formula>
    </cfRule>
    <cfRule type="containsText" dxfId="34" priority="82" operator="containsText" text="resgate">
      <formula>NOT(ISERROR(SEARCH("resgate",C107)))</formula>
    </cfRule>
  </conditionalFormatting>
  <conditionalFormatting sqref="B107">
    <cfRule type="containsText" dxfId="33" priority="79" operator="containsText" text="aplicação">
      <formula>NOT(ISERROR(SEARCH("aplicação",B107)))</formula>
    </cfRule>
    <cfRule type="containsText" dxfId="32" priority="80" operator="containsText" text="resgate">
      <formula>NOT(ISERROR(SEARCH("resgate",B107)))</formula>
    </cfRule>
  </conditionalFormatting>
  <conditionalFormatting sqref="E107">
    <cfRule type="containsText" dxfId="31" priority="75" operator="containsText" text="aplicação">
      <formula>NOT(ISERROR(SEARCH("aplicação",E107)))</formula>
    </cfRule>
    <cfRule type="containsText" dxfId="30" priority="76" operator="containsText" text="resgate">
      <formula>NOT(ISERROR(SEARCH("resgate",E107)))</formula>
    </cfRule>
  </conditionalFormatting>
  <conditionalFormatting sqref="E158:E159">
    <cfRule type="containsText" dxfId="29" priority="73" operator="containsText" text="aplicação">
      <formula>NOT(ISERROR(SEARCH("aplicação",E158)))</formula>
    </cfRule>
    <cfRule type="containsText" dxfId="28" priority="74" operator="containsText" text="resgate">
      <formula>NOT(ISERROR(SEARCH("resgate",E158)))</formula>
    </cfRule>
  </conditionalFormatting>
  <conditionalFormatting sqref="E50">
    <cfRule type="containsText" dxfId="27" priority="67" operator="containsText" text="aplicação">
      <formula>NOT(ISERROR(SEARCH("aplicação",E50)))</formula>
    </cfRule>
    <cfRule type="containsText" dxfId="26" priority="68" operator="containsText" text="resgate">
      <formula>NOT(ISERROR(SEARCH("resgate",E50)))</formula>
    </cfRule>
  </conditionalFormatting>
  <conditionalFormatting sqref="E53:E54">
    <cfRule type="containsText" dxfId="25" priority="63" operator="containsText" text="aplicação">
      <formula>NOT(ISERROR(SEARCH("aplicação",E53)))</formula>
    </cfRule>
    <cfRule type="containsText" dxfId="24" priority="64" operator="containsText" text="resgate">
      <formula>NOT(ISERROR(SEARCH("resgate",E53)))</formula>
    </cfRule>
  </conditionalFormatting>
  <conditionalFormatting sqref="E113:E114">
    <cfRule type="containsText" dxfId="23" priority="57" operator="containsText" text="aplicação">
      <formula>NOT(ISERROR(SEARCH("aplicação",E113)))</formula>
    </cfRule>
    <cfRule type="containsText" dxfId="22" priority="58" operator="containsText" text="resgate">
      <formula>NOT(ISERROR(SEARCH("resgate",E113)))</formula>
    </cfRule>
  </conditionalFormatting>
  <conditionalFormatting sqref="E160">
    <cfRule type="containsText" dxfId="21" priority="49" operator="containsText" text="aplicação">
      <formula>NOT(ISERROR(SEARCH("aplicação",E160)))</formula>
    </cfRule>
    <cfRule type="containsText" dxfId="20" priority="50" operator="containsText" text="resgate">
      <formula>NOT(ISERROR(SEARCH("resgate",E160)))</formula>
    </cfRule>
  </conditionalFormatting>
  <conditionalFormatting sqref="E52">
    <cfRule type="containsText" dxfId="19" priority="43" operator="containsText" text="aplicação">
      <formula>NOT(ISERROR(SEARCH("aplicação",E52)))</formula>
    </cfRule>
    <cfRule type="containsText" dxfId="18" priority="44" operator="containsText" text="resgate">
      <formula>NOT(ISERROR(SEARCH("resgate",E52)))</formula>
    </cfRule>
  </conditionalFormatting>
  <conditionalFormatting sqref="E56">
    <cfRule type="containsText" dxfId="17" priority="39" operator="containsText" text="aplicação">
      <formula>NOT(ISERROR(SEARCH("aplicação",E56)))</formula>
    </cfRule>
    <cfRule type="containsText" dxfId="16" priority="40" operator="containsText" text="resgate">
      <formula>NOT(ISERROR(SEARCH("resgate",E56)))</formula>
    </cfRule>
  </conditionalFormatting>
  <conditionalFormatting sqref="E57">
    <cfRule type="containsText" dxfId="15" priority="35" operator="containsText" text="aplicação">
      <formula>NOT(ISERROR(SEARCH("aplicação",E57)))</formula>
    </cfRule>
    <cfRule type="containsText" dxfId="14" priority="36" operator="containsText" text="resgate">
      <formula>NOT(ISERROR(SEARCH("resgate",E57)))</formula>
    </cfRule>
  </conditionalFormatting>
  <conditionalFormatting sqref="E117">
    <cfRule type="containsText" dxfId="13" priority="31" operator="containsText" text="aplicação">
      <formula>NOT(ISERROR(SEARCH("aplicação",E117)))</formula>
    </cfRule>
    <cfRule type="containsText" dxfId="12" priority="32" operator="containsText" text="resgate">
      <formula>NOT(ISERROR(SEARCH("resgate",E117)))</formula>
    </cfRule>
  </conditionalFormatting>
  <conditionalFormatting sqref="E162 E165">
    <cfRule type="containsText" dxfId="11" priority="27" operator="containsText" text="aplicação">
      <formula>NOT(ISERROR(SEARCH("aplicação",E162)))</formula>
    </cfRule>
    <cfRule type="containsText" dxfId="10" priority="28" operator="containsText" text="resgate">
      <formula>NOT(ISERROR(SEARCH("resgate",E162)))</formula>
    </cfRule>
  </conditionalFormatting>
  <conditionalFormatting sqref="E157">
    <cfRule type="containsText" dxfId="9" priority="21" operator="containsText" text="aplicação">
      <formula>NOT(ISERROR(SEARCH("aplicação",E157)))</formula>
    </cfRule>
    <cfRule type="containsText" dxfId="8" priority="22" operator="containsText" text="resgate">
      <formula>NOT(ISERROR(SEARCH("resgate",E157)))</formula>
    </cfRule>
  </conditionalFormatting>
  <conditionalFormatting sqref="E164">
    <cfRule type="containsText" dxfId="7" priority="15" operator="containsText" text="aplicação">
      <formula>NOT(ISERROR(SEARCH("aplicação",E164)))</formula>
    </cfRule>
    <cfRule type="containsText" dxfId="6" priority="16" operator="containsText" text="resgate">
      <formula>NOT(ISERROR(SEARCH("resgate",E164)))</formula>
    </cfRule>
  </conditionalFormatting>
  <conditionalFormatting sqref="E58:E59">
    <cfRule type="containsText" dxfId="5" priority="9" operator="containsText" text="aplicação">
      <formula>NOT(ISERROR(SEARCH("aplicação",E58)))</formula>
    </cfRule>
    <cfRule type="containsText" dxfId="4" priority="10" operator="containsText" text="resgate">
      <formula>NOT(ISERROR(SEARCH("resgate",E58)))</formula>
    </cfRule>
  </conditionalFormatting>
  <conditionalFormatting sqref="E118">
    <cfRule type="containsText" dxfId="3" priority="5" operator="containsText" text="aplicação">
      <formula>NOT(ISERROR(SEARCH("aplicação",E118)))</formula>
    </cfRule>
    <cfRule type="containsText" dxfId="2" priority="6" operator="containsText" text="resgate">
      <formula>NOT(ISERROR(SEARCH("resgate",E118)))</formula>
    </cfRule>
  </conditionalFormatting>
  <conditionalFormatting sqref="E119">
    <cfRule type="containsText" dxfId="1" priority="1" operator="containsText" text="aplicação">
      <formula>NOT(ISERROR(SEARCH("aplicação",E119)))</formula>
    </cfRule>
    <cfRule type="containsText" dxfId="0" priority="2" operator="containsText" text="resgate">
      <formula>NOT(ISERROR(SEARCH("resgate",E119)))</formula>
    </cfRule>
  </conditionalFormatting>
  <dataValidations count="1">
    <dataValidation type="list" allowBlank="1" showInputMessage="1" showErrorMessage="1" sqref="D138:D152 D6:D61 D154:D165 D67:D120" xr:uid="{D5F7473F-35DE-4B61-8B00-A479BB5DC5FA}">
      <formula1>$B$193:$B$194</formula1>
    </dataValidation>
  </dataValidations>
  <pageMargins left="0.23622047244094491" right="0.15748031496062992" top="1.1023622047244095" bottom="0.15748031496062992" header="1.0629921259842521" footer="0.11811023622047245"/>
  <pageSetup paperSize="9" scale="80" orientation="landscape" r:id="rId1"/>
  <headerFooter alignWithMargins="0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Aplicações-Resgates (2)</vt:lpstr>
      <vt:lpstr>Aplicações-Resgates</vt:lpstr>
    </vt:vector>
  </TitlesOfParts>
  <Manager/>
  <Company>Indiana University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Acer</dc:creator>
  <cp:keywords/>
  <dc:description/>
  <cp:lastModifiedBy>Adalberto</cp:lastModifiedBy>
  <cp:revision/>
  <dcterms:created xsi:type="dcterms:W3CDTF">2007-03-05T13:32:50Z</dcterms:created>
  <dcterms:modified xsi:type="dcterms:W3CDTF">2023-01-27T21:50:00Z</dcterms:modified>
  <cp:category/>
  <cp:contentStatus/>
</cp:coreProperties>
</file>