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311624\Documents\"/>
    </mc:Choice>
  </mc:AlternateContent>
  <bookViews>
    <workbookView xWindow="0" yWindow="0" windowWidth="24000" windowHeight="97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5" i="1" l="1"/>
  <c r="AN16" i="1"/>
  <c r="AN6" i="1" l="1"/>
  <c r="AN7" i="1"/>
  <c r="AN8" i="1"/>
  <c r="AN9" i="1"/>
  <c r="AN11" i="1"/>
  <c r="AN13" i="1"/>
  <c r="AN4" i="1"/>
  <c r="AN5" i="1"/>
  <c r="AN10" i="1"/>
  <c r="AN12" i="1"/>
  <c r="AN14" i="1"/>
</calcChain>
</file>

<file path=xl/sharedStrings.xml><?xml version="1.0" encoding="utf-8"?>
<sst xmlns="http://schemas.openxmlformats.org/spreadsheetml/2006/main" count="127" uniqueCount="50">
  <si>
    <t>HORAS</t>
  </si>
  <si>
    <t>2ª</t>
  </si>
  <si>
    <t>3ª</t>
  </si>
  <si>
    <t>4ª</t>
  </si>
  <si>
    <t>5ª</t>
  </si>
  <si>
    <t>6ª</t>
  </si>
  <si>
    <t>Sábado</t>
  </si>
  <si>
    <t>Domingo</t>
  </si>
  <si>
    <t>SIGLA</t>
  </si>
  <si>
    <t>06:00 - 07:00</t>
  </si>
  <si>
    <t>CONST</t>
  </si>
  <si>
    <t>07:00 - 08:00</t>
  </si>
  <si>
    <t>Café da manhã</t>
  </si>
  <si>
    <t>Dormir</t>
  </si>
  <si>
    <t>ADMIN</t>
  </si>
  <si>
    <t>08:00 - 09:00</t>
  </si>
  <si>
    <t>Academia</t>
  </si>
  <si>
    <t>X</t>
  </si>
  <si>
    <t>A</t>
  </si>
  <si>
    <t>E</t>
  </si>
  <si>
    <t>Trabalho</t>
  </si>
  <si>
    <t>ELEIT</t>
  </si>
  <si>
    <t>09:00 - 10:00</t>
  </si>
  <si>
    <t>PORT</t>
  </si>
  <si>
    <t>INFO</t>
  </si>
  <si>
    <t>PROC C</t>
  </si>
  <si>
    <t>CIVIL</t>
  </si>
  <si>
    <t>10:00 - 11:00</t>
  </si>
  <si>
    <t>RJU</t>
  </si>
  <si>
    <t>PROC P</t>
  </si>
  <si>
    <t>11:00 - 12:00</t>
  </si>
  <si>
    <t>PENAL</t>
  </si>
  <si>
    <t>12:00 - 13:00</t>
  </si>
  <si>
    <t>Almoço</t>
  </si>
  <si>
    <t>13:00 - 14:00</t>
  </si>
  <si>
    <t>Descanso</t>
  </si>
  <si>
    <t>14:00 - 15:00</t>
  </si>
  <si>
    <t>AP</t>
  </si>
  <si>
    <t>REG I</t>
  </si>
  <si>
    <t>15:00 - 16:00</t>
  </si>
  <si>
    <t>DPD</t>
  </si>
  <si>
    <t>16:00 - 17:00</t>
  </si>
  <si>
    <t>Trabalho/Lanche</t>
  </si>
  <si>
    <t>Lanche</t>
  </si>
  <si>
    <t>17:00 - 18:00</t>
  </si>
  <si>
    <t>18:00 - 19:00</t>
  </si>
  <si>
    <t>HORAS DE AULA TOTAL</t>
  </si>
  <si>
    <r>
      <t xml:space="preserve">AULA - </t>
    </r>
    <r>
      <rPr>
        <b/>
        <sz val="12"/>
        <color rgb="FF92D050"/>
        <rFont val="Calibri"/>
        <family val="2"/>
      </rPr>
      <t>A</t>
    </r>
  </si>
  <si>
    <r>
      <t>EXERCÍCIO-</t>
    </r>
    <r>
      <rPr>
        <b/>
        <sz val="12"/>
        <color rgb="FFFFFF00"/>
        <rFont val="Calibri"/>
        <family val="2"/>
      </rPr>
      <t xml:space="preserve"> </t>
    </r>
    <r>
      <rPr>
        <b/>
        <sz val="12"/>
        <color rgb="FF00B0F0"/>
        <rFont val="Calibri"/>
        <family val="2"/>
      </rPr>
      <t>X</t>
    </r>
  </si>
  <si>
    <r>
      <t xml:space="preserve">ESTUDO- </t>
    </r>
    <r>
      <rPr>
        <b/>
        <sz val="12"/>
        <color rgb="FFFF0000"/>
        <rFont val="Calibri"/>
        <family val="2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</si>
</sst>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0"/>
      <color rgb="FF1E4E79"/>
      <name val="Calibri"/>
      <family val="2"/>
    </font>
    <font>
      <b/>
      <sz val="10"/>
      <color theme="3" tint="-0.499984740745262"/>
      <name val="Calibri"/>
      <family val="2"/>
    </font>
    <font>
      <b/>
      <sz val="8"/>
      <color theme="3" tint="-0.499984740745262"/>
      <name val="Calibri"/>
      <family val="2"/>
    </font>
    <font>
      <b/>
      <sz val="8"/>
      <color rgb="FFFFFFFF"/>
      <name val="Calibri"/>
      <family val="2"/>
    </font>
    <font>
      <sz val="10"/>
      <color rgb="FF000000"/>
      <name val="Calibri"/>
      <family val="2"/>
    </font>
    <font>
      <b/>
      <sz val="11"/>
      <color rgb="FFFFFF00"/>
      <name val="Calibri"/>
      <family val="2"/>
    </font>
    <font>
      <sz val="12"/>
      <color rgb="FFFFFFFF"/>
      <name val="Calibri"/>
      <family val="2"/>
    </font>
    <font>
      <sz val="11"/>
      <color rgb="FFFFFF00"/>
      <name val="Calibri"/>
      <family val="2"/>
    </font>
    <font>
      <sz val="8"/>
      <color rgb="FFFFFFFF"/>
      <name val="Calibri"/>
      <family val="2"/>
    </font>
    <font>
      <b/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rgb="FFFFFF00"/>
      <name val="Calibri"/>
      <family val="2"/>
    </font>
    <font>
      <b/>
      <sz val="12"/>
      <color rgb="FF92D050"/>
      <name val="Calibri"/>
      <family val="2"/>
    </font>
    <font>
      <b/>
      <sz val="12"/>
      <color rgb="FFFFFF00"/>
      <name val="Calibri"/>
      <family val="2"/>
    </font>
    <font>
      <b/>
      <sz val="12"/>
      <color rgb="FF00B0F0"/>
      <name val="Calibri"/>
      <family val="2"/>
    </font>
    <font>
      <b/>
      <sz val="12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rgb="FFD8D8D8"/>
      </patternFill>
    </fill>
    <fill>
      <patternFill patternType="lightTrellis">
        <fgColor theme="7" tint="0.59999389629810485"/>
        <bgColor rgb="FF93BBA4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D8D8D8"/>
      </patternFill>
    </fill>
    <fill>
      <patternFill patternType="lightTrellis">
        <fgColor theme="7" tint="0.59999389629810485"/>
        <bgColor theme="5" tint="0.39997558519241921"/>
      </patternFill>
    </fill>
    <fill>
      <patternFill patternType="solid">
        <fgColor theme="5" tint="0.39997558519241921"/>
        <bgColor rgb="FFFFFFFF"/>
      </patternFill>
    </fill>
  </fills>
  <borders count="8">
    <border>
      <left/>
      <right/>
      <top/>
      <bottom/>
      <diagonal/>
    </border>
    <border>
      <left/>
      <right/>
      <top style="thick">
        <color rgb="FF1E4E79"/>
      </top>
      <bottom style="thick">
        <color rgb="FF1E4E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5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11" fillId="6" borderId="7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10" borderId="4" xfId="0" applyNumberFormat="1" applyFont="1" applyFill="1" applyBorder="1" applyAlignment="1">
      <alignment horizontal="center" vertical="center" wrapText="1"/>
    </xf>
    <xf numFmtId="0" fontId="11" fillId="11" borderId="7" xfId="0" applyNumberFormat="1" applyFont="1" applyFill="1" applyBorder="1" applyAlignment="1">
      <alignment horizontal="center" vertical="center"/>
    </xf>
    <xf numFmtId="0" fontId="0" fillId="9" borderId="0" xfId="0" applyFill="1"/>
    <xf numFmtId="0" fontId="5" fillId="12" borderId="4" xfId="0" applyFont="1" applyFill="1" applyBorder="1" applyAlignment="1">
      <alignment horizontal="left" vertical="center" wrapText="1"/>
    </xf>
    <xf numFmtId="0" fontId="12" fillId="9" borderId="0" xfId="0" applyFont="1" applyFill="1" applyAlignment="1">
      <alignment horizontal="center" wrapText="1"/>
    </xf>
    <xf numFmtId="0" fontId="5" fillId="10" borderId="4" xfId="0" applyFont="1" applyFill="1" applyBorder="1" applyAlignment="1">
      <alignment horizontal="left" vertical="center" wrapText="1"/>
    </xf>
    <xf numFmtId="0" fontId="5" fillId="9" borderId="0" xfId="0" applyFont="1" applyFill="1" applyAlignment="1">
      <alignment wrapText="1"/>
    </xf>
    <xf numFmtId="0" fontId="12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4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>
          <bgColor theme="6" tint="0.39994506668294322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70AD47"/>
          <bgColor rgb="FF70AD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76200</xdr:colOff>
      <xdr:row>0</xdr:row>
      <xdr:rowOff>41273</xdr:rowOff>
    </xdr:from>
    <xdr:to>
      <xdr:col>51</xdr:col>
      <xdr:colOff>574675</xdr:colOff>
      <xdr:row>22</xdr:row>
      <xdr:rowOff>15874</xdr:rowOff>
    </xdr:to>
    <xdr:sp macro="" textlink="">
      <xdr:nvSpPr>
        <xdr:cNvPr id="2" name="Retângulo 1"/>
        <xdr:cNvSpPr/>
      </xdr:nvSpPr>
      <xdr:spPr>
        <a:xfrm>
          <a:off x="12776200" y="41273"/>
          <a:ext cx="5375275" cy="65024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/>
            <a:t>Prezados(as),</a:t>
          </a:r>
          <a:r>
            <a:rPr lang="pt-BR" sz="1100" baseline="0"/>
            <a:t> boa noite.</a:t>
          </a:r>
        </a:p>
        <a:p>
          <a:pPr algn="l"/>
          <a:endParaRPr lang="pt-BR" sz="1100" baseline="0"/>
        </a:p>
        <a:p>
          <a:pPr algn="l"/>
          <a:r>
            <a:rPr lang="pt-BR" sz="1100" baseline="0"/>
            <a:t>Preciso de uma ajuda dos nobres colegas.</a:t>
          </a:r>
        </a:p>
        <a:p>
          <a:pPr algn="l"/>
          <a:endParaRPr lang="pt-BR" sz="1100" baseline="0"/>
        </a:p>
        <a:p>
          <a:pPr algn="l"/>
          <a:r>
            <a:rPr lang="pt-BR" sz="1100" baseline="0"/>
            <a:t>Tenho uma tabela de aula. </a:t>
          </a:r>
        </a:p>
        <a:p>
          <a:pPr algn="l"/>
          <a:r>
            <a:rPr lang="pt-BR" sz="1100" baseline="0"/>
            <a:t>Nessa tabela, eventualmente serão cadastradas  as seguintes Letras - X (azul), A (verde) e E (vermelho). </a:t>
          </a:r>
        </a:p>
        <a:p>
          <a:pPr algn="l"/>
          <a:r>
            <a:rPr lang="pt-BR" sz="1100" baseline="0"/>
            <a:t>Essas 3 letras serão sempre cadastradas nas colunas D, E, F - I, J, K - N, O, P - X, Y, Z - AC, AD, AE - AH, AI, AJ (aleatório, conforme demonstrado), no entanto, essas letras serão OBRIGATORIAMENTE cadastradas aos lados das siglas - CONST - PORT - ELEIT - INFO - RJU etc... Negritei pra realçar. (Essas siglas da planilha estão fixas na coluna AL4 até AL16) e serão preenchidas conforme demanda de trabalho, mas não necessariamente precisarão ter todos os dados informados (X, A e E) - Pode ter ou não ter, pode estar na primeira, terceira... a única condição é que do lado esquerdo tenha uma das siglas informadas acima.</a:t>
          </a:r>
        </a:p>
        <a:p>
          <a:pPr algn="l"/>
          <a:endParaRPr lang="pt-BR" sz="1100" baseline="0"/>
        </a:p>
        <a:p>
          <a:pPr algn="l"/>
          <a:r>
            <a:rPr lang="pt-BR" sz="1100" b="1" baseline="0"/>
            <a:t>Pedido:</a:t>
          </a:r>
        </a:p>
        <a:p>
          <a:pPr algn="l"/>
          <a:r>
            <a:rPr lang="pt-BR" sz="1100" b="1" baseline="0"/>
            <a:t>fórmula para Somar na célula: </a:t>
          </a:r>
        </a:p>
        <a:p>
          <a:pPr algn="l"/>
          <a:r>
            <a:rPr lang="pt-BR" sz="1100" b="1" baseline="0">
              <a:solidFill>
                <a:srgbClr val="FF0000"/>
              </a:solidFill>
            </a:rPr>
            <a:t>AO4</a:t>
          </a:r>
          <a:r>
            <a:rPr lang="pt-BR" sz="1100" b="1" baseline="0"/>
            <a:t> todas as ocorrências que tenham a sigla: </a:t>
          </a:r>
          <a:r>
            <a:rPr lang="pt-BR" sz="1100" b="1" baseline="0">
              <a:solidFill>
                <a:srgbClr val="FF0000"/>
              </a:solidFill>
            </a:rPr>
            <a:t>CONST</a:t>
          </a:r>
          <a:r>
            <a:rPr lang="pt-BR" sz="1100" b="1" baseline="0"/>
            <a:t> e a letra </a:t>
          </a:r>
          <a:r>
            <a:rPr lang="pt-BR" sz="1100" b="1" baseline="0">
              <a:solidFill>
                <a:schemeClr val="accent1">
                  <a:lumMod val="50000"/>
                </a:schemeClr>
              </a:solidFill>
            </a:rPr>
            <a:t>X (RESULTADO = 1)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AO5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todas as ocorrências que tenham a sigla: </a:t>
          </a: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ADMIN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e a letra </a:t>
          </a:r>
          <a:r>
            <a:rPr lang="pt-BR" sz="1100" b="1" baseline="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X (RESULTADO = 2)</a:t>
          </a:r>
          <a:endParaRPr lang="pt-BR">
            <a:solidFill>
              <a:schemeClr val="accent1">
                <a:lumMod val="50000"/>
              </a:schemeClr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AO6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todas as ocorrências que tenham a sigla: </a:t>
          </a: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ELEIT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e a letra </a:t>
          </a:r>
          <a:r>
            <a:rPr lang="pt-BR" sz="1100" b="1" baseline="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X (RESULTADO = 1)</a:t>
          </a:r>
          <a:endParaRPr lang="pt-BR">
            <a:solidFill>
              <a:schemeClr val="accent1">
                <a:lumMod val="50000"/>
              </a:schemeClr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(...)</a:t>
          </a:r>
          <a:endParaRPr lang="pt-BR" b="1">
            <a:effectLst/>
          </a:endParaRPr>
        </a:p>
        <a:p>
          <a:pPr algn="l"/>
          <a:r>
            <a:rPr lang="pt-BR" sz="1100" b="1" baseline="0"/>
            <a:t>---------------------</a:t>
          </a:r>
        </a:p>
        <a:p>
          <a:pPr algn="l"/>
          <a:r>
            <a:rPr lang="pt-BR" sz="1100" b="1" baseline="0"/>
            <a:t>Outra fórmula que demonstre o resultado da soma na célula: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AP4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todas as ocorrências que tenham a sigla: </a:t>
          </a: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CONST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e a letra </a:t>
          </a:r>
          <a:r>
            <a:rPr lang="pt-BR" sz="1100" b="1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A (RESULTADO = 1)</a:t>
          </a:r>
          <a:endParaRPr lang="pt-BR">
            <a:solidFill>
              <a:srgbClr val="92D05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AP5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todas as ocorrências que tenham a sigla: </a:t>
          </a: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ADMIN 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 a letra </a:t>
          </a:r>
          <a:r>
            <a:rPr lang="pt-BR" sz="1100" b="1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A  (RESULTADO = 2)</a:t>
          </a:r>
          <a:endParaRPr lang="pt-BR">
            <a:solidFill>
              <a:srgbClr val="92D05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AP6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todas as ocorrências que tenham a sigla: </a:t>
          </a: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ELEIT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e a letra </a:t>
          </a:r>
          <a:r>
            <a:rPr lang="pt-BR" sz="1100" b="1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pt-BR" sz="1100" b="1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1" baseline="0">
              <a:solidFill>
                <a:srgbClr val="92D050"/>
              </a:solidFill>
              <a:effectLst/>
              <a:latin typeface="+mn-lt"/>
              <a:ea typeface="+mn-ea"/>
              <a:cs typeface="+mn-cs"/>
            </a:rPr>
            <a:t>(RESULTADO = 1)</a:t>
          </a:r>
          <a:endParaRPr lang="pt-BR">
            <a:solidFill>
              <a:srgbClr val="92D050"/>
            </a:solidFill>
            <a:effectLst/>
          </a:endParaRPr>
        </a:p>
        <a:p>
          <a:pPr eaLnBrk="1" fontAlgn="auto" latinLnBrk="0" hangingPunct="1"/>
          <a:endParaRPr lang="pt-BR" b="1">
            <a:solidFill>
              <a:srgbClr val="FFFF00"/>
            </a:solidFill>
            <a:effectLst/>
          </a:endParaRPr>
        </a:p>
        <a:p>
          <a:pPr eaLnBrk="1" fontAlgn="auto" latinLnBrk="0" hangingPunct="1"/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(...)</a:t>
          </a:r>
          <a:endParaRPr lang="pt-BR">
            <a:effectLst/>
          </a:endParaRPr>
        </a:p>
        <a:p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---------------------</a:t>
          </a:r>
          <a:endParaRPr lang="pt-BR">
            <a:effectLst/>
          </a:endParaRPr>
        </a:p>
        <a:p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Outra fórmula que demonstre o resultado da soma na célula:</a:t>
          </a:r>
          <a:endParaRPr lang="pt-BR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AQ4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todas as ocorrências que tenham a sigla: </a:t>
          </a: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CONST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e a letra </a:t>
          </a: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 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RESULTADO = 1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)</a:t>
          </a:r>
          <a:endParaRPr lang="pt-BR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AQ5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todas as ocorrências que tenham a sigla: </a:t>
          </a: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ADMIN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e a letra </a:t>
          </a: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 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RESULTADO = 1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)</a:t>
          </a:r>
          <a:endParaRPr lang="pt-BR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AQ6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todas as ocorrências que tenham a sigla: </a:t>
          </a: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ELEIT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e a letra </a:t>
          </a: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 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pt-B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RESULTADO = 3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)</a:t>
          </a:r>
          <a:endParaRPr lang="pt-BR">
            <a:effectLst/>
          </a:endParaRPr>
        </a:p>
        <a:p>
          <a:pPr eaLnBrk="1" fontAlgn="auto" latinLnBrk="0" hangingPunct="1"/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(...)</a:t>
          </a:r>
          <a:endParaRPr lang="pt-BR">
            <a:effectLst/>
          </a:endParaRPr>
        </a:p>
        <a:p>
          <a:pPr algn="l"/>
          <a:r>
            <a:rPr lang="pt-BR" sz="1100" baseline="0"/>
            <a:t>Desde já agradeço a preciosa ajuda de todos.</a:t>
          </a:r>
        </a:p>
        <a:p>
          <a:pPr algn="l"/>
          <a:r>
            <a:rPr lang="pt-BR" sz="1100" baseline="0"/>
            <a:t>À DISPOSIÇÃO.</a:t>
          </a:r>
        </a:p>
        <a:p>
          <a:pPr algn="l"/>
          <a:endParaRPr lang="pt-BR" sz="1100" baseline="0"/>
        </a:p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6"/>
  <sheetViews>
    <sheetView tabSelected="1" zoomScale="82" zoomScaleNormal="82" workbookViewId="0">
      <selection activeCell="P9" sqref="P9"/>
    </sheetView>
  </sheetViews>
  <sheetFormatPr defaultRowHeight="15" x14ac:dyDescent="0.25"/>
  <cols>
    <col min="2" max="2" width="0.85546875" customWidth="1"/>
    <col min="4" max="4" width="3.140625" customWidth="1"/>
    <col min="5" max="5" width="3.42578125" customWidth="1"/>
    <col min="6" max="6" width="3.28515625" customWidth="1"/>
    <col min="7" max="7" width="1" customWidth="1"/>
    <col min="9" max="9" width="2.140625" customWidth="1"/>
    <col min="10" max="10" width="3.140625" customWidth="1"/>
    <col min="11" max="11" width="2.42578125" customWidth="1"/>
    <col min="12" max="12" width="0.7109375" customWidth="1"/>
    <col min="14" max="14" width="3.140625" customWidth="1"/>
    <col min="15" max="15" width="2.28515625" customWidth="1"/>
    <col min="16" max="16" width="2.85546875" customWidth="1"/>
    <col min="17" max="17" width="1.140625" customWidth="1"/>
    <col min="19" max="19" width="2" customWidth="1"/>
    <col min="20" max="20" width="2.28515625" customWidth="1"/>
    <col min="21" max="21" width="2.5703125" customWidth="1"/>
    <col min="22" max="22" width="1.42578125" customWidth="1"/>
    <col min="23" max="23" width="6.7109375" customWidth="1"/>
    <col min="24" max="24" width="4.42578125" customWidth="1"/>
    <col min="25" max="25" width="3.7109375" customWidth="1"/>
    <col min="26" max="26" width="3.85546875" customWidth="1"/>
    <col min="27" max="27" width="1.7109375" customWidth="1"/>
    <col min="29" max="29" width="3.5703125" customWidth="1"/>
    <col min="30" max="30" width="4.140625" customWidth="1"/>
    <col min="31" max="31" width="3.42578125" customWidth="1"/>
    <col min="32" max="32" width="1.42578125" customWidth="1"/>
    <col min="34" max="34" width="3.42578125" customWidth="1"/>
    <col min="35" max="35" width="3.28515625" customWidth="1"/>
    <col min="36" max="36" width="3" customWidth="1"/>
    <col min="37" max="37" width="1" customWidth="1"/>
    <col min="39" max="39" width="1.140625" customWidth="1"/>
    <col min="40" max="40" width="10" customWidth="1"/>
    <col min="42" max="42" width="7.140625" customWidth="1"/>
    <col min="43" max="43" width="7.42578125" customWidth="1"/>
  </cols>
  <sheetData>
    <row r="1" spans="1:43" ht="3.75" customHeight="1" x14ac:dyDescent="0.25"/>
    <row r="2" spans="1:43" ht="6" customHeight="1" thickBot="1" x14ac:dyDescent="0.3"/>
    <row r="3" spans="1:43" ht="42.75" customHeight="1" thickTop="1" thickBot="1" x14ac:dyDescent="0.3">
      <c r="A3" s="1" t="s">
        <v>0</v>
      </c>
      <c r="B3" s="1"/>
      <c r="C3" s="2" t="s">
        <v>1</v>
      </c>
      <c r="D3" s="3"/>
      <c r="E3" s="3"/>
      <c r="F3" s="3"/>
      <c r="G3" s="3"/>
      <c r="H3" s="2" t="s">
        <v>2</v>
      </c>
      <c r="I3" s="3"/>
      <c r="J3" s="3"/>
      <c r="K3" s="3"/>
      <c r="L3" s="3"/>
      <c r="M3" s="2" t="s">
        <v>3</v>
      </c>
      <c r="N3" s="3"/>
      <c r="O3" s="3"/>
      <c r="P3" s="3"/>
      <c r="Q3" s="3"/>
      <c r="R3" s="2" t="s">
        <v>4</v>
      </c>
      <c r="S3" s="3"/>
      <c r="T3" s="3"/>
      <c r="U3" s="3"/>
      <c r="V3" s="3"/>
      <c r="W3" s="2" t="s">
        <v>5</v>
      </c>
      <c r="X3" s="3"/>
      <c r="Y3" s="3"/>
      <c r="Z3" s="3"/>
      <c r="AA3" s="3"/>
      <c r="AB3" s="2" t="s">
        <v>6</v>
      </c>
      <c r="AC3" s="3"/>
      <c r="AD3" s="3"/>
      <c r="AE3" s="3"/>
      <c r="AF3" s="3"/>
      <c r="AG3" s="2" t="s">
        <v>7</v>
      </c>
      <c r="AH3" s="4"/>
      <c r="AI3" s="4"/>
      <c r="AJ3" s="4"/>
      <c r="AK3" s="5"/>
      <c r="AL3" s="1" t="s">
        <v>8</v>
      </c>
      <c r="AM3" s="1"/>
      <c r="AN3" s="28" t="s">
        <v>46</v>
      </c>
      <c r="AO3" s="37" t="s">
        <v>48</v>
      </c>
      <c r="AP3" s="37" t="s">
        <v>47</v>
      </c>
      <c r="AQ3" s="37" t="s">
        <v>49</v>
      </c>
    </row>
    <row r="4" spans="1:43" ht="27" thickTop="1" thickBot="1" x14ac:dyDescent="0.3">
      <c r="A4" s="6" t="s">
        <v>9</v>
      </c>
      <c r="B4" s="7"/>
      <c r="C4" s="6"/>
      <c r="D4" s="8"/>
      <c r="E4" s="8"/>
      <c r="F4" s="8"/>
      <c r="G4" s="9"/>
      <c r="H4" s="6"/>
      <c r="I4" s="8"/>
      <c r="J4" s="8"/>
      <c r="K4" s="8"/>
      <c r="L4" s="10"/>
      <c r="M4" s="6"/>
      <c r="N4" s="8"/>
      <c r="O4" s="8"/>
      <c r="P4" s="8"/>
      <c r="Q4" s="9"/>
      <c r="R4" s="6"/>
      <c r="S4" s="8"/>
      <c r="T4" s="8"/>
      <c r="U4" s="8"/>
      <c r="V4" s="9"/>
      <c r="W4" s="6"/>
      <c r="X4" s="8"/>
      <c r="Y4" s="8"/>
      <c r="Z4" s="8"/>
      <c r="AA4" s="9"/>
      <c r="AB4" s="6"/>
      <c r="AC4" s="8"/>
      <c r="AD4" s="8"/>
      <c r="AE4" s="8"/>
      <c r="AF4" s="11"/>
      <c r="AG4" s="12"/>
      <c r="AH4" s="8"/>
      <c r="AI4" s="8"/>
      <c r="AJ4" s="8"/>
      <c r="AK4" s="13"/>
      <c r="AL4" s="14" t="s">
        <v>10</v>
      </c>
      <c r="AM4" s="15"/>
      <c r="AN4" s="16">
        <f>COUNTIF(C4:AG21,"CONST")</f>
        <v>2</v>
      </c>
      <c r="AO4" s="29"/>
      <c r="AP4" s="30"/>
      <c r="AQ4" s="29"/>
    </row>
    <row r="5" spans="1:43" ht="39" thickBot="1" x14ac:dyDescent="0.3">
      <c r="A5" s="17" t="s">
        <v>11</v>
      </c>
      <c r="B5" s="7"/>
      <c r="C5" s="17" t="s">
        <v>12</v>
      </c>
      <c r="D5" s="8"/>
      <c r="E5" s="8"/>
      <c r="F5" s="8"/>
      <c r="G5" s="9"/>
      <c r="H5" s="17"/>
      <c r="I5" s="8"/>
      <c r="J5" s="8"/>
      <c r="K5" s="8"/>
      <c r="L5" s="10"/>
      <c r="M5" s="17" t="s">
        <v>12</v>
      </c>
      <c r="N5" s="8"/>
      <c r="O5" s="8"/>
      <c r="P5" s="8"/>
      <c r="Q5" s="9"/>
      <c r="R5" s="17" t="s">
        <v>12</v>
      </c>
      <c r="S5" s="8"/>
      <c r="T5" s="8"/>
      <c r="U5" s="8"/>
      <c r="V5" s="9"/>
      <c r="W5" s="17" t="s">
        <v>12</v>
      </c>
      <c r="X5" s="8"/>
      <c r="Y5" s="8"/>
      <c r="Z5" s="8"/>
      <c r="AA5" s="9"/>
      <c r="AB5" s="17" t="s">
        <v>13</v>
      </c>
      <c r="AC5" s="8"/>
      <c r="AD5" s="8"/>
      <c r="AE5" s="8"/>
      <c r="AF5" s="11"/>
      <c r="AG5" s="18" t="s">
        <v>13</v>
      </c>
      <c r="AH5" s="8"/>
      <c r="AI5" s="8"/>
      <c r="AJ5" s="8"/>
      <c r="AK5" s="19"/>
      <c r="AL5" s="20" t="s">
        <v>14</v>
      </c>
      <c r="AM5" s="21"/>
      <c r="AN5" s="22">
        <f>COUNTIF(C4:AG21,"ADMIN")</f>
        <v>2</v>
      </c>
      <c r="AO5" s="32"/>
      <c r="AP5" s="33"/>
      <c r="AQ5" s="31"/>
    </row>
    <row r="6" spans="1:43" ht="26.25" thickBot="1" x14ac:dyDescent="0.3">
      <c r="A6" s="6" t="s">
        <v>15</v>
      </c>
      <c r="B6" s="7"/>
      <c r="C6" s="25" t="s">
        <v>21</v>
      </c>
      <c r="D6" s="8" t="s">
        <v>17</v>
      </c>
      <c r="E6" s="8" t="s">
        <v>18</v>
      </c>
      <c r="F6" s="8" t="s">
        <v>19</v>
      </c>
      <c r="G6" s="9"/>
      <c r="H6" s="6"/>
      <c r="I6" s="8"/>
      <c r="J6" s="8"/>
      <c r="K6" s="8"/>
      <c r="L6" s="10"/>
      <c r="M6" s="6" t="s">
        <v>16</v>
      </c>
      <c r="N6" s="8"/>
      <c r="O6" s="8"/>
      <c r="P6" s="8"/>
      <c r="Q6" s="9"/>
      <c r="R6" s="6" t="s">
        <v>20</v>
      </c>
      <c r="S6" s="8"/>
      <c r="T6" s="8"/>
      <c r="U6" s="8"/>
      <c r="V6" s="9"/>
      <c r="W6" s="6"/>
      <c r="X6" s="8"/>
      <c r="Y6" s="8"/>
      <c r="Z6" s="8"/>
      <c r="AA6" s="9"/>
      <c r="AB6" s="6" t="s">
        <v>12</v>
      </c>
      <c r="AC6" s="8"/>
      <c r="AD6" s="8"/>
      <c r="AE6" s="8"/>
      <c r="AF6" s="11"/>
      <c r="AG6" s="12" t="s">
        <v>12</v>
      </c>
      <c r="AH6" s="8"/>
      <c r="AI6" s="8"/>
      <c r="AJ6" s="8"/>
      <c r="AK6" s="13"/>
      <c r="AL6" s="14" t="s">
        <v>21</v>
      </c>
      <c r="AM6" s="15"/>
      <c r="AN6" s="16">
        <f>COUNTIF(C4:AG21,"ELEIT")</f>
        <v>4</v>
      </c>
      <c r="AO6" s="34"/>
      <c r="AP6" s="30"/>
      <c r="AQ6" s="29"/>
    </row>
    <row r="7" spans="1:43" ht="26.25" thickBot="1" x14ac:dyDescent="0.3">
      <c r="A7" s="17" t="s">
        <v>22</v>
      </c>
      <c r="B7" s="7"/>
      <c r="C7" s="23" t="s">
        <v>23</v>
      </c>
      <c r="D7" s="8"/>
      <c r="E7" s="8" t="s">
        <v>19</v>
      </c>
      <c r="F7" s="8"/>
      <c r="G7" s="9"/>
      <c r="H7" s="17"/>
      <c r="I7" s="8"/>
      <c r="J7" s="8"/>
      <c r="K7" s="8"/>
      <c r="L7" s="10"/>
      <c r="M7" s="23" t="s">
        <v>24</v>
      </c>
      <c r="N7" s="8" t="s">
        <v>17</v>
      </c>
      <c r="O7" s="8"/>
      <c r="P7" s="8"/>
      <c r="Q7" s="9"/>
      <c r="R7" s="17" t="s">
        <v>20</v>
      </c>
      <c r="S7" s="8"/>
      <c r="T7" s="8"/>
      <c r="U7" s="8"/>
      <c r="V7" s="9"/>
      <c r="W7" s="23" t="s">
        <v>24</v>
      </c>
      <c r="X7" s="8"/>
      <c r="Y7" s="8" t="s">
        <v>18</v>
      </c>
      <c r="Z7" s="8" t="s">
        <v>19</v>
      </c>
      <c r="AA7" s="9"/>
      <c r="AB7" s="23" t="s">
        <v>25</v>
      </c>
      <c r="AC7" s="8" t="s">
        <v>18</v>
      </c>
      <c r="AD7" s="8"/>
      <c r="AE7" s="8"/>
      <c r="AF7" s="11"/>
      <c r="AG7" s="24" t="s">
        <v>24</v>
      </c>
      <c r="AH7" s="8" t="s">
        <v>19</v>
      </c>
      <c r="AI7" s="8"/>
      <c r="AJ7" s="8"/>
      <c r="AK7" s="19"/>
      <c r="AL7" s="20" t="s">
        <v>26</v>
      </c>
      <c r="AM7" s="21"/>
      <c r="AN7" s="22">
        <f>COUNTIF(C4:AG21,"CIVIL")</f>
        <v>2</v>
      </c>
      <c r="AO7" s="35"/>
      <c r="AP7" s="35"/>
      <c r="AQ7" s="31"/>
    </row>
    <row r="8" spans="1:43" ht="26.25" thickBot="1" x14ac:dyDescent="0.3">
      <c r="A8" s="6" t="s">
        <v>27</v>
      </c>
      <c r="B8" s="7"/>
      <c r="C8" s="25" t="s">
        <v>10</v>
      </c>
      <c r="D8" s="8" t="s">
        <v>17</v>
      </c>
      <c r="E8" s="8"/>
      <c r="F8" s="8" t="s">
        <v>18</v>
      </c>
      <c r="G8" s="9"/>
      <c r="H8" s="6"/>
      <c r="I8" s="8"/>
      <c r="J8" s="8"/>
      <c r="K8" s="8"/>
      <c r="L8" s="10"/>
      <c r="M8" s="25" t="s">
        <v>28</v>
      </c>
      <c r="N8" s="8"/>
      <c r="O8" s="8" t="s">
        <v>19</v>
      </c>
      <c r="P8" s="8"/>
      <c r="Q8" s="9"/>
      <c r="R8" s="6" t="s">
        <v>20</v>
      </c>
      <c r="S8" s="8"/>
      <c r="T8" s="8"/>
      <c r="U8" s="8"/>
      <c r="V8" s="9"/>
      <c r="W8" s="25" t="s">
        <v>28</v>
      </c>
      <c r="X8" s="8"/>
      <c r="Y8" s="8"/>
      <c r="Z8" s="8"/>
      <c r="AA8" s="9"/>
      <c r="AB8" s="25" t="s">
        <v>29</v>
      </c>
      <c r="AC8" s="8"/>
      <c r="AD8" s="8"/>
      <c r="AE8" s="8"/>
      <c r="AF8" s="11"/>
      <c r="AG8" s="26" t="s">
        <v>23</v>
      </c>
      <c r="AH8" s="8"/>
      <c r="AI8" s="8"/>
      <c r="AJ8" s="8"/>
      <c r="AK8" s="13"/>
      <c r="AL8" s="14" t="s">
        <v>25</v>
      </c>
      <c r="AM8" s="15"/>
      <c r="AN8" s="16">
        <f>COUNTIF(C4:AG21,"PROC C")</f>
        <v>2</v>
      </c>
      <c r="AO8" s="34"/>
      <c r="AP8" s="30"/>
      <c r="AQ8" s="29"/>
    </row>
    <row r="9" spans="1:43" ht="32.25" customHeight="1" thickBot="1" x14ac:dyDescent="0.3">
      <c r="A9" s="17" t="s">
        <v>30</v>
      </c>
      <c r="B9" s="7"/>
      <c r="C9" s="23" t="s">
        <v>14</v>
      </c>
      <c r="D9" s="8"/>
      <c r="E9" s="8" t="s">
        <v>17</v>
      </c>
      <c r="F9" s="8"/>
      <c r="G9" s="9"/>
      <c r="H9" s="17"/>
      <c r="I9" s="8"/>
      <c r="J9" s="8"/>
      <c r="K9" s="8"/>
      <c r="L9" s="10"/>
      <c r="M9" s="17"/>
      <c r="N9" s="8"/>
      <c r="O9" s="8"/>
      <c r="P9" s="8"/>
      <c r="Q9" s="9"/>
      <c r="R9" s="17" t="s">
        <v>20</v>
      </c>
      <c r="S9" s="8"/>
      <c r="T9" s="8"/>
      <c r="U9" s="8"/>
      <c r="V9" s="9"/>
      <c r="W9" s="17"/>
      <c r="X9" s="8"/>
      <c r="Y9" s="8"/>
      <c r="Z9" s="8"/>
      <c r="AA9" s="9"/>
      <c r="AB9" s="23" t="s">
        <v>21</v>
      </c>
      <c r="AC9" s="8"/>
      <c r="AD9" s="8"/>
      <c r="AE9" s="8" t="s">
        <v>19</v>
      </c>
      <c r="AF9" s="11"/>
      <c r="AG9" s="24" t="s">
        <v>21</v>
      </c>
      <c r="AH9" s="8"/>
      <c r="AI9" s="8"/>
      <c r="AJ9" s="8"/>
      <c r="AK9" s="19"/>
      <c r="AL9" s="20" t="s">
        <v>31</v>
      </c>
      <c r="AM9" s="21"/>
      <c r="AN9" s="36">
        <f>COUNTIF(C4:AG21,"PENAL")</f>
        <v>1</v>
      </c>
      <c r="AO9" s="35"/>
      <c r="AP9" s="35"/>
      <c r="AQ9" s="31"/>
    </row>
    <row r="10" spans="1:43" ht="26.25" thickBot="1" x14ac:dyDescent="0.3">
      <c r="A10" s="6" t="s">
        <v>32</v>
      </c>
      <c r="B10" s="7"/>
      <c r="C10" s="6"/>
      <c r="D10" s="8"/>
      <c r="E10" s="8"/>
      <c r="F10" s="8"/>
      <c r="G10" s="9"/>
      <c r="H10" s="6"/>
      <c r="I10" s="8"/>
      <c r="J10" s="8"/>
      <c r="K10" s="8"/>
      <c r="L10" s="10"/>
      <c r="M10" s="6" t="s">
        <v>21</v>
      </c>
      <c r="N10" s="8" t="s">
        <v>19</v>
      </c>
      <c r="O10" s="8"/>
      <c r="P10" s="8"/>
      <c r="Q10" s="9"/>
      <c r="R10" s="6"/>
      <c r="S10" s="8"/>
      <c r="T10" s="8"/>
      <c r="U10" s="8"/>
      <c r="V10" s="9"/>
      <c r="W10" s="6" t="s">
        <v>20</v>
      </c>
      <c r="X10" s="8"/>
      <c r="Y10" s="8"/>
      <c r="Z10" s="8"/>
      <c r="AA10" s="9"/>
      <c r="AB10" s="6" t="s">
        <v>33</v>
      </c>
      <c r="AC10" s="8"/>
      <c r="AD10" s="8"/>
      <c r="AE10" s="8"/>
      <c r="AF10" s="11"/>
      <c r="AG10" s="12" t="s">
        <v>33</v>
      </c>
      <c r="AH10" s="8"/>
      <c r="AI10" s="8"/>
      <c r="AJ10" s="8"/>
      <c r="AK10" s="13"/>
      <c r="AL10" s="14" t="s">
        <v>29</v>
      </c>
      <c r="AM10" s="15"/>
      <c r="AN10" s="16">
        <f>COUNTIF(C4:AG21,"PROC P")</f>
        <v>1</v>
      </c>
      <c r="AO10" s="34"/>
      <c r="AP10" s="30"/>
      <c r="AQ10" s="29"/>
    </row>
    <row r="11" spans="1:43" ht="26.25" thickBot="1" x14ac:dyDescent="0.3">
      <c r="A11" s="17" t="s">
        <v>34</v>
      </c>
      <c r="B11" s="7"/>
      <c r="C11" s="17"/>
      <c r="D11" s="8"/>
      <c r="E11" s="8"/>
      <c r="F11" s="8"/>
      <c r="G11" s="9"/>
      <c r="H11" s="17"/>
      <c r="I11" s="8"/>
      <c r="J11" s="8"/>
      <c r="K11" s="8"/>
      <c r="L11" s="10"/>
      <c r="M11" s="17"/>
      <c r="N11" s="8"/>
      <c r="O11" s="8"/>
      <c r="P11" s="8"/>
      <c r="Q11" s="9"/>
      <c r="R11" s="17"/>
      <c r="S11" s="8"/>
      <c r="T11" s="8"/>
      <c r="U11" s="8"/>
      <c r="V11" s="9"/>
      <c r="W11" s="17"/>
      <c r="X11" s="8"/>
      <c r="Y11" s="8"/>
      <c r="Z11" s="8"/>
      <c r="AA11" s="9"/>
      <c r="AB11" s="17" t="s">
        <v>33</v>
      </c>
      <c r="AC11" s="8"/>
      <c r="AD11" s="8"/>
      <c r="AE11" s="8"/>
      <c r="AF11" s="11"/>
      <c r="AG11" s="18" t="s">
        <v>33</v>
      </c>
      <c r="AH11" s="8"/>
      <c r="AI11" s="8"/>
      <c r="AJ11" s="8"/>
      <c r="AK11" s="19"/>
      <c r="AL11" s="27" t="s">
        <v>23</v>
      </c>
      <c r="AM11" s="21"/>
      <c r="AN11" s="22">
        <f>COUNTIF(C4:AG21,"PORT")</f>
        <v>4</v>
      </c>
      <c r="AO11" s="35"/>
      <c r="AP11" s="35"/>
      <c r="AQ11" s="31"/>
    </row>
    <row r="12" spans="1:43" ht="26.25" thickBot="1" x14ac:dyDescent="0.3">
      <c r="A12" s="6" t="s">
        <v>36</v>
      </c>
      <c r="B12" s="7"/>
      <c r="C12" s="6"/>
      <c r="D12" s="8"/>
      <c r="E12" s="8"/>
      <c r="F12" s="8"/>
      <c r="G12" s="9"/>
      <c r="H12" s="25" t="s">
        <v>31</v>
      </c>
      <c r="I12" s="8"/>
      <c r="J12" s="8"/>
      <c r="K12" s="8"/>
      <c r="L12" s="10"/>
      <c r="M12" s="6" t="s">
        <v>20</v>
      </c>
      <c r="N12" s="8"/>
      <c r="O12" s="8"/>
      <c r="P12" s="8"/>
      <c r="Q12" s="9"/>
      <c r="R12" s="25" t="s">
        <v>37</v>
      </c>
      <c r="S12" s="8"/>
      <c r="T12" s="8"/>
      <c r="U12" s="8"/>
      <c r="V12" s="9"/>
      <c r="W12" s="6" t="s">
        <v>20</v>
      </c>
      <c r="X12" s="8"/>
      <c r="Y12" s="8"/>
      <c r="Z12" s="8"/>
      <c r="AA12" s="9"/>
      <c r="AB12" s="25" t="s">
        <v>10</v>
      </c>
      <c r="AC12" s="8" t="s">
        <v>19</v>
      </c>
      <c r="AD12" s="8"/>
      <c r="AE12" s="8"/>
      <c r="AF12" s="11"/>
      <c r="AG12" s="6" t="s">
        <v>33</v>
      </c>
      <c r="AH12" s="8"/>
      <c r="AI12" s="8"/>
      <c r="AJ12" s="8"/>
      <c r="AK12" s="13"/>
      <c r="AL12" s="14" t="s">
        <v>38</v>
      </c>
      <c r="AM12" s="15"/>
      <c r="AN12" s="16">
        <f>COUNTIF(C4:AG21,"REG I")</f>
        <v>3</v>
      </c>
      <c r="AO12" s="34"/>
      <c r="AP12" s="30"/>
      <c r="AQ12" s="29"/>
    </row>
    <row r="13" spans="1:43" ht="26.25" thickBot="1" x14ac:dyDescent="0.3">
      <c r="A13" s="17" t="s">
        <v>39</v>
      </c>
      <c r="B13" s="7"/>
      <c r="C13" s="17"/>
      <c r="D13" s="8"/>
      <c r="E13" s="8"/>
      <c r="F13" s="8"/>
      <c r="G13" s="9"/>
      <c r="H13" s="23" t="s">
        <v>26</v>
      </c>
      <c r="I13" s="8"/>
      <c r="J13" s="8"/>
      <c r="K13" s="8"/>
      <c r="L13" s="10"/>
      <c r="M13" s="17" t="s">
        <v>20</v>
      </c>
      <c r="N13" s="8"/>
      <c r="O13" s="8"/>
      <c r="P13" s="8"/>
      <c r="Q13" s="9"/>
      <c r="R13" s="23" t="s">
        <v>26</v>
      </c>
      <c r="S13" s="8"/>
      <c r="T13" s="8"/>
      <c r="U13" s="8"/>
      <c r="V13" s="9"/>
      <c r="W13" s="17"/>
      <c r="X13" s="8"/>
      <c r="Y13" s="8"/>
      <c r="Z13" s="8"/>
      <c r="AA13" s="9"/>
      <c r="AB13" s="23" t="s">
        <v>23</v>
      </c>
      <c r="AC13" s="8"/>
      <c r="AD13" s="8" t="s">
        <v>17</v>
      </c>
      <c r="AE13" s="8"/>
      <c r="AF13" s="11"/>
      <c r="AG13" s="23" t="s">
        <v>23</v>
      </c>
      <c r="AH13" s="8" t="s">
        <v>17</v>
      </c>
      <c r="AI13" s="8"/>
      <c r="AJ13" s="8"/>
      <c r="AK13" s="19"/>
      <c r="AL13" s="27" t="s">
        <v>40</v>
      </c>
      <c r="AM13" s="21"/>
      <c r="AN13" s="22">
        <f>COUNTIF(C4:AG21,"DPD")</f>
        <v>1</v>
      </c>
      <c r="AO13" s="35"/>
      <c r="AP13" s="35"/>
      <c r="AQ13" s="31"/>
    </row>
    <row r="14" spans="1:43" ht="39" thickBot="1" x14ac:dyDescent="0.3">
      <c r="A14" s="6" t="s">
        <v>41</v>
      </c>
      <c r="B14" s="7"/>
      <c r="C14" s="6"/>
      <c r="D14" s="8"/>
      <c r="E14" s="8"/>
      <c r="F14" s="8"/>
      <c r="G14" s="9"/>
      <c r="H14" s="6"/>
      <c r="I14" s="8"/>
      <c r="J14" s="8"/>
      <c r="K14" s="8"/>
      <c r="L14" s="10"/>
      <c r="M14" s="6"/>
      <c r="N14" s="8"/>
      <c r="O14" s="8"/>
      <c r="P14" s="8"/>
      <c r="Q14" s="9"/>
      <c r="R14" s="6"/>
      <c r="S14" s="8"/>
      <c r="T14" s="8"/>
      <c r="U14" s="8"/>
      <c r="V14" s="9"/>
      <c r="W14" s="6" t="s">
        <v>42</v>
      </c>
      <c r="X14" s="8"/>
      <c r="Y14" s="8"/>
      <c r="Z14" s="8"/>
      <c r="AA14" s="9"/>
      <c r="AB14" s="6" t="s">
        <v>43</v>
      </c>
      <c r="AC14" s="8"/>
      <c r="AD14" s="8"/>
      <c r="AE14" s="8"/>
      <c r="AF14" s="11"/>
      <c r="AG14" s="25" t="s">
        <v>37</v>
      </c>
      <c r="AH14" s="8" t="s">
        <v>19</v>
      </c>
      <c r="AI14" s="8"/>
      <c r="AJ14" s="8"/>
      <c r="AK14" s="13"/>
      <c r="AL14" s="14" t="s">
        <v>37</v>
      </c>
      <c r="AM14" s="15"/>
      <c r="AN14" s="16">
        <f>COUNTIF(C4:AG21,"AP")</f>
        <v>2</v>
      </c>
      <c r="AO14" s="34"/>
      <c r="AP14" s="30"/>
      <c r="AQ14" s="29"/>
    </row>
    <row r="15" spans="1:43" ht="26.25" thickBot="1" x14ac:dyDescent="0.3">
      <c r="A15" s="17" t="s">
        <v>44</v>
      </c>
      <c r="B15" s="7"/>
      <c r="C15" s="17" t="s">
        <v>20</v>
      </c>
      <c r="D15" s="8"/>
      <c r="E15" s="8"/>
      <c r="F15" s="8"/>
      <c r="G15" s="9"/>
      <c r="H15" s="23" t="s">
        <v>38</v>
      </c>
      <c r="I15" s="8"/>
      <c r="J15" s="8"/>
      <c r="K15" s="8"/>
      <c r="L15" s="10"/>
      <c r="M15" s="17" t="s">
        <v>20</v>
      </c>
      <c r="N15" s="8"/>
      <c r="O15" s="8"/>
      <c r="P15" s="8"/>
      <c r="Q15" s="9"/>
      <c r="R15" s="23" t="s">
        <v>40</v>
      </c>
      <c r="S15" s="8"/>
      <c r="T15" s="8"/>
      <c r="U15" s="8"/>
      <c r="V15" s="9"/>
      <c r="W15" s="25" t="s">
        <v>28</v>
      </c>
      <c r="X15" s="8" t="s">
        <v>17</v>
      </c>
      <c r="Y15" s="8"/>
      <c r="Z15" s="8"/>
      <c r="AA15" s="9"/>
      <c r="AB15" s="23" t="s">
        <v>24</v>
      </c>
      <c r="AC15" s="8" t="s">
        <v>17</v>
      </c>
      <c r="AD15" s="8" t="s">
        <v>19</v>
      </c>
      <c r="AE15" s="8" t="s">
        <v>18</v>
      </c>
      <c r="AF15" s="11"/>
      <c r="AG15" s="23" t="s">
        <v>25</v>
      </c>
      <c r="AH15" s="8" t="s">
        <v>19</v>
      </c>
      <c r="AI15" s="8"/>
      <c r="AJ15" s="8"/>
      <c r="AK15" s="19"/>
      <c r="AL15" s="27" t="s">
        <v>24</v>
      </c>
      <c r="AM15" s="21"/>
      <c r="AN15" s="22">
        <f>COUNTIF(C4:AG21,"INFO")</f>
        <v>4</v>
      </c>
      <c r="AO15" s="35"/>
      <c r="AP15" s="35"/>
      <c r="AQ15" s="31"/>
    </row>
    <row r="16" spans="1:43" ht="26.25" thickBot="1" x14ac:dyDescent="0.3">
      <c r="A16" s="6" t="s">
        <v>45</v>
      </c>
      <c r="B16" s="7"/>
      <c r="C16" s="6" t="s">
        <v>20</v>
      </c>
      <c r="D16" s="8"/>
      <c r="E16" s="8"/>
      <c r="F16" s="8"/>
      <c r="G16" s="9"/>
      <c r="H16" s="25" t="s">
        <v>38</v>
      </c>
      <c r="I16" s="8"/>
      <c r="J16" s="8"/>
      <c r="K16" s="8"/>
      <c r="L16" s="10"/>
      <c r="M16" s="6" t="s">
        <v>20</v>
      </c>
      <c r="N16" s="8"/>
      <c r="O16" s="8"/>
      <c r="P16" s="8"/>
      <c r="Q16" s="9"/>
      <c r="R16" s="25" t="s">
        <v>38</v>
      </c>
      <c r="S16" s="8"/>
      <c r="T16" s="8"/>
      <c r="U16" s="8"/>
      <c r="V16" s="9"/>
      <c r="W16" s="6" t="s">
        <v>20</v>
      </c>
      <c r="X16" s="8"/>
      <c r="Y16" s="8"/>
      <c r="Z16" s="8"/>
      <c r="AA16" s="9"/>
      <c r="AB16" s="25" t="s">
        <v>14</v>
      </c>
      <c r="AC16" s="8" t="s">
        <v>19</v>
      </c>
      <c r="AD16" s="8" t="s">
        <v>18</v>
      </c>
      <c r="AE16" s="8" t="s">
        <v>17</v>
      </c>
      <c r="AF16" s="11"/>
      <c r="AG16" s="12" t="s">
        <v>35</v>
      </c>
      <c r="AH16" s="8"/>
      <c r="AI16" s="8"/>
      <c r="AJ16" s="8"/>
      <c r="AK16" s="13"/>
      <c r="AL16" s="14" t="s">
        <v>28</v>
      </c>
      <c r="AM16" s="15"/>
      <c r="AN16" s="16">
        <f>COUNTIF(C4:AG21,"RJU")</f>
        <v>3</v>
      </c>
      <c r="AO16" s="34"/>
      <c r="AP16" s="30"/>
      <c r="AQ16" s="29"/>
    </row>
  </sheetData>
  <conditionalFormatting sqref="F4:G4 G5:G16">
    <cfRule type="cellIs" dxfId="113" priority="111" operator="equal">
      <formula>"A"</formula>
    </cfRule>
  </conditionalFormatting>
  <conditionalFormatting sqref="F4:G4 G5:G16">
    <cfRule type="containsText" dxfId="112" priority="112" operator="containsText" text="R">
      <formula>NOT(ISERROR(SEARCH(("R"),(F4))))</formula>
    </cfRule>
  </conditionalFormatting>
  <conditionalFormatting sqref="F4:G4 G5:G16">
    <cfRule type="containsText" dxfId="111" priority="113" operator="containsText" text="X">
      <formula>NOT(ISERROR(SEARCH(("X"),(F4))))</formula>
    </cfRule>
  </conditionalFormatting>
  <conditionalFormatting sqref="F4:G4 G5:G16">
    <cfRule type="containsText" dxfId="110" priority="114" operator="containsText" text="E">
      <formula>NOT(ISERROR(SEARCH(("E"),(F4))))</formula>
    </cfRule>
  </conditionalFormatting>
  <conditionalFormatting sqref="AN4">
    <cfRule type="cellIs" dxfId="109" priority="110" operator="equal">
      <formula>"Estudar"</formula>
    </cfRule>
  </conditionalFormatting>
  <conditionalFormatting sqref="I4:I16">
    <cfRule type="cellIs" dxfId="108" priority="26" operator="equal">
      <formula>"A"</formula>
    </cfRule>
  </conditionalFormatting>
  <conditionalFormatting sqref="E4">
    <cfRule type="cellIs" dxfId="107" priority="106" operator="equal">
      <formula>"A"</formula>
    </cfRule>
  </conditionalFormatting>
  <conditionalFormatting sqref="E4">
    <cfRule type="containsText" dxfId="106" priority="107" operator="containsText" text="R">
      <formula>NOT(ISERROR(SEARCH(("R"),(E4))))</formula>
    </cfRule>
  </conditionalFormatting>
  <conditionalFormatting sqref="E4">
    <cfRule type="containsText" dxfId="105" priority="108" operator="containsText" text="X">
      <formula>NOT(ISERROR(SEARCH(("X"),(E4))))</formula>
    </cfRule>
  </conditionalFormatting>
  <conditionalFormatting sqref="E4">
    <cfRule type="containsText" dxfId="104" priority="109" operator="containsText" text="E">
      <formula>NOT(ISERROR(SEARCH(("E"),(E4))))</formula>
    </cfRule>
  </conditionalFormatting>
  <conditionalFormatting sqref="AJ4:AJ16">
    <cfRule type="cellIs" dxfId="103" priority="70" operator="equal">
      <formula>"A"</formula>
    </cfRule>
  </conditionalFormatting>
  <conditionalFormatting sqref="AJ4:AJ16">
    <cfRule type="containsText" dxfId="102" priority="71" operator="containsText" text="R">
      <formula>NOT(ISERROR(SEARCH(("R"),(AJ4))))</formula>
    </cfRule>
  </conditionalFormatting>
  <conditionalFormatting sqref="AJ4:AJ16">
    <cfRule type="containsText" dxfId="101" priority="72" operator="containsText" text="X">
      <formula>NOT(ISERROR(SEARCH(("X"),(AJ4))))</formula>
    </cfRule>
  </conditionalFormatting>
  <conditionalFormatting sqref="AJ4:AJ16">
    <cfRule type="containsText" dxfId="100" priority="73" operator="containsText" text="E">
      <formula>NOT(ISERROR(SEARCH(("E"),(AJ4))))</formula>
    </cfRule>
  </conditionalFormatting>
  <conditionalFormatting sqref="I4:I16">
    <cfRule type="containsText" dxfId="99" priority="27" operator="containsText" text="R">
      <formula>NOT(ISERROR(SEARCH(("R"),(I4))))</formula>
    </cfRule>
  </conditionalFormatting>
  <conditionalFormatting sqref="I4:I16">
    <cfRule type="containsText" dxfId="98" priority="28" operator="containsText" text="X">
      <formula>NOT(ISERROR(SEARCH(("X"),(I4))))</formula>
    </cfRule>
  </conditionalFormatting>
  <conditionalFormatting sqref="AI4:AI16">
    <cfRule type="cellIs" dxfId="97" priority="66" operator="equal">
      <formula>"A"</formula>
    </cfRule>
  </conditionalFormatting>
  <conditionalFormatting sqref="AI4:AI16">
    <cfRule type="containsText" dxfId="96" priority="67" operator="containsText" text="R">
      <formula>NOT(ISERROR(SEARCH(("R"),(AI4))))</formula>
    </cfRule>
  </conditionalFormatting>
  <conditionalFormatting sqref="AI4:AI16">
    <cfRule type="containsText" dxfId="95" priority="68" operator="containsText" text="X">
      <formula>NOT(ISERROR(SEARCH(("X"),(AI4))))</formula>
    </cfRule>
  </conditionalFormatting>
  <conditionalFormatting sqref="AI4:AI16">
    <cfRule type="containsText" dxfId="94" priority="69" operator="containsText" text="E">
      <formula>NOT(ISERROR(SEARCH(("E"),(AI4))))</formula>
    </cfRule>
  </conditionalFormatting>
  <conditionalFormatting sqref="AK4:AK5 AK10:AK16">
    <cfRule type="cellIs" dxfId="93" priority="102" operator="equal">
      <formula>"A"</formula>
    </cfRule>
  </conditionalFormatting>
  <conditionalFormatting sqref="AK4:AK5 AK10:AK16">
    <cfRule type="containsText" dxfId="92" priority="103" operator="containsText" text="R">
      <formula>NOT(ISERROR(SEARCH(("R"),(AK4))))</formula>
    </cfRule>
  </conditionalFormatting>
  <conditionalFormatting sqref="AK4:AK5 AK10:AK16">
    <cfRule type="containsText" dxfId="91" priority="104" operator="containsText" text="X">
      <formula>NOT(ISERROR(SEARCH(("X"),(AK4))))</formula>
    </cfRule>
  </conditionalFormatting>
  <conditionalFormatting sqref="AK4:AK5 AK10:AK16">
    <cfRule type="containsText" dxfId="90" priority="105" operator="containsText" text="E">
      <formula>NOT(ISERROR(SEARCH(("E"),(AK4))))</formula>
    </cfRule>
  </conditionalFormatting>
  <conditionalFormatting sqref="AK6:AK9">
    <cfRule type="cellIs" dxfId="89" priority="98" operator="equal">
      <formula>"A"</formula>
    </cfRule>
  </conditionalFormatting>
  <conditionalFormatting sqref="AK6:AK9">
    <cfRule type="containsText" dxfId="88" priority="99" operator="containsText" text="R">
      <formula>NOT(ISERROR(SEARCH(("R"),(AK6))))</formula>
    </cfRule>
  </conditionalFormatting>
  <conditionalFormatting sqref="AK6:AK9">
    <cfRule type="containsText" dxfId="87" priority="100" operator="containsText" text="X">
      <formula>NOT(ISERROR(SEARCH(("X"),(AK6))))</formula>
    </cfRule>
  </conditionalFormatting>
  <conditionalFormatting sqref="AK6:AK9">
    <cfRule type="containsText" dxfId="86" priority="101" operator="containsText" text="E">
      <formula>NOT(ISERROR(SEARCH(("E"),(AK6))))</formula>
    </cfRule>
  </conditionalFormatting>
  <conditionalFormatting sqref="U4:V16">
    <cfRule type="cellIs" dxfId="85" priority="86" operator="equal">
      <formula>"A"</formula>
    </cfRule>
  </conditionalFormatting>
  <conditionalFormatting sqref="U4:V16">
    <cfRule type="containsText" dxfId="84" priority="87" operator="containsText" text="R">
      <formula>NOT(ISERROR(SEARCH(("R"),(U4))))</formula>
    </cfRule>
  </conditionalFormatting>
  <conditionalFormatting sqref="U4:V16">
    <cfRule type="containsText" dxfId="83" priority="88" operator="containsText" text="X">
      <formula>NOT(ISERROR(SEARCH(("X"),(U4))))</formula>
    </cfRule>
  </conditionalFormatting>
  <conditionalFormatting sqref="U4:V16">
    <cfRule type="containsText" dxfId="82" priority="89" operator="containsText" text="E">
      <formula>NOT(ISERROR(SEARCH(("E"),(U4))))</formula>
    </cfRule>
  </conditionalFormatting>
  <conditionalFormatting sqref="D4:D16">
    <cfRule type="cellIs" dxfId="81" priority="54" operator="equal">
      <formula>"A"</formula>
    </cfRule>
  </conditionalFormatting>
  <conditionalFormatting sqref="D4:D16">
    <cfRule type="containsText" dxfId="80" priority="55" operator="containsText" text="R">
      <formula>NOT(ISERROR(SEARCH(("R"),(D4))))</formula>
    </cfRule>
  </conditionalFormatting>
  <conditionalFormatting sqref="D4:D16">
    <cfRule type="containsText" dxfId="79" priority="56" operator="containsText" text="X">
      <formula>NOT(ISERROR(SEARCH(("X"),(D4))))</formula>
    </cfRule>
  </conditionalFormatting>
  <conditionalFormatting sqref="T4:T16">
    <cfRule type="cellIs" dxfId="78" priority="82" operator="equal">
      <formula>"A"</formula>
    </cfRule>
  </conditionalFormatting>
  <conditionalFormatting sqref="T4:T16">
    <cfRule type="containsText" dxfId="77" priority="83" operator="containsText" text="R">
      <formula>NOT(ISERROR(SEARCH(("R"),(T4))))</formula>
    </cfRule>
  </conditionalFormatting>
  <conditionalFormatting sqref="T4:T16">
    <cfRule type="containsText" dxfId="76" priority="84" operator="containsText" text="X">
      <formula>NOT(ISERROR(SEARCH(("X"),(T4))))</formula>
    </cfRule>
  </conditionalFormatting>
  <conditionalFormatting sqref="T4:T16">
    <cfRule type="containsText" dxfId="75" priority="85" operator="containsText" text="E">
      <formula>NOT(ISERROR(SEARCH(("E"),(T4))))</formula>
    </cfRule>
  </conditionalFormatting>
  <conditionalFormatting sqref="F5:F16">
    <cfRule type="cellIs" dxfId="74" priority="94" operator="equal">
      <formula>"A"</formula>
    </cfRule>
  </conditionalFormatting>
  <conditionalFormatting sqref="F5:F16">
    <cfRule type="containsText" dxfId="73" priority="95" operator="containsText" text="R">
      <formula>NOT(ISERROR(SEARCH(("R"),(F5))))</formula>
    </cfRule>
  </conditionalFormatting>
  <conditionalFormatting sqref="F5:F16">
    <cfRule type="containsText" dxfId="72" priority="96" operator="containsText" text="X">
      <formula>NOT(ISERROR(SEARCH(("X"),(F5))))</formula>
    </cfRule>
  </conditionalFormatting>
  <conditionalFormatting sqref="F5:F16">
    <cfRule type="containsText" dxfId="71" priority="97" operator="containsText" text="E">
      <formula>NOT(ISERROR(SEARCH(("E"),(F5))))</formula>
    </cfRule>
  </conditionalFormatting>
  <conditionalFormatting sqref="D4:D16">
    <cfRule type="containsText" dxfId="70" priority="57" operator="containsText" text="E">
      <formula>NOT(ISERROR(SEARCH(("E"),(D4))))</formula>
    </cfRule>
  </conditionalFormatting>
  <conditionalFormatting sqref="E5:E16">
    <cfRule type="cellIs" dxfId="69" priority="90" operator="equal">
      <formula>"A"</formula>
    </cfRule>
  </conditionalFormatting>
  <conditionalFormatting sqref="E5:E16">
    <cfRule type="containsText" dxfId="68" priority="91" operator="containsText" text="R">
      <formula>NOT(ISERROR(SEARCH(("R"),(E5))))</formula>
    </cfRule>
  </conditionalFormatting>
  <conditionalFormatting sqref="E5:E16">
    <cfRule type="containsText" dxfId="67" priority="92" operator="containsText" text="X">
      <formula>NOT(ISERROR(SEARCH(("X"),(E5))))</formula>
    </cfRule>
  </conditionalFormatting>
  <conditionalFormatting sqref="E5:E16">
    <cfRule type="containsText" dxfId="66" priority="93" operator="containsText" text="E">
      <formula>NOT(ISERROR(SEARCH(("E"),(E5))))</formula>
    </cfRule>
  </conditionalFormatting>
  <conditionalFormatting sqref="S4:S16">
    <cfRule type="cellIs" dxfId="65" priority="50" operator="equal">
      <formula>"A"</formula>
    </cfRule>
  </conditionalFormatting>
  <conditionalFormatting sqref="S4:S16">
    <cfRule type="containsText" dxfId="64" priority="51" operator="containsText" text="R">
      <formula>NOT(ISERROR(SEARCH(("R"),(S4))))</formula>
    </cfRule>
  </conditionalFormatting>
  <conditionalFormatting sqref="S4:S16">
    <cfRule type="containsText" dxfId="63" priority="52" operator="containsText" text="X">
      <formula>NOT(ISERROR(SEARCH(("X"),(S4))))</formula>
    </cfRule>
  </conditionalFormatting>
  <conditionalFormatting sqref="S4:S16">
    <cfRule type="containsText" dxfId="62" priority="53" operator="containsText" text="E">
      <formula>NOT(ISERROR(SEARCH(("E"),(S4))))</formula>
    </cfRule>
  </conditionalFormatting>
  <conditionalFormatting sqref="Z4:AA16">
    <cfRule type="cellIs" dxfId="61" priority="78" operator="equal">
      <formula>"A"</formula>
    </cfRule>
  </conditionalFormatting>
  <conditionalFormatting sqref="Z4:AA16">
    <cfRule type="containsText" dxfId="60" priority="79" operator="containsText" text="R">
      <formula>NOT(ISERROR(SEARCH(("R"),(Z4))))</formula>
    </cfRule>
  </conditionalFormatting>
  <conditionalFormatting sqref="Z4:AA16">
    <cfRule type="containsText" dxfId="59" priority="80" operator="containsText" text="X">
      <formula>NOT(ISERROR(SEARCH(("X"),(Z4))))</formula>
    </cfRule>
  </conditionalFormatting>
  <conditionalFormatting sqref="Z4:AA16">
    <cfRule type="containsText" dxfId="58" priority="81" operator="containsText" text="E">
      <formula>NOT(ISERROR(SEARCH(("E"),(Z4))))</formula>
    </cfRule>
  </conditionalFormatting>
  <conditionalFormatting sqref="Y4:Y16">
    <cfRule type="cellIs" dxfId="57" priority="74" operator="equal">
      <formula>"A"</formula>
    </cfRule>
  </conditionalFormatting>
  <conditionalFormatting sqref="Y4:Y16">
    <cfRule type="containsText" dxfId="56" priority="75" operator="containsText" text="R">
      <formula>NOT(ISERROR(SEARCH(("R"),(Y4))))</formula>
    </cfRule>
  </conditionalFormatting>
  <conditionalFormatting sqref="Y4:Y16">
    <cfRule type="containsText" dxfId="55" priority="76" operator="containsText" text="X">
      <formula>NOT(ISERROR(SEARCH(("X"),(Y4))))</formula>
    </cfRule>
  </conditionalFormatting>
  <conditionalFormatting sqref="Y4:Y16">
    <cfRule type="containsText" dxfId="54" priority="77" operator="containsText" text="E">
      <formula>NOT(ISERROR(SEARCH(("E"),(Y4))))</formula>
    </cfRule>
  </conditionalFormatting>
  <conditionalFormatting sqref="AH4:AH16">
    <cfRule type="cellIs" dxfId="53" priority="38" operator="equal">
      <formula>"A"</formula>
    </cfRule>
  </conditionalFormatting>
  <conditionalFormatting sqref="N4:N16">
    <cfRule type="cellIs" dxfId="52" priority="14" operator="equal">
      <formula>"A"</formula>
    </cfRule>
  </conditionalFormatting>
  <conditionalFormatting sqref="AH4:AH16">
    <cfRule type="containsText" dxfId="51" priority="39" operator="containsText" text="R">
      <formula>NOT(ISERROR(SEARCH(("R"),(AH4))))</formula>
    </cfRule>
  </conditionalFormatting>
  <conditionalFormatting sqref="AH4:AH16">
    <cfRule type="containsText" dxfId="50" priority="40" operator="containsText" text="X">
      <formula>NOT(ISERROR(SEARCH(("X"),(AH4))))</formula>
    </cfRule>
  </conditionalFormatting>
  <conditionalFormatting sqref="AH4:AH16">
    <cfRule type="containsText" dxfId="49" priority="41" operator="containsText" text="E">
      <formula>NOT(ISERROR(SEARCH(("E"),(AH4))))</formula>
    </cfRule>
  </conditionalFormatting>
  <conditionalFormatting sqref="AC4:AC16">
    <cfRule type="cellIs" dxfId="48" priority="42" operator="equal">
      <formula>"A"</formula>
    </cfRule>
  </conditionalFormatting>
  <conditionalFormatting sqref="AC4:AC16">
    <cfRule type="containsText" dxfId="47" priority="43" operator="containsText" text="R">
      <formula>NOT(ISERROR(SEARCH(("R"),(AC4))))</formula>
    </cfRule>
  </conditionalFormatting>
  <conditionalFormatting sqref="AC4:AC16">
    <cfRule type="containsText" dxfId="46" priority="44" operator="containsText" text="X">
      <formula>NOT(ISERROR(SEARCH(("X"),(AC4))))</formula>
    </cfRule>
  </conditionalFormatting>
  <conditionalFormatting sqref="AC4:AC16">
    <cfRule type="containsText" dxfId="45" priority="45" operator="containsText" text="E">
      <formula>NOT(ISERROR(SEARCH(("E"),(AC4))))</formula>
    </cfRule>
  </conditionalFormatting>
  <conditionalFormatting sqref="X4:X16">
    <cfRule type="cellIs" dxfId="44" priority="46" operator="equal">
      <formula>"A"</formula>
    </cfRule>
  </conditionalFormatting>
  <conditionalFormatting sqref="X4:X16">
    <cfRule type="containsText" dxfId="43" priority="47" operator="containsText" text="R">
      <formula>NOT(ISERROR(SEARCH(("R"),(X4))))</formula>
    </cfRule>
  </conditionalFormatting>
  <conditionalFormatting sqref="X4:X16">
    <cfRule type="containsText" dxfId="42" priority="48" operator="containsText" text="X">
      <formula>NOT(ISERROR(SEARCH(("X"),(X4))))</formula>
    </cfRule>
  </conditionalFormatting>
  <conditionalFormatting sqref="X4:X16">
    <cfRule type="containsText" dxfId="41" priority="49" operator="containsText" text="E">
      <formula>NOT(ISERROR(SEARCH(("E"),(X4))))</formula>
    </cfRule>
  </conditionalFormatting>
  <conditionalFormatting sqref="AE4:AF16">
    <cfRule type="cellIs" dxfId="40" priority="62" operator="equal">
      <formula>"A"</formula>
    </cfRule>
  </conditionalFormatting>
  <conditionalFormatting sqref="AE4:AF16">
    <cfRule type="containsText" dxfId="39" priority="63" operator="containsText" text="R">
      <formula>NOT(ISERROR(SEARCH(("R"),(AE4))))</formula>
    </cfRule>
  </conditionalFormatting>
  <conditionalFormatting sqref="AE4:AF16">
    <cfRule type="containsText" dxfId="38" priority="64" operator="containsText" text="X">
      <formula>NOT(ISERROR(SEARCH(("X"),(AE4))))</formula>
    </cfRule>
  </conditionalFormatting>
  <conditionalFormatting sqref="AE4:AF16">
    <cfRule type="containsText" dxfId="37" priority="65" operator="containsText" text="E">
      <formula>NOT(ISERROR(SEARCH(("E"),(AE4))))</formula>
    </cfRule>
  </conditionalFormatting>
  <conditionalFormatting sqref="AD4:AD16">
    <cfRule type="cellIs" dxfId="36" priority="58" operator="equal">
      <formula>"A"</formula>
    </cfRule>
  </conditionalFormatting>
  <conditionalFormatting sqref="AD4:AD16">
    <cfRule type="containsText" dxfId="35" priority="59" operator="containsText" text="R">
      <formula>NOT(ISERROR(SEARCH(("R"),(AD4))))</formula>
    </cfRule>
  </conditionalFormatting>
  <conditionalFormatting sqref="AD4:AD16">
    <cfRule type="containsText" dxfId="34" priority="60" operator="containsText" text="X">
      <formula>NOT(ISERROR(SEARCH(("X"),(AD4))))</formula>
    </cfRule>
  </conditionalFormatting>
  <conditionalFormatting sqref="AD4:AD16">
    <cfRule type="containsText" dxfId="33" priority="61" operator="containsText" text="E">
      <formula>NOT(ISERROR(SEARCH(("E"),(AD4))))</formula>
    </cfRule>
  </conditionalFormatting>
  <conditionalFormatting sqref="K4:L16">
    <cfRule type="cellIs" dxfId="32" priority="34" operator="equal">
      <formula>"A"</formula>
    </cfRule>
  </conditionalFormatting>
  <conditionalFormatting sqref="K4:L16">
    <cfRule type="containsText" dxfId="31" priority="35" operator="containsText" text="R">
      <formula>NOT(ISERROR(SEARCH(("R"),(K4))))</formula>
    </cfRule>
  </conditionalFormatting>
  <conditionalFormatting sqref="K4:L16">
    <cfRule type="containsText" dxfId="30" priority="36" operator="containsText" text="X">
      <formula>NOT(ISERROR(SEARCH(("X"),(K4))))</formula>
    </cfRule>
  </conditionalFormatting>
  <conditionalFormatting sqref="K4:L16">
    <cfRule type="containsText" dxfId="29" priority="37" operator="containsText" text="E">
      <formula>NOT(ISERROR(SEARCH(("E"),(K4))))</formula>
    </cfRule>
  </conditionalFormatting>
  <conditionalFormatting sqref="J4:J16">
    <cfRule type="cellIs" dxfId="28" priority="30" operator="equal">
      <formula>"A"</formula>
    </cfRule>
  </conditionalFormatting>
  <conditionalFormatting sqref="J4:J16">
    <cfRule type="containsText" dxfId="27" priority="31" operator="containsText" text="R">
      <formula>NOT(ISERROR(SEARCH(("R"),(J4))))</formula>
    </cfRule>
  </conditionalFormatting>
  <conditionalFormatting sqref="J4:J16">
    <cfRule type="containsText" dxfId="26" priority="32" operator="containsText" text="X">
      <formula>NOT(ISERROR(SEARCH(("X"),(J4))))</formula>
    </cfRule>
  </conditionalFormatting>
  <conditionalFormatting sqref="J4:J16">
    <cfRule type="containsText" dxfId="25" priority="33" operator="containsText" text="E">
      <formula>NOT(ISERROR(SEARCH(("E"),(J4))))</formula>
    </cfRule>
  </conditionalFormatting>
  <conditionalFormatting sqref="I4:I16">
    <cfRule type="containsText" dxfId="24" priority="29" operator="containsText" text="E">
      <formula>NOT(ISERROR(SEARCH(("E"),(I4))))</formula>
    </cfRule>
  </conditionalFormatting>
  <conditionalFormatting sqref="P4:Q16">
    <cfRule type="cellIs" dxfId="23" priority="22" operator="equal">
      <formula>"A"</formula>
    </cfRule>
  </conditionalFormatting>
  <conditionalFormatting sqref="P4:Q16">
    <cfRule type="containsText" dxfId="22" priority="23" operator="containsText" text="R">
      <formula>NOT(ISERROR(SEARCH(("R"),(P4))))</formula>
    </cfRule>
  </conditionalFormatting>
  <conditionalFormatting sqref="P4:Q16">
    <cfRule type="containsText" dxfId="21" priority="24" operator="containsText" text="X">
      <formula>NOT(ISERROR(SEARCH(("X"),(P4))))</formula>
    </cfRule>
  </conditionalFormatting>
  <conditionalFormatting sqref="P4:Q16">
    <cfRule type="containsText" dxfId="20" priority="25" operator="containsText" text="E">
      <formula>NOT(ISERROR(SEARCH(("E"),(P4))))</formula>
    </cfRule>
  </conditionalFormatting>
  <conditionalFormatting sqref="O4:O16">
    <cfRule type="cellIs" dxfId="19" priority="18" operator="equal">
      <formula>"A"</formula>
    </cfRule>
  </conditionalFormatting>
  <conditionalFormatting sqref="O4:O16">
    <cfRule type="containsText" dxfId="18" priority="19" operator="containsText" text="R">
      <formula>NOT(ISERROR(SEARCH(("R"),(O4))))</formula>
    </cfRule>
  </conditionalFormatting>
  <conditionalFormatting sqref="O4:O16">
    <cfRule type="containsText" dxfId="17" priority="20" operator="containsText" text="X">
      <formula>NOT(ISERROR(SEARCH(("X"),(O4))))</formula>
    </cfRule>
  </conditionalFormatting>
  <conditionalFormatting sqref="O4:O16">
    <cfRule type="containsText" dxfId="16" priority="21" operator="containsText" text="E">
      <formula>NOT(ISERROR(SEARCH(("E"),(O4))))</formula>
    </cfRule>
  </conditionalFormatting>
  <conditionalFormatting sqref="N4:N16">
    <cfRule type="containsText" dxfId="15" priority="15" operator="containsText" text="R">
      <formula>NOT(ISERROR(SEARCH(("R"),(N4))))</formula>
    </cfRule>
  </conditionalFormatting>
  <conditionalFormatting sqref="N4:N16">
    <cfRule type="containsText" dxfId="14" priority="16" operator="containsText" text="X">
      <formula>NOT(ISERROR(SEARCH(("X"),(N4))))</formula>
    </cfRule>
  </conditionalFormatting>
  <conditionalFormatting sqref="N4:N16">
    <cfRule type="containsText" dxfId="13" priority="17" operator="containsText" text="E">
      <formula>NOT(ISERROR(SEARCH(("E"),(N4))))</formula>
    </cfRule>
  </conditionalFormatting>
  <conditionalFormatting sqref="AN6">
    <cfRule type="cellIs" dxfId="12" priority="13" operator="equal">
      <formula>"Estudar"</formula>
    </cfRule>
  </conditionalFormatting>
  <conditionalFormatting sqref="AN8">
    <cfRule type="cellIs" dxfId="11" priority="12" operator="equal">
      <formula>"Estudar"</formula>
    </cfRule>
  </conditionalFormatting>
  <conditionalFormatting sqref="AN10">
    <cfRule type="cellIs" dxfId="10" priority="11" operator="equal">
      <formula>"Estudar"</formula>
    </cfRule>
  </conditionalFormatting>
  <conditionalFormatting sqref="AN12">
    <cfRule type="cellIs" dxfId="9" priority="10" operator="equal">
      <formula>"Estudar"</formula>
    </cfRule>
  </conditionalFormatting>
  <conditionalFormatting sqref="AN14">
    <cfRule type="cellIs" dxfId="8" priority="9" operator="equal">
      <formula>"Estudar"</formula>
    </cfRule>
  </conditionalFormatting>
  <conditionalFormatting sqref="AN16">
    <cfRule type="cellIs" dxfId="7" priority="8" operator="equal">
      <formula>"Estudar"</formula>
    </cfRule>
  </conditionalFormatting>
  <conditionalFormatting sqref="AP4">
    <cfRule type="cellIs" dxfId="6" priority="7" operator="equal">
      <formula>"Estudar"</formula>
    </cfRule>
  </conditionalFormatting>
  <conditionalFormatting sqref="AP6">
    <cfRule type="cellIs" dxfId="5" priority="6" operator="equal">
      <formula>"Estudar"</formula>
    </cfRule>
  </conditionalFormatting>
  <conditionalFormatting sqref="AP8">
    <cfRule type="cellIs" dxfId="4" priority="5" operator="equal">
      <formula>"Estudar"</formula>
    </cfRule>
  </conditionalFormatting>
  <conditionalFormatting sqref="AP10">
    <cfRule type="cellIs" dxfId="3" priority="4" operator="equal">
      <formula>"Estudar"</formula>
    </cfRule>
  </conditionalFormatting>
  <conditionalFormatting sqref="AP12">
    <cfRule type="cellIs" dxfId="2" priority="3" operator="equal">
      <formula>"Estudar"</formula>
    </cfRule>
  </conditionalFormatting>
  <conditionalFormatting sqref="AP14">
    <cfRule type="cellIs" dxfId="1" priority="2" operator="equal">
      <formula>"Estudar"</formula>
    </cfRule>
  </conditionalFormatting>
  <conditionalFormatting sqref="AP16">
    <cfRule type="cellIs" dxfId="0" priority="1" operator="equal">
      <formula>"Estudar"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Ferreira da Silva Junior - CPL</dc:creator>
  <cp:lastModifiedBy>Francisco Ferreira da Silva Junior - CPL</cp:lastModifiedBy>
  <dcterms:created xsi:type="dcterms:W3CDTF">2023-01-31T21:02:36Z</dcterms:created>
  <dcterms:modified xsi:type="dcterms:W3CDTF">2023-01-31T21:52:54Z</dcterms:modified>
</cp:coreProperties>
</file>