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8" i="1"/>
</calcChain>
</file>

<file path=xl/sharedStrings.xml><?xml version="1.0" encoding="utf-8"?>
<sst xmlns="http://schemas.openxmlformats.org/spreadsheetml/2006/main" count="46" uniqueCount="29">
  <si>
    <t>Data do Serviço</t>
  </si>
  <si>
    <t>Tipo</t>
  </si>
  <si>
    <t>Endereço</t>
  </si>
  <si>
    <t>nº</t>
  </si>
  <si>
    <t>Bairro</t>
  </si>
  <si>
    <t>Quantidade de podas</t>
  </si>
  <si>
    <t xml:space="preserve">Controle Serviços Executados de podas </t>
  </si>
  <si>
    <t>Arvore</t>
  </si>
  <si>
    <t>DAP</t>
  </si>
  <si>
    <t>Altura</t>
  </si>
  <si>
    <t>Nº Documento</t>
  </si>
  <si>
    <t>Acima de 10 Metros</t>
  </si>
  <si>
    <t>Meses</t>
  </si>
  <si>
    <t>Podas</t>
  </si>
  <si>
    <t>a</t>
  </si>
  <si>
    <t>Periodo</t>
  </si>
  <si>
    <t>Período</t>
  </si>
  <si>
    <t>de 6 a 10 Metros</t>
  </si>
  <si>
    <t>Avenida</t>
  </si>
  <si>
    <t>Centro</t>
  </si>
  <si>
    <t>Ficus</t>
  </si>
  <si>
    <t>Goiabeira</t>
  </si>
  <si>
    <t>Jasmim Manga</t>
  </si>
  <si>
    <t>Abacateiro</t>
  </si>
  <si>
    <t>Jacarandá bico de pato</t>
  </si>
  <si>
    <t>Ligusto</t>
  </si>
  <si>
    <t>Até 5 metros</t>
  </si>
  <si>
    <t>Estado</t>
  </si>
  <si>
    <t>Resumo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</si>
</sst>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Tahoma"/>
      <family val="2"/>
    </font>
    <font>
      <sz val="9"/>
      <color theme="0"/>
      <name val="Tahoma"/>
      <family val="2"/>
    </font>
    <font>
      <sz val="14"/>
      <color theme="1"/>
      <name val="Tahoma"/>
      <family val="2"/>
    </font>
    <font>
      <sz val="18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14" fontId="2" fillId="0" borderId="0" xfId="0" applyNumberFormat="1" applyFont="1" applyAlignment="1">
      <alignment horizontal="left"/>
    </xf>
    <xf numFmtId="0" fontId="5" fillId="4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5" borderId="0" xfId="0" applyFont="1" applyFill="1"/>
    <xf numFmtId="0" fontId="2" fillId="5" borderId="0" xfId="0" applyFont="1" applyFill="1" applyAlignment="1">
      <alignment wrapText="1"/>
    </xf>
    <xf numFmtId="14" fontId="2" fillId="5" borderId="0" xfId="0" applyNumberFormat="1" applyFont="1" applyFill="1" applyAlignment="1">
      <alignment horizontal="left"/>
    </xf>
    <xf numFmtId="0" fontId="3" fillId="4" borderId="0" xfId="0" applyFont="1" applyFill="1" applyAlignment="1">
      <alignment horizontal="center" vertical="center" wrapText="1"/>
    </xf>
    <xf numFmtId="14" fontId="2" fillId="5" borderId="0" xfId="0" applyNumberFormat="1" applyFont="1" applyFill="1"/>
    <xf numFmtId="0" fontId="2" fillId="5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4" xfId="0" quotePrefix="1" applyFont="1" applyFill="1" applyBorder="1" applyAlignment="1">
      <alignment horizontal="center"/>
    </xf>
    <xf numFmtId="0" fontId="3" fillId="3" borderId="5" xfId="0" applyFont="1" applyFill="1" applyBorder="1"/>
    <xf numFmtId="0" fontId="3" fillId="3" borderId="4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vertical="center" wrapText="1"/>
    </xf>
    <xf numFmtId="0" fontId="2" fillId="5" borderId="7" xfId="0" applyFont="1" applyFill="1" applyBorder="1"/>
    <xf numFmtId="0" fontId="2" fillId="5" borderId="8" xfId="0" applyFont="1" applyFill="1" applyBorder="1"/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G25" sqref="G24:G25"/>
    </sheetView>
  </sheetViews>
  <sheetFormatPr defaultRowHeight="15" x14ac:dyDescent="0.25"/>
  <cols>
    <col min="1" max="2" width="13.140625" customWidth="1"/>
    <col min="3" max="3" width="7.85546875" customWidth="1"/>
    <col min="4" max="4" width="11.140625" customWidth="1"/>
    <col min="5" max="5" width="55" customWidth="1"/>
    <col min="7" max="7" width="24.140625" customWidth="1"/>
    <col min="8" max="8" width="11.42578125" customWidth="1"/>
    <col min="9" max="9" width="22.28515625" customWidth="1"/>
  </cols>
  <sheetData>
    <row r="1" spans="1:11" ht="36" customHeight="1" x14ac:dyDescent="0.25">
      <c r="A1" s="6" t="s">
        <v>6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25">
      <c r="A4" s="7" t="s">
        <v>12</v>
      </c>
      <c r="B4" s="8" t="s">
        <v>16</v>
      </c>
      <c r="C4" s="9"/>
      <c r="D4" s="9"/>
      <c r="E4" s="9"/>
      <c r="F4" s="9"/>
      <c r="G4" s="9"/>
      <c r="H4" s="9"/>
      <c r="I4" s="9"/>
      <c r="J4" s="9"/>
      <c r="K4" s="9"/>
    </row>
    <row r="5" spans="1:11" x14ac:dyDescent="0.25">
      <c r="A5" s="3" t="s">
        <v>15</v>
      </c>
      <c r="B5" s="4">
        <v>44593</v>
      </c>
      <c r="C5" s="3" t="s">
        <v>14</v>
      </c>
      <c r="D5" s="5">
        <v>44594</v>
      </c>
      <c r="E5" s="11"/>
      <c r="F5" s="9"/>
      <c r="G5" s="9"/>
      <c r="H5" s="10"/>
      <c r="I5" s="9"/>
      <c r="J5" s="9"/>
      <c r="K5" s="9"/>
    </row>
    <row r="6" spans="1:11" x14ac:dyDescent="0.25">
      <c r="A6" s="14"/>
      <c r="B6" s="13"/>
      <c r="C6" s="14"/>
      <c r="D6" s="11"/>
      <c r="E6" s="11"/>
      <c r="F6" s="9"/>
      <c r="G6" s="9"/>
      <c r="H6" s="10"/>
      <c r="I6" s="9"/>
      <c r="J6" s="9"/>
      <c r="K6" s="9"/>
    </row>
    <row r="7" spans="1:11" ht="18" x14ac:dyDescent="0.25">
      <c r="A7" s="23" t="s">
        <v>28</v>
      </c>
      <c r="B7" s="24"/>
      <c r="C7" s="24"/>
      <c r="D7" s="25"/>
      <c r="E7" s="9"/>
      <c r="F7" s="9"/>
      <c r="G7" s="9"/>
      <c r="H7" s="10"/>
      <c r="I7" s="9"/>
      <c r="J7" s="9"/>
      <c r="K7" s="9"/>
    </row>
    <row r="8" spans="1:11" x14ac:dyDescent="0.25">
      <c r="A8" s="18" t="s">
        <v>26</v>
      </c>
      <c r="B8" s="19"/>
      <c r="C8" s="20">
        <f>IF(B4="Todos",SUMIF(K13:K14,"&lt;7",H13:H14),SUMIFS(H13:H14,A13:A14,"&gt;="&amp;$B$5,A13:A14,"&lt;="&amp;$D$5,K13:K14,"&lt;7"))</f>
        <v>3</v>
      </c>
      <c r="D8" s="21" t="s">
        <v>13</v>
      </c>
      <c r="E8" s="9"/>
      <c r="F8" s="9"/>
      <c r="G8" s="9"/>
      <c r="H8" s="10"/>
      <c r="I8" s="9"/>
      <c r="J8" s="9"/>
      <c r="K8" s="9"/>
    </row>
    <row r="9" spans="1:11" x14ac:dyDescent="0.25">
      <c r="A9" s="18" t="s">
        <v>17</v>
      </c>
      <c r="B9" s="19"/>
      <c r="C9" s="22">
        <f>IF(B4="Todos",SUMIFS(H13:H102,K13:K102,"&gt;5",K13:K102,"&lt;11"),SUMIFS(H13:H102,A13:A102,"&gt;="&amp;$B$5,A13:A102,"&lt;="&amp;$D$5,K13:K102,"&gt;5",K13:K102,"&lt;11"))</f>
        <v>3</v>
      </c>
      <c r="D9" s="21" t="s">
        <v>13</v>
      </c>
      <c r="E9" s="9"/>
      <c r="F9" s="9"/>
      <c r="G9" s="9"/>
      <c r="H9" s="10"/>
      <c r="I9" s="9"/>
      <c r="J9" s="9"/>
      <c r="K9" s="9"/>
    </row>
    <row r="10" spans="1:11" x14ac:dyDescent="0.25">
      <c r="A10" s="17" t="s">
        <v>11</v>
      </c>
      <c r="B10" s="17"/>
      <c r="C10" s="16">
        <f>IF(B4="Todos",SUMIFS(H13:H102,K13:K102,"&gt;5",K13:K102,"&gt;10"),SUMIFS(H13:H102,A13:A102,"&gt;="&amp;$B$5,A13:A102,"&lt;="&amp;$D$5,K13:K102,"&gt;10"))</f>
        <v>0</v>
      </c>
      <c r="D10" s="15" t="s">
        <v>13</v>
      </c>
      <c r="E10" s="9"/>
      <c r="F10" s="9"/>
      <c r="G10" s="9"/>
      <c r="H10" s="10"/>
      <c r="I10" s="9"/>
      <c r="J10" s="9"/>
      <c r="K10" s="9"/>
    </row>
    <row r="11" spans="1:11" x14ac:dyDescent="0.25">
      <c r="A11" s="9"/>
      <c r="B11" s="9"/>
      <c r="C11" s="9"/>
      <c r="D11" s="9"/>
      <c r="E11" s="9"/>
      <c r="F11" s="9"/>
      <c r="G11" s="9"/>
      <c r="H11" s="10"/>
      <c r="I11" s="9"/>
      <c r="J11" s="9"/>
      <c r="K11" s="9"/>
    </row>
    <row r="12" spans="1:11" ht="42.75" customHeight="1" x14ac:dyDescent="0.25">
      <c r="A12" s="12" t="s">
        <v>0</v>
      </c>
      <c r="B12" s="26" t="s">
        <v>10</v>
      </c>
      <c r="C12" s="26" t="s">
        <v>1</v>
      </c>
      <c r="D12" s="26"/>
      <c r="E12" s="26" t="s">
        <v>2</v>
      </c>
      <c r="F12" s="26" t="s">
        <v>3</v>
      </c>
      <c r="G12" s="26" t="s">
        <v>4</v>
      </c>
      <c r="H12" s="26" t="s">
        <v>5</v>
      </c>
      <c r="I12" s="26" t="s">
        <v>7</v>
      </c>
      <c r="J12" s="26" t="s">
        <v>8</v>
      </c>
      <c r="K12" s="26" t="s">
        <v>9</v>
      </c>
    </row>
    <row r="13" spans="1:11" x14ac:dyDescent="0.25">
      <c r="A13" s="13">
        <v>44594</v>
      </c>
      <c r="B13" s="27"/>
      <c r="C13" s="27" t="s">
        <v>18</v>
      </c>
      <c r="D13" s="27"/>
      <c r="E13" s="29" t="s">
        <v>27</v>
      </c>
      <c r="F13" s="27">
        <v>1000</v>
      </c>
      <c r="G13" s="29" t="s">
        <v>19</v>
      </c>
      <c r="H13" s="29">
        <v>1</v>
      </c>
      <c r="I13" s="27" t="s">
        <v>20</v>
      </c>
      <c r="J13" s="27">
        <v>8</v>
      </c>
      <c r="K13" s="27">
        <v>3</v>
      </c>
    </row>
    <row r="14" spans="1:11" x14ac:dyDescent="0.25">
      <c r="A14" s="13">
        <v>44594</v>
      </c>
      <c r="B14" s="27"/>
      <c r="C14" s="27" t="s">
        <v>18</v>
      </c>
      <c r="D14" s="27"/>
      <c r="E14" s="29" t="s">
        <v>27</v>
      </c>
      <c r="F14" s="27">
        <v>1233</v>
      </c>
      <c r="G14" s="29" t="s">
        <v>19</v>
      </c>
      <c r="H14" s="29">
        <v>2</v>
      </c>
      <c r="I14" s="27" t="s">
        <v>21</v>
      </c>
      <c r="J14" s="27">
        <v>10</v>
      </c>
      <c r="K14" s="27">
        <v>4</v>
      </c>
    </row>
    <row r="15" spans="1:11" x14ac:dyDescent="0.25">
      <c r="A15" s="13">
        <v>44594</v>
      </c>
      <c r="B15" s="27"/>
      <c r="C15" s="27" t="s">
        <v>18</v>
      </c>
      <c r="D15" s="27"/>
      <c r="E15" s="29" t="s">
        <v>27</v>
      </c>
      <c r="F15" s="27">
        <v>1233</v>
      </c>
      <c r="G15" s="29" t="s">
        <v>19</v>
      </c>
      <c r="H15" s="29">
        <v>1</v>
      </c>
      <c r="I15" s="27" t="s">
        <v>22</v>
      </c>
      <c r="J15" s="27">
        <v>20</v>
      </c>
      <c r="K15" s="27">
        <v>4</v>
      </c>
    </row>
    <row r="16" spans="1:11" x14ac:dyDescent="0.25">
      <c r="A16" s="13">
        <v>44594</v>
      </c>
      <c r="B16" s="27"/>
      <c r="C16" s="27" t="s">
        <v>18</v>
      </c>
      <c r="D16" s="27"/>
      <c r="E16" s="29" t="s">
        <v>27</v>
      </c>
      <c r="F16" s="27">
        <v>50000</v>
      </c>
      <c r="G16" s="29" t="s">
        <v>19</v>
      </c>
      <c r="H16" s="29">
        <v>1</v>
      </c>
      <c r="I16" s="27" t="s">
        <v>23</v>
      </c>
      <c r="J16" s="27">
        <v>15</v>
      </c>
      <c r="K16" s="27">
        <v>6</v>
      </c>
    </row>
    <row r="17" spans="1:11" x14ac:dyDescent="0.25">
      <c r="A17" s="13">
        <v>44594</v>
      </c>
      <c r="B17" s="27"/>
      <c r="C17" s="27" t="s">
        <v>18</v>
      </c>
      <c r="D17" s="27"/>
      <c r="E17" s="29" t="s">
        <v>27</v>
      </c>
      <c r="F17" s="27">
        <v>1000</v>
      </c>
      <c r="G17" s="29" t="s">
        <v>19</v>
      </c>
      <c r="H17" s="29">
        <v>1</v>
      </c>
      <c r="I17" s="27" t="s">
        <v>24</v>
      </c>
      <c r="J17" s="27">
        <v>40</v>
      </c>
      <c r="K17" s="27">
        <v>8</v>
      </c>
    </row>
    <row r="18" spans="1:11" x14ac:dyDescent="0.25">
      <c r="A18" s="13">
        <v>44594</v>
      </c>
      <c r="B18" s="28"/>
      <c r="C18" s="28" t="s">
        <v>18</v>
      </c>
      <c r="D18" s="28"/>
      <c r="E18" s="30" t="s">
        <v>27</v>
      </c>
      <c r="F18" s="28">
        <v>1000</v>
      </c>
      <c r="G18" s="30" t="s">
        <v>19</v>
      </c>
      <c r="H18" s="30">
        <v>1</v>
      </c>
      <c r="I18" s="28" t="s">
        <v>25</v>
      </c>
      <c r="J18" s="28">
        <v>45</v>
      </c>
      <c r="K18" s="28">
        <v>10</v>
      </c>
    </row>
    <row r="19" spans="1:11" x14ac:dyDescent="0.25">
      <c r="A19" s="4"/>
      <c r="B19" s="2"/>
      <c r="C19" s="2"/>
      <c r="E19" s="2"/>
      <c r="F19" s="2"/>
      <c r="G19" s="2"/>
      <c r="H19" s="2"/>
      <c r="I19" s="2"/>
      <c r="J19" s="2"/>
      <c r="K19" s="2"/>
    </row>
    <row r="20" spans="1:11" ht="16.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6.5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6.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5">
    <mergeCell ref="A8:B8"/>
    <mergeCell ref="A9:B9"/>
    <mergeCell ref="A10:B10"/>
    <mergeCell ref="A1:K1"/>
    <mergeCell ref="A7:D7"/>
  </mergeCells>
  <conditionalFormatting sqref="A5:E6">
    <cfRule type="expression" dxfId="0" priority="1">
      <formula>$B$4="Todos"</formula>
    </cfRule>
  </conditionalFormatting>
  <dataValidations count="1">
    <dataValidation type="list" allowBlank="1" showInputMessage="1" showErrorMessage="1" sqref="B4">
      <formula1>"Período,Todos"</formula1>
    </dataValidation>
  </dataValidation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2023-03-01T16:09:49Z</cp:lastPrinted>
  <dcterms:created xsi:type="dcterms:W3CDTF">2023-03-01T14:56:41Z</dcterms:created>
  <dcterms:modified xsi:type="dcterms:W3CDTF">2023-03-01T16:22:09Z</dcterms:modified>
</cp:coreProperties>
</file>