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irço\Desktop\"/>
    </mc:Choice>
  </mc:AlternateContent>
  <xr:revisionPtr revIDLastSave="0" documentId="13_ncr:1_{FDFA0650-FD65-4846-83CA-5DED833A154E}" xr6:coauthVersionLast="46" xr6:coauthVersionMax="47" xr10:uidLastSave="{00000000-0000-0000-0000-000000000000}"/>
  <bookViews>
    <workbookView xWindow="-120" yWindow="-120" windowWidth="20730" windowHeight="11160" xr2:uid="{C6A2B039-10F1-4E92-A30B-9DC5C972A991}"/>
  </bookViews>
  <sheets>
    <sheet name="SORTEIO" sheetId="7" r:id="rId1"/>
    <sheet name="DISTRIBUIÇÃO" sheetId="21" r:id="rId2"/>
  </sheets>
  <definedNames>
    <definedName name="Turma1A">#REF!</definedName>
    <definedName name="Turma1B" localSheetId="0">SORTEIO!$B$4:$B$53</definedName>
    <definedName name="Turma1B">#REF!</definedName>
    <definedName name="Turma2A" localSheetId="0">SORTEIO!$B$4:$B$53</definedName>
    <definedName name="Turma2A">#REF!</definedName>
    <definedName name="Turma2B" localSheetId="0">SORTEIO!$B$4:$B$53</definedName>
    <definedName name="Turma2B">#REF!</definedName>
    <definedName name="Turma3A" localSheetId="0">SORTEIO!$B$4:$B$53</definedName>
    <definedName name="Turma3A">#REF!</definedName>
    <definedName name="Turma3B">SORTEIO!$B$4:$B$251</definedName>
    <definedName name="Turma9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4" i="7"/>
  <c r="E248" i="7" l="1"/>
  <c r="F248" i="7" s="1"/>
  <c r="E250" i="7"/>
  <c r="F250" i="7" s="1"/>
  <c r="E247" i="7"/>
  <c r="F247" i="7" s="1"/>
  <c r="E239" i="7"/>
  <c r="F239" i="7" s="1"/>
  <c r="E231" i="7"/>
  <c r="F231" i="7" s="1"/>
  <c r="E223" i="7"/>
  <c r="F223" i="7" s="1"/>
  <c r="E245" i="7"/>
  <c r="F245" i="7" s="1"/>
  <c r="E242" i="7"/>
  <c r="F242" i="7" s="1"/>
  <c r="E234" i="7"/>
  <c r="F234" i="7" s="1"/>
  <c r="E226" i="7"/>
  <c r="F226" i="7" s="1"/>
  <c r="E237" i="7"/>
  <c r="F237" i="7" s="1"/>
  <c r="E224" i="7"/>
  <c r="F224" i="7" s="1"/>
  <c r="E152" i="7"/>
  <c r="F152" i="7" s="1"/>
  <c r="E229" i="7"/>
  <c r="F229" i="7" s="1"/>
  <c r="E161" i="7"/>
  <c r="F161" i="7" s="1"/>
  <c r="E136" i="7"/>
  <c r="F136" i="7" s="1"/>
  <c r="E120" i="7"/>
  <c r="F120" i="7" s="1"/>
  <c r="E113" i="7"/>
  <c r="F113" i="7" s="1"/>
  <c r="E88" i="7"/>
  <c r="F88" i="7" s="1"/>
  <c r="E81" i="7"/>
  <c r="F81" i="7" s="1"/>
  <c r="E56" i="7"/>
  <c r="F56" i="7" s="1"/>
  <c r="E40" i="7"/>
  <c r="F40" i="7" s="1"/>
  <c r="E10" i="7"/>
  <c r="F10" i="7" s="1"/>
  <c r="E243" i="7"/>
  <c r="F243" i="7" s="1"/>
  <c r="E238" i="7"/>
  <c r="F238" i="7" s="1"/>
  <c r="E227" i="7"/>
  <c r="F227" i="7" s="1"/>
  <c r="E222" i="7"/>
  <c r="F222" i="7" s="1"/>
  <c r="E210" i="7"/>
  <c r="F210" i="7" s="1"/>
  <c r="E202" i="7"/>
  <c r="F202" i="7" s="1"/>
  <c r="E194" i="7"/>
  <c r="F194" i="7" s="1"/>
  <c r="E186" i="7"/>
  <c r="F186" i="7" s="1"/>
  <c r="E178" i="7"/>
  <c r="F178" i="7" s="1"/>
  <c r="E172" i="7"/>
  <c r="F172" i="7" s="1"/>
  <c r="E163" i="7"/>
  <c r="F163" i="7" s="1"/>
  <c r="E156" i="7"/>
  <c r="F156" i="7" s="1"/>
  <c r="E142" i="7"/>
  <c r="F142" i="7" s="1"/>
  <c r="E135" i="7"/>
  <c r="F135" i="7" s="1"/>
  <c r="E126" i="7"/>
  <c r="F126" i="7" s="1"/>
  <c r="E115" i="7"/>
  <c r="F115" i="7" s="1"/>
  <c r="E108" i="7"/>
  <c r="F108" i="7" s="1"/>
  <c r="E99" i="7"/>
  <c r="F99" i="7" s="1"/>
  <c r="E92" i="7"/>
  <c r="F92" i="7" s="1"/>
  <c r="E83" i="7"/>
  <c r="F83" i="7" s="1"/>
  <c r="E76" i="7"/>
  <c r="F76" i="7" s="1"/>
  <c r="E67" i="7"/>
  <c r="F67" i="7" s="1"/>
  <c r="E60" i="7"/>
  <c r="F60" i="7" s="1"/>
  <c r="E51" i="7"/>
  <c r="F51" i="7" s="1"/>
  <c r="E39" i="7"/>
  <c r="F39" i="7" s="1"/>
  <c r="E30" i="7"/>
  <c r="F30" i="7" s="1"/>
  <c r="E19" i="7"/>
  <c r="F19" i="7" s="1"/>
  <c r="E7" i="7"/>
  <c r="F7" i="7" s="1"/>
  <c r="E249" i="7"/>
  <c r="F249" i="7" s="1"/>
  <c r="E244" i="7"/>
  <c r="F244" i="7" s="1"/>
  <c r="E241" i="7"/>
  <c r="F241" i="7" s="1"/>
  <c r="E236" i="7"/>
  <c r="F236" i="7" s="1"/>
  <c r="E233" i="7"/>
  <c r="F233" i="7" s="1"/>
  <c r="E228" i="7"/>
  <c r="F228" i="7" s="1"/>
  <c r="E225" i="7"/>
  <c r="F225" i="7" s="1"/>
  <c r="E169" i="7"/>
  <c r="F169" i="7" s="1"/>
  <c r="E160" i="7"/>
  <c r="F160" i="7" s="1"/>
  <c r="E153" i="7"/>
  <c r="F153" i="7" s="1"/>
  <c r="E144" i="7"/>
  <c r="F144" i="7" s="1"/>
  <c r="E137" i="7"/>
  <c r="F137" i="7" s="1"/>
  <c r="E128" i="7"/>
  <c r="F128" i="7" s="1"/>
  <c r="E121" i="7"/>
  <c r="F121" i="7" s="1"/>
  <c r="E112" i="7"/>
  <c r="F112" i="7" s="1"/>
  <c r="E105" i="7"/>
  <c r="F105" i="7" s="1"/>
  <c r="E96" i="7"/>
  <c r="F96" i="7" s="1"/>
  <c r="E89" i="7"/>
  <c r="F89" i="7" s="1"/>
  <c r="E80" i="7"/>
  <c r="F80" i="7" s="1"/>
  <c r="E73" i="7"/>
  <c r="F73" i="7" s="1"/>
  <c r="E64" i="7"/>
  <c r="F64" i="7" s="1"/>
  <c r="E57" i="7"/>
  <c r="F57" i="7" s="1"/>
  <c r="E48" i="7"/>
  <c r="F48" i="7" s="1"/>
  <c r="E41" i="7"/>
  <c r="F41" i="7" s="1"/>
  <c r="E32" i="7"/>
  <c r="F32" i="7" s="1"/>
  <c r="E25" i="7"/>
  <c r="F25" i="7" s="1"/>
  <c r="E16" i="7"/>
  <c r="F16" i="7" s="1"/>
  <c r="E6" i="7"/>
  <c r="F6" i="7" s="1"/>
  <c r="E220" i="7"/>
  <c r="F220" i="7" s="1"/>
  <c r="E101" i="7"/>
  <c r="F101" i="7" s="1"/>
  <c r="E109" i="7"/>
  <c r="F109" i="7" s="1"/>
  <c r="E117" i="7"/>
  <c r="F117" i="7" s="1"/>
  <c r="E125" i="7"/>
  <c r="F125" i="7" s="1"/>
  <c r="E133" i="7"/>
  <c r="F133" i="7" s="1"/>
  <c r="E141" i="7"/>
  <c r="F141" i="7" s="1"/>
  <c r="E149" i="7"/>
  <c r="F149" i="7" s="1"/>
  <c r="E157" i="7"/>
  <c r="F157" i="7" s="1"/>
  <c r="E165" i="7"/>
  <c r="F165" i="7" s="1"/>
  <c r="E173" i="7"/>
  <c r="F173" i="7" s="1"/>
  <c r="E176" i="7"/>
  <c r="F176" i="7" s="1"/>
  <c r="E180" i="7"/>
  <c r="F180" i="7" s="1"/>
  <c r="E184" i="7"/>
  <c r="F184" i="7" s="1"/>
  <c r="E188" i="7"/>
  <c r="F188" i="7" s="1"/>
  <c r="E192" i="7"/>
  <c r="F192" i="7" s="1"/>
  <c r="E196" i="7"/>
  <c r="F196" i="7" s="1"/>
  <c r="E200" i="7"/>
  <c r="F200" i="7" s="1"/>
  <c r="E204" i="7"/>
  <c r="F204" i="7" s="1"/>
  <c r="E208" i="7"/>
  <c r="F208" i="7" s="1"/>
  <c r="E212" i="7"/>
  <c r="F212" i="7" s="1"/>
  <c r="E216" i="7"/>
  <c r="F216" i="7" s="1"/>
  <c r="E240" i="7"/>
  <c r="F240" i="7" s="1"/>
  <c r="E232" i="7"/>
  <c r="F232" i="7" s="1"/>
  <c r="E168" i="7"/>
  <c r="F168" i="7" s="1"/>
  <c r="E145" i="7"/>
  <c r="F145" i="7" s="1"/>
  <c r="E129" i="7"/>
  <c r="F129" i="7" s="1"/>
  <c r="E104" i="7"/>
  <c r="F104" i="7" s="1"/>
  <c r="E97" i="7"/>
  <c r="F97" i="7" s="1"/>
  <c r="E72" i="7"/>
  <c r="F72" i="7" s="1"/>
  <c r="E65" i="7"/>
  <c r="F65" i="7" s="1"/>
  <c r="E49" i="7"/>
  <c r="F49" i="7" s="1"/>
  <c r="E33" i="7"/>
  <c r="F33" i="7" s="1"/>
  <c r="E24" i="7"/>
  <c r="F24" i="7" s="1"/>
  <c r="E17" i="7"/>
  <c r="F17" i="7" s="1"/>
  <c r="E246" i="7"/>
  <c r="F246" i="7" s="1"/>
  <c r="E235" i="7"/>
  <c r="F235" i="7" s="1"/>
  <c r="E230" i="7"/>
  <c r="F230" i="7" s="1"/>
  <c r="E218" i="7"/>
  <c r="F218" i="7" s="1"/>
  <c r="E214" i="7"/>
  <c r="F214" i="7" s="1"/>
  <c r="E206" i="7"/>
  <c r="F206" i="7" s="1"/>
  <c r="E198" i="7"/>
  <c r="F198" i="7" s="1"/>
  <c r="E190" i="7"/>
  <c r="F190" i="7" s="1"/>
  <c r="E182" i="7"/>
  <c r="F182" i="7" s="1"/>
  <c r="E174" i="7"/>
  <c r="F174" i="7" s="1"/>
  <c r="E167" i="7"/>
  <c r="F167" i="7" s="1"/>
  <c r="E158" i="7"/>
  <c r="F158" i="7" s="1"/>
  <c r="E151" i="7"/>
  <c r="F151" i="7" s="1"/>
  <c r="E147" i="7"/>
  <c r="F147" i="7" s="1"/>
  <c r="E140" i="7"/>
  <c r="F140" i="7" s="1"/>
  <c r="E131" i="7"/>
  <c r="F131" i="7" s="1"/>
  <c r="E124" i="7"/>
  <c r="F124" i="7" s="1"/>
  <c r="E119" i="7"/>
  <c r="F119" i="7" s="1"/>
  <c r="E110" i="7"/>
  <c r="F110" i="7" s="1"/>
  <c r="E103" i="7"/>
  <c r="F103" i="7" s="1"/>
  <c r="E94" i="7"/>
  <c r="F94" i="7" s="1"/>
  <c r="E87" i="7"/>
  <c r="F87" i="7" s="1"/>
  <c r="E78" i="7"/>
  <c r="F78" i="7" s="1"/>
  <c r="E71" i="7"/>
  <c r="F71" i="7" s="1"/>
  <c r="E62" i="7"/>
  <c r="F62" i="7" s="1"/>
  <c r="E55" i="7"/>
  <c r="F55" i="7" s="1"/>
  <c r="E46" i="7"/>
  <c r="F46" i="7" s="1"/>
  <c r="E44" i="7"/>
  <c r="F44" i="7" s="1"/>
  <c r="E35" i="7"/>
  <c r="F35" i="7" s="1"/>
  <c r="E28" i="7"/>
  <c r="F28" i="7" s="1"/>
  <c r="E23" i="7"/>
  <c r="F23" i="7" s="1"/>
  <c r="E14" i="7"/>
  <c r="F14" i="7" s="1"/>
  <c r="E12" i="7"/>
  <c r="F12" i="7" s="1"/>
  <c r="E13" i="7"/>
  <c r="F13" i="7" s="1"/>
  <c r="E221" i="7"/>
  <c r="F221" i="7" s="1"/>
  <c r="E219" i="7"/>
  <c r="F219" i="7" s="1"/>
  <c r="E217" i="7"/>
  <c r="F217" i="7" s="1"/>
  <c r="E215" i="7"/>
  <c r="F215" i="7" s="1"/>
  <c r="E213" i="7"/>
  <c r="F213" i="7" s="1"/>
  <c r="E211" i="7"/>
  <c r="F211" i="7" s="1"/>
  <c r="E209" i="7"/>
  <c r="F209" i="7" s="1"/>
  <c r="E207" i="7"/>
  <c r="F207" i="7" s="1"/>
  <c r="E205" i="7"/>
  <c r="F205" i="7" s="1"/>
  <c r="E203" i="7"/>
  <c r="F203" i="7" s="1"/>
  <c r="E201" i="7"/>
  <c r="F201" i="7" s="1"/>
  <c r="E199" i="7"/>
  <c r="F199" i="7" s="1"/>
  <c r="E197" i="7"/>
  <c r="F197" i="7" s="1"/>
  <c r="E195" i="7"/>
  <c r="F195" i="7" s="1"/>
  <c r="E193" i="7"/>
  <c r="F193" i="7" s="1"/>
  <c r="E191" i="7"/>
  <c r="F191" i="7" s="1"/>
  <c r="E189" i="7"/>
  <c r="F189" i="7" s="1"/>
  <c r="E187" i="7"/>
  <c r="F187" i="7" s="1"/>
  <c r="E185" i="7"/>
  <c r="F185" i="7" s="1"/>
  <c r="E183" i="7"/>
  <c r="F183" i="7" s="1"/>
  <c r="E181" i="7"/>
  <c r="F181" i="7" s="1"/>
  <c r="E179" i="7"/>
  <c r="F179" i="7" s="1"/>
  <c r="E177" i="7"/>
  <c r="F177" i="7" s="1"/>
  <c r="E175" i="7"/>
  <c r="F175" i="7" s="1"/>
  <c r="E171" i="7"/>
  <c r="F171" i="7" s="1"/>
  <c r="E166" i="7"/>
  <c r="F166" i="7" s="1"/>
  <c r="E164" i="7"/>
  <c r="F164" i="7" s="1"/>
  <c r="E159" i="7"/>
  <c r="F159" i="7" s="1"/>
  <c r="E155" i="7"/>
  <c r="F155" i="7" s="1"/>
  <c r="E150" i="7"/>
  <c r="F150" i="7" s="1"/>
  <c r="E148" i="7"/>
  <c r="F148" i="7" s="1"/>
  <c r="E143" i="7"/>
  <c r="F143" i="7" s="1"/>
  <c r="E139" i="7"/>
  <c r="F139" i="7" s="1"/>
  <c r="E134" i="7"/>
  <c r="F134" i="7" s="1"/>
  <c r="E132" i="7"/>
  <c r="F132" i="7" s="1"/>
  <c r="E127" i="7"/>
  <c r="F127" i="7" s="1"/>
  <c r="E123" i="7"/>
  <c r="F123" i="7" s="1"/>
  <c r="E118" i="7"/>
  <c r="F118" i="7" s="1"/>
  <c r="E116" i="7"/>
  <c r="F116" i="7" s="1"/>
  <c r="E111" i="7"/>
  <c r="F111" i="7" s="1"/>
  <c r="E107" i="7"/>
  <c r="F107" i="7" s="1"/>
  <c r="E102" i="7"/>
  <c r="F102" i="7" s="1"/>
  <c r="E100" i="7"/>
  <c r="F100" i="7" s="1"/>
  <c r="E95" i="7"/>
  <c r="F95" i="7" s="1"/>
  <c r="E91" i="7"/>
  <c r="F91" i="7" s="1"/>
  <c r="E86" i="7"/>
  <c r="F86" i="7" s="1"/>
  <c r="E84" i="7"/>
  <c r="F84" i="7" s="1"/>
  <c r="E79" i="7"/>
  <c r="F79" i="7" s="1"/>
  <c r="E75" i="7"/>
  <c r="F75" i="7" s="1"/>
  <c r="E70" i="7"/>
  <c r="F70" i="7" s="1"/>
  <c r="E68" i="7"/>
  <c r="F68" i="7" s="1"/>
  <c r="E63" i="7"/>
  <c r="F63" i="7" s="1"/>
  <c r="E59" i="7"/>
  <c r="F59" i="7" s="1"/>
  <c r="E54" i="7"/>
  <c r="F54" i="7" s="1"/>
  <c r="E52" i="7"/>
  <c r="F52" i="7" s="1"/>
  <c r="E47" i="7"/>
  <c r="F47" i="7" s="1"/>
  <c r="E43" i="7"/>
  <c r="F43" i="7" s="1"/>
  <c r="E38" i="7"/>
  <c r="F38" i="7" s="1"/>
  <c r="E36" i="7"/>
  <c r="F36" i="7" s="1"/>
  <c r="E31" i="7"/>
  <c r="F31" i="7" s="1"/>
  <c r="E27" i="7"/>
  <c r="F27" i="7" s="1"/>
  <c r="E22" i="7"/>
  <c r="F22" i="7" s="1"/>
  <c r="E20" i="7"/>
  <c r="F20" i="7" s="1"/>
  <c r="E15" i="7"/>
  <c r="F15" i="7" s="1"/>
  <c r="E11" i="7"/>
  <c r="F11" i="7" s="1"/>
  <c r="E8" i="7"/>
  <c r="F8" i="7" s="1"/>
  <c r="E170" i="7"/>
  <c r="F170" i="7" s="1"/>
  <c r="E162" i="7"/>
  <c r="F162" i="7" s="1"/>
  <c r="E154" i="7"/>
  <c r="F154" i="7" s="1"/>
  <c r="E146" i="7"/>
  <c r="F146" i="7" s="1"/>
  <c r="E138" i="7"/>
  <c r="F138" i="7" s="1"/>
  <c r="E130" i="7"/>
  <c r="F130" i="7" s="1"/>
  <c r="E122" i="7"/>
  <c r="F122" i="7" s="1"/>
  <c r="E114" i="7"/>
  <c r="F114" i="7" s="1"/>
  <c r="E106" i="7"/>
  <c r="F106" i="7" s="1"/>
  <c r="E98" i="7"/>
  <c r="F98" i="7" s="1"/>
  <c r="E93" i="7"/>
  <c r="F93" i="7" s="1"/>
  <c r="E90" i="7"/>
  <c r="F90" i="7" s="1"/>
  <c r="E85" i="7"/>
  <c r="F85" i="7" s="1"/>
  <c r="E82" i="7"/>
  <c r="F82" i="7" s="1"/>
  <c r="E77" i="7"/>
  <c r="F77" i="7" s="1"/>
  <c r="E74" i="7"/>
  <c r="F74" i="7" s="1"/>
  <c r="E69" i="7"/>
  <c r="F69" i="7" s="1"/>
  <c r="E66" i="7"/>
  <c r="F66" i="7" s="1"/>
  <c r="E61" i="7"/>
  <c r="F61" i="7" s="1"/>
  <c r="E58" i="7"/>
  <c r="F58" i="7" s="1"/>
  <c r="E53" i="7"/>
  <c r="F53" i="7" s="1"/>
  <c r="E50" i="7"/>
  <c r="F50" i="7" s="1"/>
  <c r="E45" i="7"/>
  <c r="F45" i="7" s="1"/>
  <c r="E42" i="7"/>
  <c r="F42" i="7" s="1"/>
  <c r="E37" i="7"/>
  <c r="F37" i="7" s="1"/>
  <c r="E34" i="7"/>
  <c r="F34" i="7" s="1"/>
  <c r="E29" i="7"/>
  <c r="F29" i="7" s="1"/>
  <c r="E26" i="7"/>
  <c r="F26" i="7" s="1"/>
  <c r="E21" i="7"/>
  <c r="F21" i="7" s="1"/>
  <c r="E18" i="7"/>
  <c r="F18" i="7" s="1"/>
  <c r="E4" i="7"/>
  <c r="F4" i="7" s="1"/>
  <c r="E5" i="7"/>
  <c r="F5" i="7" s="1"/>
  <c r="E9" i="7"/>
  <c r="F9" i="7" s="1"/>
</calcChain>
</file>

<file path=xl/sharedStrings.xml><?xml version="1.0" encoding="utf-8"?>
<sst xmlns="http://schemas.openxmlformats.org/spreadsheetml/2006/main" count="517" uniqueCount="267">
  <si>
    <t>Nome</t>
  </si>
  <si>
    <t>Aleatório</t>
  </si>
  <si>
    <t>Ordem</t>
  </si>
  <si>
    <t>SALA 07</t>
  </si>
  <si>
    <t>SALA 10</t>
  </si>
  <si>
    <t>SALA 14</t>
  </si>
  <si>
    <t>SALA 15</t>
  </si>
  <si>
    <t>SALA 16</t>
  </si>
  <si>
    <t>SALA 08</t>
  </si>
  <si>
    <t>9FA</t>
  </si>
  <si>
    <t>Local</t>
  </si>
  <si>
    <t>TURMA</t>
  </si>
  <si>
    <t>Seq</t>
  </si>
  <si>
    <t>Posição</t>
  </si>
  <si>
    <t>SALA 02</t>
  </si>
  <si>
    <t>SALA 12</t>
  </si>
  <si>
    <t>LISTAGEM GERAL</t>
  </si>
  <si>
    <t>Agnes Ruzzi Ferraz 3MB</t>
  </si>
  <si>
    <t>Alice Braga Barboza 3MB</t>
  </si>
  <si>
    <t>Amanda Guedes Salviano 3MB</t>
  </si>
  <si>
    <t>Augusto Gonçalves Vargas 3MB</t>
  </si>
  <si>
    <t>Camila Silva Albano 3MB</t>
  </si>
  <si>
    <t>Eduardo Petena Borges 3MB</t>
  </si>
  <si>
    <t>Gabriel Osugi de Abreu 3MB</t>
  </si>
  <si>
    <t>Giovanna Bobotis 3MB</t>
  </si>
  <si>
    <t>Giulia Alcantara Vanderlei 3MB</t>
  </si>
  <si>
    <t>Heloisa Paes da Silva 3MB</t>
  </si>
  <si>
    <t>Heloysa Fray Pardo 3MB</t>
  </si>
  <si>
    <t>Isabela Alves Moreno 3MB</t>
  </si>
  <si>
    <t>Isadora Feliciano da Silva 3MB</t>
  </si>
  <si>
    <t>Julia da Silva Calbo 3MB</t>
  </si>
  <si>
    <t>Larissa Pereira Bertolini 3MB</t>
  </si>
  <si>
    <t>Lethicia Dakil da Silva 3MB</t>
  </si>
  <si>
    <t>Letícia Marques Moreira 3MB</t>
  </si>
  <si>
    <t>Lorena Pache da Silva 3MB</t>
  </si>
  <si>
    <t>Manuela Simão Arruda 3MB</t>
  </si>
  <si>
    <t>Maria Eduarda Belentani Pinto 3MB</t>
  </si>
  <si>
    <t>Mirela Monteiro Barreiro 3MB</t>
  </si>
  <si>
    <t>Nathália Corrêa dos Santos 3MB</t>
  </si>
  <si>
    <t>Nicolas Ferreira Santos 3MB</t>
  </si>
  <si>
    <t>Rubens Mourão Macedo 3MB</t>
  </si>
  <si>
    <t>Yasmin da Silva Santos 3MB</t>
  </si>
  <si>
    <t>Arthur Gutierre Ponceano 9A</t>
  </si>
  <si>
    <t>Arthur Soares do Rosario Funi 9A</t>
  </si>
  <si>
    <t>Bårbara de Paulo Nagel 9A</t>
  </si>
  <si>
    <t>Beatriz de Araujo Arce 9A</t>
  </si>
  <si>
    <t>Brenno Xavier de Almeida Campos 9A</t>
  </si>
  <si>
    <t>Camila de Pauli Boni 9A</t>
  </si>
  <si>
    <t>Diogo Fernandes dos Santos 9A</t>
  </si>
  <si>
    <t>Eloah de Lourenço Barbosa 9A</t>
  </si>
  <si>
    <t>Fernanda Buso Bastos 9A</t>
  </si>
  <si>
    <t>Gabrielly Miranda Bernardo 9A</t>
  </si>
  <si>
    <t>Geovanna Ledres Alves 9A</t>
  </si>
  <si>
    <t>Ingrid Morais da Silva 9A</t>
  </si>
  <si>
    <t>Isabella Santana da Silva 9A</t>
  </si>
  <si>
    <t>Jonathan Adarly Pontes da Silva 9A</t>
  </si>
  <si>
    <t>Julia Rocha Silva 9A</t>
  </si>
  <si>
    <t>Karina Miwa Kaneshiro 9A</t>
  </si>
  <si>
    <t>Laura Santana Veloso 9A</t>
  </si>
  <si>
    <t>Luy Tellini Romeiro 9A</t>
  </si>
  <si>
    <t>Maria Luiza Giacomelli da Silva 9A</t>
  </si>
  <si>
    <t>Matheus Ruivo de Oliveira 9A</t>
  </si>
  <si>
    <t>Miguel Prata de Lucena 9A</t>
  </si>
  <si>
    <t>Nicolas Fernandes de Morais 9A</t>
  </si>
  <si>
    <t>Nicole Monteiro Ramiro 9A</t>
  </si>
  <si>
    <t>Pedro Henrique Ferreira Pico 9A</t>
  </si>
  <si>
    <t>Pietro Stuque Nascimento 9A</t>
  </si>
  <si>
    <t>Vinicius de Castro M. dos Santos 9A</t>
  </si>
  <si>
    <t>Alana Cagnin Guimarães 3A</t>
  </si>
  <si>
    <t>Beatriz de Paula Francisco 3A</t>
  </si>
  <si>
    <t>Beatriz Siribeli Aurélio 3A</t>
  </si>
  <si>
    <t>Camila Ruivo de Oliveira 3A</t>
  </si>
  <si>
    <t>Clara Siribeli Aurelio 3A</t>
  </si>
  <si>
    <t>Daniel de Oliveira Salmerón 3A</t>
  </si>
  <si>
    <t>Diego da Silva Navarro 3A</t>
  </si>
  <si>
    <t>Fernanda Gonçalves de Andrade 3A</t>
  </si>
  <si>
    <t>Giovanna Mayumi Godinho 3A</t>
  </si>
  <si>
    <t>Giovanna Men Barbosa 3A</t>
  </si>
  <si>
    <t>Giulia Ortolan Giannaros 3A</t>
  </si>
  <si>
    <t>Heloisa Cardoso da Silva 3A</t>
  </si>
  <si>
    <t>Isabelly Alves Monteiro de Andrade 3A</t>
  </si>
  <si>
    <t>João Pedro Biassio de Freitas 3A</t>
  </si>
  <si>
    <t>Júlia Bazzo Mattia 3A</t>
  </si>
  <si>
    <t>Kemilly Carvalho de Moraes 3A</t>
  </si>
  <si>
    <t>Leticia Neves Nascimento 3A</t>
  </si>
  <si>
    <t>Lorena Pessoa de Lima Pincerato 3A</t>
  </si>
  <si>
    <t>Maria Clara Wolf 3A</t>
  </si>
  <si>
    <t>Sofia Mello C.Trabuco e Silva 3A</t>
  </si>
  <si>
    <t>Marcelo M. Huffenbaecher 3A</t>
  </si>
  <si>
    <t>Sophia Porcel Conceição 3A</t>
  </si>
  <si>
    <t>Suzany de Deus Virgolino 3A</t>
  </si>
  <si>
    <t>Thais Fukae 3A</t>
  </si>
  <si>
    <t>Yago Cordeiro Silva 3A</t>
  </si>
  <si>
    <t>Yasmin Pires Bernardo 3A</t>
  </si>
  <si>
    <t>Ana Maria Hernandes Corraini 2A</t>
  </si>
  <si>
    <t>Ariane Campos Silva 2A</t>
  </si>
  <si>
    <t>Andrey Willer Bressan 2A</t>
  </si>
  <si>
    <t>Arthur Lopes Benites 2A</t>
  </si>
  <si>
    <t>Brenda Menezes de Moraes 2A</t>
  </si>
  <si>
    <t>Breno Baggio Vaitanan Silva 2A</t>
  </si>
  <si>
    <t>Caio Vinicius Campos Madureira 2A</t>
  </si>
  <si>
    <t>Camila Alves Silva 2A</t>
  </si>
  <si>
    <t>Caroline Loiola Townsend 2A</t>
  </si>
  <si>
    <t>Emily Gomes de Abreu 2A</t>
  </si>
  <si>
    <t>Erick Munhoes Anciães 2A</t>
  </si>
  <si>
    <t>Gabriella Pereira Caramello 2A</t>
  </si>
  <si>
    <t>Giovana Miyuki Oliveira Maki 2A</t>
  </si>
  <si>
    <t>Guilherme Terciotti Oliveira 2A</t>
  </si>
  <si>
    <t>Gustavo de Oliveira Martins 2A</t>
  </si>
  <si>
    <t>Isabella Vieira Godoy 2A</t>
  </si>
  <si>
    <t>Isabely Vitale da Silva 2A</t>
  </si>
  <si>
    <t>Julia Cavassini Pires 2A</t>
  </si>
  <si>
    <t>Kaique Dantas dos Santos 2A</t>
  </si>
  <si>
    <t>Kathlyn Caveio 2A</t>
  </si>
  <si>
    <t>Leonardo de Souza Gomes 2A</t>
  </si>
  <si>
    <t>Leticia Maronato Proença 2A</t>
  </si>
  <si>
    <t>Lucas Daniel Ribeiro Martins 2A</t>
  </si>
  <si>
    <t>Matheus Cunha Fonseca 2A</t>
  </si>
  <si>
    <t>Mayara Giulia Gomes 2A</t>
  </si>
  <si>
    <t>Nicolas Reis Piedade 2A</t>
  </si>
  <si>
    <t xml:space="preserve">Paulo Ricardo Vilas Boas Junior 2A </t>
  </si>
  <si>
    <t>Poliana Leal Nunes 2A</t>
  </si>
  <si>
    <t>Rafael Zanata 2A</t>
  </si>
  <si>
    <t>Ricardo Henrique Contiero 2A</t>
  </si>
  <si>
    <t>Rodrigo Maciel Affonso 2A</t>
  </si>
  <si>
    <t>Vitória Manzini Machado 2A</t>
  </si>
  <si>
    <t>Yasmin Campos de Sousa 2A</t>
  </si>
  <si>
    <t>Maria Eduarda Rodrigues 2A</t>
  </si>
  <si>
    <t>Andressa Vaceli Farias 2B</t>
  </si>
  <si>
    <t>Beatriz Vinguerti Soriani 2B</t>
  </si>
  <si>
    <t>Bruna Miho Kaneshiro 2B</t>
  </si>
  <si>
    <t>Camila Bernardino 2B</t>
  </si>
  <si>
    <t>Eduarda Florêncio Silva 2B</t>
  </si>
  <si>
    <t>Felipe Yan Cirino Gutierrez 2B</t>
  </si>
  <si>
    <t>Gabriel Felipe Barbosa Pavan 2B</t>
  </si>
  <si>
    <t>Giovana Vallim Garcia 2B</t>
  </si>
  <si>
    <t>Giovanna Guerra de Santana 2B</t>
  </si>
  <si>
    <t>Guilherme de Jesus Melquiades Silva 2B</t>
  </si>
  <si>
    <t>Guilherme França dos Santos 2B</t>
  </si>
  <si>
    <t>Isabella de Oliveira Piceli 2B</t>
  </si>
  <si>
    <t>Isabella Ximenes Graciutte 2B</t>
  </si>
  <si>
    <t>João Lucas Rosa Cleto Duarte 2B</t>
  </si>
  <si>
    <t>Jordana Barbosa Balestrin 2B</t>
  </si>
  <si>
    <t>Julia de Carvalho 2B</t>
  </si>
  <si>
    <t>Letícia Baldo Venciguerra 2B</t>
  </si>
  <si>
    <t>Julia Oliveira Kawasse 2B</t>
  </si>
  <si>
    <t>Julia Vitória Ariel Alves 2B</t>
  </si>
  <si>
    <t>Karina Ribeiro Aivazoglou 2B</t>
  </si>
  <si>
    <t>Leonardo Bitencourt 2B</t>
  </si>
  <si>
    <t>Lucas Soriani de Oliveira 2B</t>
  </si>
  <si>
    <t>Maria Eduarda Vantini Gomes 2B</t>
  </si>
  <si>
    <t>Miguel Angelo de Souza 2B</t>
  </si>
  <si>
    <t>Murilo Assi dos Santos 2B</t>
  </si>
  <si>
    <t>Pablo Henrique Oliveira Ribeiro 2B</t>
  </si>
  <si>
    <t>Maria lsaura Pereira do Nascimento 2B</t>
  </si>
  <si>
    <t>Pedro Enrico Rodrigues 2B</t>
  </si>
  <si>
    <t>Pedro Henry Fonseca 2B</t>
  </si>
  <si>
    <t>Rian Marques Cassiano 2B</t>
  </si>
  <si>
    <t>Sabrina Silva Rodrigues 2B</t>
  </si>
  <si>
    <t>Sarah Pedroso da Silva 2B</t>
  </si>
  <si>
    <t>Thiago Renesto Rosa 2B</t>
  </si>
  <si>
    <t>Vinicius Guedes Soriano Pereira 2B</t>
  </si>
  <si>
    <t>Amely Amara Alves dos Santos 1B</t>
  </si>
  <si>
    <t>Ana Luiza Delazari Pereira 1B</t>
  </si>
  <si>
    <t>Bruna Rugoni Araujo 1B</t>
  </si>
  <si>
    <t>Danilo Barbosa Paulino Alves 1B</t>
  </si>
  <si>
    <t>Gabriel de Souza Pegoraro 1B</t>
  </si>
  <si>
    <t>Gabriel Gonçalez 1B</t>
  </si>
  <si>
    <t>Gabriel Jacomel Barazoli 1B</t>
  </si>
  <si>
    <t>Gabriel Rodrigues Vicente 1B</t>
  </si>
  <si>
    <t>Gustavo Armelin Carvalho 1B</t>
  </si>
  <si>
    <t>Gustavo Vomstein 1B</t>
  </si>
  <si>
    <t>Henrique da Vitoria Viudes 1B</t>
  </si>
  <si>
    <t>Ingrid Galiassi Ciocci 1B</t>
  </si>
  <si>
    <t>Isabella Anne Marcatto Gil 1B</t>
  </si>
  <si>
    <t>Isabelli Brandão Serravallo 1B</t>
  </si>
  <si>
    <t>João Pedro Lucena Santos 1B</t>
  </si>
  <si>
    <t>Leonardo Barelli Ribeiro 1B</t>
  </si>
  <si>
    <t>Letícia Pironelli Teixeira 1B</t>
  </si>
  <si>
    <t>Lorena Carmona 1B</t>
  </si>
  <si>
    <t>Ludmila Habyak Moreira 1B</t>
  </si>
  <si>
    <t>Luísa Cardoso Cunha 1B</t>
  </si>
  <si>
    <t>Luiza Andreoli Barroso 1B</t>
  </si>
  <si>
    <t>Maria Fernanda Garcia de Almeida 1B</t>
  </si>
  <si>
    <t>Marjorie Garcia Govea 1B</t>
  </si>
  <si>
    <t>Matheus Fresneda Nascimento 1B</t>
  </si>
  <si>
    <t>Melissa Ayumi Yamashiro 1B</t>
  </si>
  <si>
    <t>Michelle Saori Taira Fukamati 1B</t>
  </si>
  <si>
    <t>Murilo Formigari Ribeiro 1B</t>
  </si>
  <si>
    <t>Murilo Franco Dias Bastos 1B</t>
  </si>
  <si>
    <t>Nicole Smaniotto de Oliveira 1B</t>
  </si>
  <si>
    <t>Otávio Martino Felix Martins 1B</t>
  </si>
  <si>
    <t>Paulo Ricardo de Souza 1B</t>
  </si>
  <si>
    <t>Pedro Lima Gabarron 1B</t>
  </si>
  <si>
    <t>Thayná Damacena Souza Teles 1B</t>
  </si>
  <si>
    <t>Vinícius Barberini de Carvalho 1B</t>
  </si>
  <si>
    <t>Vitória Duenhas Ribeiro 1B</t>
  </si>
  <si>
    <t>Ana Julia Silva dos Santos 1A</t>
  </si>
  <si>
    <t>Anna Carolina Fregnani Fernandes 1A</t>
  </si>
  <si>
    <t>Anna Julia Dantas Nery 1A</t>
  </si>
  <si>
    <t>Beatriz Diniz Rocha 1A</t>
  </si>
  <si>
    <t>Bianca Bertassi Alencar 1A</t>
  </si>
  <si>
    <t>Bruno Lorenzo Rodrigues 1A</t>
  </si>
  <si>
    <t>Caique Risseto Furquim 1A</t>
  </si>
  <si>
    <t>Cauê Oliveira Guardiola 1A</t>
  </si>
  <si>
    <t>Eduardo Galvão de Oliveira 1A</t>
  </si>
  <si>
    <t>Emily Boscardin Pereira 1A</t>
  </si>
  <si>
    <t>Estela Mariano da Silva 1A</t>
  </si>
  <si>
    <t>Felipe Vicente Ferreira 1A</t>
  </si>
  <si>
    <t>Giulia Tiemi Oliveira Maki 1A</t>
  </si>
  <si>
    <t>Guilherme Gustavo Angelo da Silva 1A</t>
  </si>
  <si>
    <t>Heloisa Sayuri lwasaki Vieira 1A</t>
  </si>
  <si>
    <t>Íris Oliveira Beltran 1A</t>
  </si>
  <si>
    <t>Italo Grigatti Pereira Casanova 1A</t>
  </si>
  <si>
    <t>Jenifer Bruschi Rodrigues 1A</t>
  </si>
  <si>
    <t>Joaquim Ribeiro da Costa Ferreira 1A</t>
  </si>
  <si>
    <t>Kaue Davi Fonseca 1A</t>
  </si>
  <si>
    <t>Larissa Sayuri Anastácio 1A</t>
  </si>
  <si>
    <t>Laura Drizlionoks 1A</t>
  </si>
  <si>
    <t>Lucas lequer Cavalcante 1A</t>
  </si>
  <si>
    <t>Marcos Vinícius de Lima Costa 1A</t>
  </si>
  <si>
    <t>Maria Fernanda Domingues de Assis 1A</t>
  </si>
  <si>
    <t>Lucca Gaudrevicius Prescinotto 1A</t>
  </si>
  <si>
    <t>Matheus Baldo e Silva 1A</t>
  </si>
  <si>
    <t>Melissa Almeida Pavão 1A</t>
  </si>
  <si>
    <t>Murillo Gaban dos Santos 1A</t>
  </si>
  <si>
    <t>Pedro Henrique Alexandre Dias de Souza 1A</t>
  </si>
  <si>
    <t>Raul Sabino Solera 1A</t>
  </si>
  <si>
    <t>Samuel Moreira de Vasconcelos 1A</t>
  </si>
  <si>
    <t>Sofia de Moraes 1A</t>
  </si>
  <si>
    <t>Aretha Sampaio Neves 1A</t>
  </si>
  <si>
    <t>Arthur Oliveira Primon 9B</t>
  </si>
  <si>
    <t>Caroline Rodrigues Nascimento 9B</t>
  </si>
  <si>
    <t>Enzo Hiroki Teruya Miachita 9B</t>
  </si>
  <si>
    <t>Fernanda Falcão Conde 9B</t>
  </si>
  <si>
    <t>Giovanna Pereira de Lima 9B</t>
  </si>
  <si>
    <t>Giovanna Urbano de Alvarenga 9B</t>
  </si>
  <si>
    <t>Guilherme Truksinas dos Santos 9B</t>
  </si>
  <si>
    <t>Gustavo Rodrigues de Sousa 9B</t>
  </si>
  <si>
    <t>Helen Queiroz Cavalcante 9B</t>
  </si>
  <si>
    <t>Heloisa Cristina Bernardo Santos 9B</t>
  </si>
  <si>
    <t>Henrique Belizario da Silva 9B</t>
  </si>
  <si>
    <t>João Gabriel Sitta Marçal 9B</t>
  </si>
  <si>
    <t>João Vitor Paschoalato Santos 9B</t>
  </si>
  <si>
    <t>Julia Herrador Morais 9B</t>
  </si>
  <si>
    <t>Kaiky Amaral Dantas 9B</t>
  </si>
  <si>
    <t>Leticia Caggiano Ruiz 9B</t>
  </si>
  <si>
    <t>Leticia Solla Mancilla 9B</t>
  </si>
  <si>
    <t>Maria Eduarda Costa Felix 9B</t>
  </si>
  <si>
    <t>Maria Eduarda Filgueiras Ferreira 9B</t>
  </si>
  <si>
    <t>Mariana Rocha Fernandes 9B</t>
  </si>
  <si>
    <t>Melissa Hiraoka Manes 9B</t>
  </si>
  <si>
    <t>Miguel Arthur Alvares de Souza 9B</t>
  </si>
  <si>
    <t>Milena Polido Lourenco 9B</t>
  </si>
  <si>
    <t>Mirella Costa Bim 9B</t>
  </si>
  <si>
    <t>Natalia Nunes Rodrigues da Fonseca 9B</t>
  </si>
  <si>
    <t>Paola Ondei Cravo 9B</t>
  </si>
  <si>
    <t>Pedro Ribeiro Rebeque 9B</t>
  </si>
  <si>
    <t>Ryan Castro Sanches da Silva 9B</t>
  </si>
  <si>
    <t>Taissa Dias Venâncio 9B</t>
  </si>
  <si>
    <t>Theo Alves Bastos da Gama 9B</t>
  </si>
  <si>
    <t>Victor Rodrigues de Sousa 9B</t>
  </si>
  <si>
    <t>Victória de Castro Pereira 9B</t>
  </si>
  <si>
    <t>Alfredo Lobrigate Pinto 9A</t>
  </si>
  <si>
    <t>SORTEIO</t>
  </si>
  <si>
    <t>TURMA 9A</t>
  </si>
  <si>
    <t>TURMA 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</si>
</sst>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7">
    <xf numFmtId="0" fontId="0" fillId="0" borderId="0"/>
    <xf numFmtId="0" fontId="1" fillId="2" borderId="1">
      <alignment horizontal="center" vertical="center" textRotation="90"/>
    </xf>
    <xf numFmtId="0" fontId="1" fillId="3" borderId="2">
      <alignment horizontal="center" vertical="center" textRotation="90"/>
    </xf>
    <xf numFmtId="0" fontId="1" fillId="4" borderId="3">
      <alignment horizontal="center" vertical="center" textRotation="90"/>
    </xf>
    <xf numFmtId="0" fontId="1" fillId="5" borderId="4">
      <alignment horizontal="center" vertical="center" textRotation="90"/>
    </xf>
    <xf numFmtId="0" fontId="8" fillId="0" borderId="0"/>
    <xf numFmtId="0" fontId="8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0" fillId="11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10" borderId="10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14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16" fillId="12" borderId="0" xfId="0" applyFont="1" applyFill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11" borderId="32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/>
    <xf numFmtId="0" fontId="0" fillId="6" borderId="3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9" borderId="32" xfId="0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10" borderId="9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12" borderId="0" xfId="0" applyFont="1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2" fillId="17" borderId="0" xfId="0" applyFont="1" applyFill="1" applyAlignment="1">
      <alignment vertical="center"/>
    </xf>
    <xf numFmtId="0" fontId="0" fillId="17" borderId="0" xfId="0" applyFill="1" applyAlignment="1">
      <alignment horizontal="center"/>
    </xf>
    <xf numFmtId="0" fontId="2" fillId="17" borderId="0" xfId="0" applyFont="1" applyFill="1"/>
    <xf numFmtId="0" fontId="2" fillId="17" borderId="27" xfId="0" applyFont="1" applyFill="1" applyBorder="1" applyAlignment="1">
      <alignment vertical="center"/>
    </xf>
    <xf numFmtId="0" fontId="2" fillId="17" borderId="32" xfId="0" applyFont="1" applyFill="1" applyBorder="1" applyAlignment="1">
      <alignment vertical="center"/>
    </xf>
    <xf numFmtId="0" fontId="0" fillId="17" borderId="32" xfId="0" applyFill="1" applyBorder="1" applyAlignment="1">
      <alignment horizontal="center"/>
    </xf>
    <xf numFmtId="0" fontId="2" fillId="17" borderId="32" xfId="0" applyFont="1" applyFill="1" applyBorder="1"/>
    <xf numFmtId="0" fontId="7" fillId="17" borderId="0" xfId="0" applyFont="1" applyFill="1" applyAlignment="1">
      <alignment vertical="center"/>
    </xf>
    <xf numFmtId="0" fontId="7" fillId="17" borderId="32" xfId="0" applyFont="1" applyFill="1" applyBorder="1" applyAlignment="1">
      <alignment vertical="center"/>
    </xf>
    <xf numFmtId="0" fontId="7" fillId="17" borderId="26" xfId="0" applyFont="1" applyFill="1" applyBorder="1" applyAlignment="1">
      <alignment vertical="center"/>
    </xf>
    <xf numFmtId="0" fontId="2" fillId="17" borderId="26" xfId="0" applyFont="1" applyFill="1" applyBorder="1" applyAlignment="1">
      <alignment vertic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/>
    <xf numFmtId="0" fontId="2" fillId="17" borderId="33" xfId="0" applyFont="1" applyFill="1" applyBorder="1" applyAlignment="1">
      <alignment vertical="center"/>
    </xf>
    <xf numFmtId="0" fontId="0" fillId="17" borderId="33" xfId="0" applyFill="1" applyBorder="1" applyAlignment="1">
      <alignment horizontal="center"/>
    </xf>
    <xf numFmtId="0" fontId="2" fillId="17" borderId="0" xfId="0" applyFont="1" applyFill="1" applyBorder="1" applyAlignment="1">
      <alignment vertical="center"/>
    </xf>
  </cellXfs>
  <cellStyles count="7">
    <cellStyle name="Accent 1 Header" xfId="1" xr:uid="{9752A2A1-4E07-4F53-B156-CDBC4DFAF045}"/>
    <cellStyle name="Accent 2 Header" xfId="2" xr:uid="{682C43C1-49A3-4C5B-A155-3950C50FCAC7}"/>
    <cellStyle name="Accent 3 Header" xfId="3" xr:uid="{DDB53C93-1950-468D-B9A7-56D65122E4CB}"/>
    <cellStyle name="Accent 4 Header" xfId="4" xr:uid="{5198C050-3417-4DD6-83C3-B56734A0428A}"/>
    <cellStyle name="Normal" xfId="0" builtinId="0"/>
    <cellStyle name="Normal 2" xfId="5" xr:uid="{BD144F84-807D-4A94-9DF5-6DF35F572E54}"/>
    <cellStyle name="Normal 3" xfId="6" xr:uid="{A3D8FEA1-5417-400C-9EE0-BA0105C3253B}"/>
  </cellStyles>
  <dxfs count="2">
    <dxf>
      <fill>
        <patternFill>
          <bgColor theme="0" tint="-4.9989318521683403E-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99"/>
      <color rgb="FFFF9933"/>
      <color rgb="FFFF99CC"/>
      <color rgb="FF66FF99"/>
      <color rgb="FFFF00FF"/>
      <color rgb="FFDDEBF7"/>
      <color rgb="FFCCECFF"/>
      <color rgb="FFAFEAFF"/>
      <color rgb="FFFF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DAD9-0885-4566-A052-03DB93DECA18}">
  <sheetPr codeName="Planilha10"/>
  <dimension ref="A1:H251"/>
  <sheetViews>
    <sheetView showGridLines="0" tabSelected="1" workbookViewId="0">
      <selection activeCell="F250" sqref="F250"/>
    </sheetView>
  </sheetViews>
  <sheetFormatPr defaultRowHeight="15" x14ac:dyDescent="0.25"/>
  <cols>
    <col min="1" max="1" width="0.85546875" customWidth="1"/>
    <col min="2" max="2" width="35.7109375" customWidth="1"/>
    <col min="6" max="6" width="44" customWidth="1"/>
  </cols>
  <sheetData>
    <row r="1" spans="2:8" ht="3.95" customHeight="1" x14ac:dyDescent="0.25"/>
    <row r="2" spans="2:8" ht="39.950000000000003" customHeight="1" x14ac:dyDescent="0.25">
      <c r="B2" s="36" t="s">
        <v>16</v>
      </c>
      <c r="C2" s="36"/>
      <c r="D2" s="36"/>
      <c r="E2" s="36"/>
      <c r="F2" s="36"/>
      <c r="G2" s="36"/>
      <c r="H2" s="36"/>
    </row>
    <row r="3" spans="2:8" ht="20.100000000000001" customHeight="1" x14ac:dyDescent="0.3">
      <c r="B3" s="2" t="s">
        <v>0</v>
      </c>
      <c r="C3" s="2" t="s">
        <v>12</v>
      </c>
      <c r="D3" s="2" t="s">
        <v>1</v>
      </c>
      <c r="E3" s="2" t="s">
        <v>2</v>
      </c>
      <c r="F3" s="2" t="s">
        <v>264</v>
      </c>
      <c r="G3" s="3" t="s">
        <v>10</v>
      </c>
      <c r="H3" s="2" t="s">
        <v>13</v>
      </c>
    </row>
    <row r="4" spans="2:8" x14ac:dyDescent="0.25">
      <c r="B4" s="69" t="s">
        <v>17</v>
      </c>
      <c r="C4" s="70">
        <v>1</v>
      </c>
      <c r="D4" s="70">
        <f ca="1">RANDBETWEEN(1,244)+C4/244</f>
        <v>231.00409836065575</v>
      </c>
      <c r="E4" s="70">
        <f ca="1">_xlfn.RANK.EQ(D4,D$4:D$250)</f>
        <v>8</v>
      </c>
      <c r="F4" s="71" t="str">
        <f t="shared" ref="F4:F67" ca="1" si="0">INDEX(Turma3B,E4,1)</f>
        <v>Giovanna Bobotis 3MB</v>
      </c>
      <c r="G4" s="8" t="s">
        <v>14</v>
      </c>
      <c r="H4" s="1">
        <v>1</v>
      </c>
    </row>
    <row r="5" spans="2:8" x14ac:dyDescent="0.25">
      <c r="B5" s="69" t="s">
        <v>18</v>
      </c>
      <c r="C5" s="70">
        <v>2</v>
      </c>
      <c r="D5" s="70">
        <f t="shared" ref="D5:D68" ca="1" si="1">RANDBETWEEN(1,244)+C5/244</f>
        <v>114.00819672131148</v>
      </c>
      <c r="E5" s="70">
        <f t="shared" ref="E5:E68" ca="1" si="2">_xlfn.RANK.EQ(D5,D$4:D$250)</f>
        <v>112</v>
      </c>
      <c r="F5" s="71" t="str">
        <f t="shared" ca="1" si="0"/>
        <v>Maria Eduarda Rodrigues 2A</v>
      </c>
      <c r="G5" s="8" t="s">
        <v>14</v>
      </c>
      <c r="H5" s="1">
        <v>2</v>
      </c>
    </row>
    <row r="6" spans="2:8" x14ac:dyDescent="0.25">
      <c r="B6" s="69" t="s">
        <v>19</v>
      </c>
      <c r="C6" s="70">
        <v>3</v>
      </c>
      <c r="D6" s="70">
        <f t="shared" ca="1" si="1"/>
        <v>176.01229508196721</v>
      </c>
      <c r="E6" s="70">
        <f t="shared" ca="1" si="2"/>
        <v>65</v>
      </c>
      <c r="F6" s="71" t="str">
        <f t="shared" ca="1" si="0"/>
        <v>Isabelly Alves Monteiro de Andrade 3A</v>
      </c>
      <c r="G6" s="8" t="s">
        <v>14</v>
      </c>
      <c r="H6" s="1">
        <v>3</v>
      </c>
    </row>
    <row r="7" spans="2:8" x14ac:dyDescent="0.25">
      <c r="B7" s="69" t="s">
        <v>20</v>
      </c>
      <c r="C7" s="70">
        <v>4</v>
      </c>
      <c r="D7" s="70">
        <f t="shared" ca="1" si="1"/>
        <v>237.01639344262296</v>
      </c>
      <c r="E7" s="70">
        <f t="shared" ca="1" si="2"/>
        <v>6</v>
      </c>
      <c r="F7" s="71" t="str">
        <f t="shared" ca="1" si="0"/>
        <v>Eduardo Petena Borges 3MB</v>
      </c>
      <c r="G7" s="8" t="s">
        <v>14</v>
      </c>
      <c r="H7" s="1">
        <v>4</v>
      </c>
    </row>
    <row r="8" spans="2:8" x14ac:dyDescent="0.25">
      <c r="B8" s="69" t="s">
        <v>21</v>
      </c>
      <c r="C8" s="70">
        <v>5</v>
      </c>
      <c r="D8" s="70">
        <f t="shared" ca="1" si="1"/>
        <v>91.020491803278688</v>
      </c>
      <c r="E8" s="70">
        <f t="shared" ca="1" si="2"/>
        <v>148</v>
      </c>
      <c r="F8" s="71" t="str">
        <f t="shared" ca="1" si="0"/>
        <v>Ana Luiza Delazari Pereira 1B</v>
      </c>
      <c r="G8" s="8" t="s">
        <v>14</v>
      </c>
      <c r="H8" s="1">
        <v>5</v>
      </c>
    </row>
    <row r="9" spans="2:8" x14ac:dyDescent="0.25">
      <c r="B9" s="69" t="s">
        <v>22</v>
      </c>
      <c r="C9" s="70">
        <v>6</v>
      </c>
      <c r="D9" s="70">
        <f t="shared" ca="1" si="1"/>
        <v>113.02459016393442</v>
      </c>
      <c r="E9" s="70">
        <f t="shared" ca="1" si="2"/>
        <v>113</v>
      </c>
      <c r="F9" s="71" t="str">
        <f t="shared" ca="1" si="0"/>
        <v>Andressa Vaceli Farias 2B</v>
      </c>
      <c r="G9" s="8" t="s">
        <v>14</v>
      </c>
      <c r="H9" s="1">
        <v>6</v>
      </c>
    </row>
    <row r="10" spans="2:8" x14ac:dyDescent="0.25">
      <c r="B10" s="69" t="s">
        <v>23</v>
      </c>
      <c r="C10" s="70">
        <v>7</v>
      </c>
      <c r="D10" s="70">
        <f t="shared" ca="1" si="1"/>
        <v>178.02868852459017</v>
      </c>
      <c r="E10" s="70">
        <f t="shared" ca="1" si="2"/>
        <v>60</v>
      </c>
      <c r="F10" s="71" t="str">
        <f t="shared" ca="1" si="0"/>
        <v>Fernanda Gonçalves de Andrade 3A</v>
      </c>
      <c r="G10" s="8" t="s">
        <v>14</v>
      </c>
      <c r="H10" s="1">
        <v>7</v>
      </c>
    </row>
    <row r="11" spans="2:8" x14ac:dyDescent="0.25">
      <c r="B11" s="69" t="s">
        <v>24</v>
      </c>
      <c r="C11" s="70">
        <v>8</v>
      </c>
      <c r="D11" s="70">
        <f t="shared" ca="1" si="1"/>
        <v>131.03278688524591</v>
      </c>
      <c r="E11" s="70">
        <f t="shared" ca="1" si="2"/>
        <v>95</v>
      </c>
      <c r="F11" s="71" t="str">
        <f t="shared" ca="1" si="0"/>
        <v>Isabely Vitale da Silva 2A</v>
      </c>
      <c r="G11" s="8" t="s">
        <v>14</v>
      </c>
      <c r="H11" s="1">
        <v>8</v>
      </c>
    </row>
    <row r="12" spans="2:8" x14ac:dyDescent="0.25">
      <c r="B12" s="69" t="s">
        <v>25</v>
      </c>
      <c r="C12" s="70">
        <v>9</v>
      </c>
      <c r="D12" s="70">
        <f t="shared" ca="1" si="1"/>
        <v>225.03688524590163</v>
      </c>
      <c r="E12" s="70">
        <f t="shared" ca="1" si="2"/>
        <v>10</v>
      </c>
      <c r="F12" s="71" t="str">
        <f t="shared" ca="1" si="0"/>
        <v>Heloisa Paes da Silva 3MB</v>
      </c>
      <c r="G12" s="8" t="s">
        <v>14</v>
      </c>
      <c r="H12" s="1">
        <v>9</v>
      </c>
    </row>
    <row r="13" spans="2:8" x14ac:dyDescent="0.25">
      <c r="B13" s="69" t="s">
        <v>26</v>
      </c>
      <c r="C13" s="70">
        <v>10</v>
      </c>
      <c r="D13" s="70">
        <f t="shared" ca="1" si="1"/>
        <v>92.040983606557376</v>
      </c>
      <c r="E13" s="70">
        <f t="shared" ca="1" si="2"/>
        <v>145</v>
      </c>
      <c r="F13" s="71" t="str">
        <f t="shared" ca="1" si="0"/>
        <v>Thiago Renesto Rosa 2B</v>
      </c>
      <c r="G13" s="8" t="s">
        <v>14</v>
      </c>
      <c r="H13" s="1">
        <v>10</v>
      </c>
    </row>
    <row r="14" spans="2:8" x14ac:dyDescent="0.25">
      <c r="B14" s="69" t="s">
        <v>27</v>
      </c>
      <c r="C14" s="70">
        <v>11</v>
      </c>
      <c r="D14" s="70">
        <f t="shared" ca="1" si="1"/>
        <v>57.045081967213115</v>
      </c>
      <c r="E14" s="70">
        <f t="shared" ca="1" si="2"/>
        <v>190</v>
      </c>
      <c r="F14" s="71" t="str">
        <f t="shared" ca="1" si="0"/>
        <v>Eduardo Galvão de Oliveira 1A</v>
      </c>
      <c r="G14" s="8" t="s">
        <v>14</v>
      </c>
      <c r="H14" s="1">
        <v>11</v>
      </c>
    </row>
    <row r="15" spans="2:8" x14ac:dyDescent="0.25">
      <c r="B15" s="69" t="s">
        <v>28</v>
      </c>
      <c r="C15" s="70">
        <v>12</v>
      </c>
      <c r="D15" s="70">
        <f t="shared" ca="1" si="1"/>
        <v>91.049180327868854</v>
      </c>
      <c r="E15" s="70">
        <f t="shared" ca="1" si="2"/>
        <v>147</v>
      </c>
      <c r="F15" s="71" t="str">
        <f t="shared" ca="1" si="0"/>
        <v>Amely Amara Alves dos Santos 1B</v>
      </c>
      <c r="G15" s="8" t="s">
        <v>14</v>
      </c>
      <c r="H15" s="1">
        <v>12</v>
      </c>
    </row>
    <row r="16" spans="2:8" x14ac:dyDescent="0.25">
      <c r="B16" s="69" t="s">
        <v>29</v>
      </c>
      <c r="C16" s="70">
        <v>13</v>
      </c>
      <c r="D16" s="70">
        <f t="shared" ca="1" si="1"/>
        <v>212.05327868852459</v>
      </c>
      <c r="E16" s="70">
        <f t="shared" ca="1" si="2"/>
        <v>21</v>
      </c>
      <c r="F16" s="71" t="str">
        <f t="shared" ca="1" si="0"/>
        <v>Mirela Monteiro Barreiro 3MB</v>
      </c>
      <c r="G16" s="8" t="s">
        <v>14</v>
      </c>
      <c r="H16" s="1">
        <v>13</v>
      </c>
    </row>
    <row r="17" spans="2:8" x14ac:dyDescent="0.25">
      <c r="B17" s="69" t="s">
        <v>30</v>
      </c>
      <c r="C17" s="70">
        <v>14</v>
      </c>
      <c r="D17" s="70">
        <f t="shared" ca="1" si="1"/>
        <v>92.057377049180332</v>
      </c>
      <c r="E17" s="70">
        <f t="shared" ca="1" si="2"/>
        <v>144</v>
      </c>
      <c r="F17" s="71" t="str">
        <f t="shared" ca="1" si="0"/>
        <v>Sarah Pedroso da Silva 2B</v>
      </c>
      <c r="G17" s="8" t="s">
        <v>14</v>
      </c>
      <c r="H17" s="1">
        <v>14</v>
      </c>
    </row>
    <row r="18" spans="2:8" x14ac:dyDescent="0.25">
      <c r="B18" s="69" t="s">
        <v>31</v>
      </c>
      <c r="C18" s="70">
        <v>15</v>
      </c>
      <c r="D18" s="70">
        <f t="shared" ca="1" si="1"/>
        <v>172.06147540983608</v>
      </c>
      <c r="E18" s="70">
        <f t="shared" ca="1" si="2"/>
        <v>69</v>
      </c>
      <c r="F18" s="71" t="str">
        <f t="shared" ca="1" si="0"/>
        <v>Leticia Neves Nascimento 3A</v>
      </c>
      <c r="G18" s="8" t="s">
        <v>14</v>
      </c>
      <c r="H18" s="1">
        <v>15</v>
      </c>
    </row>
    <row r="19" spans="2:8" x14ac:dyDescent="0.25">
      <c r="B19" s="69" t="s">
        <v>32</v>
      </c>
      <c r="C19" s="70">
        <v>16</v>
      </c>
      <c r="D19" s="70">
        <f t="shared" ca="1" si="1"/>
        <v>93.06557377049181</v>
      </c>
      <c r="E19" s="70">
        <f t="shared" ca="1" si="2"/>
        <v>143</v>
      </c>
      <c r="F19" s="71" t="str">
        <f t="shared" ca="1" si="0"/>
        <v>Sabrina Silva Rodrigues 2B</v>
      </c>
      <c r="G19" s="8" t="s">
        <v>14</v>
      </c>
      <c r="H19" s="1">
        <v>16</v>
      </c>
    </row>
    <row r="20" spans="2:8" x14ac:dyDescent="0.25">
      <c r="B20" s="69" t="s">
        <v>33</v>
      </c>
      <c r="C20" s="70">
        <v>17</v>
      </c>
      <c r="D20" s="70">
        <f t="shared" ca="1" si="1"/>
        <v>106.06967213114754</v>
      </c>
      <c r="E20" s="70">
        <f t="shared" ca="1" si="2"/>
        <v>122</v>
      </c>
      <c r="F20" s="71" t="str">
        <f t="shared" ca="1" si="0"/>
        <v>Guilherme de Jesus Melquiades Silva 2B</v>
      </c>
      <c r="G20" s="8" t="s">
        <v>14</v>
      </c>
      <c r="H20" s="1">
        <v>17</v>
      </c>
    </row>
    <row r="21" spans="2:8" x14ac:dyDescent="0.25">
      <c r="B21" s="69" t="s">
        <v>34</v>
      </c>
      <c r="C21" s="70">
        <v>18</v>
      </c>
      <c r="D21" s="70">
        <f t="shared" ca="1" si="1"/>
        <v>24.07377049180328</v>
      </c>
      <c r="E21" s="70">
        <f t="shared" ca="1" si="2"/>
        <v>226</v>
      </c>
      <c r="F21" s="71" t="str">
        <f t="shared" ca="1" si="0"/>
        <v>Henrique Belizario da Silva 9B</v>
      </c>
      <c r="G21" s="8" t="s">
        <v>14</v>
      </c>
      <c r="H21" s="1">
        <v>18</v>
      </c>
    </row>
    <row r="22" spans="2:8" x14ac:dyDescent="0.25">
      <c r="B22" s="69" t="s">
        <v>35</v>
      </c>
      <c r="C22" s="70">
        <v>19</v>
      </c>
      <c r="D22" s="70">
        <f t="shared" ca="1" si="1"/>
        <v>172.07786885245901</v>
      </c>
      <c r="E22" s="70">
        <f t="shared" ca="1" si="2"/>
        <v>68</v>
      </c>
      <c r="F22" s="71" t="str">
        <f t="shared" ca="1" si="0"/>
        <v>Kemilly Carvalho de Moraes 3A</v>
      </c>
      <c r="G22" s="8" t="s">
        <v>14</v>
      </c>
      <c r="H22" s="1">
        <v>19</v>
      </c>
    </row>
    <row r="23" spans="2:8" x14ac:dyDescent="0.25">
      <c r="B23" s="69" t="s">
        <v>36</v>
      </c>
      <c r="C23" s="70">
        <v>20</v>
      </c>
      <c r="D23" s="70">
        <f t="shared" ca="1" si="1"/>
        <v>205.08196721311475</v>
      </c>
      <c r="E23" s="70">
        <f t="shared" ca="1" si="2"/>
        <v>28</v>
      </c>
      <c r="F23" s="71" t="str">
        <f t="shared" ca="1" si="0"/>
        <v>Arthur Soares do Rosario Funi 9A</v>
      </c>
      <c r="G23" s="8" t="s">
        <v>14</v>
      </c>
      <c r="H23" s="1">
        <v>20</v>
      </c>
    </row>
    <row r="24" spans="2:8" x14ac:dyDescent="0.25">
      <c r="B24" s="69" t="s">
        <v>37</v>
      </c>
      <c r="C24" s="70">
        <v>21</v>
      </c>
      <c r="D24" s="70">
        <f t="shared" ca="1" si="1"/>
        <v>150.0860655737705</v>
      </c>
      <c r="E24" s="70">
        <f t="shared" ca="1" si="2"/>
        <v>83</v>
      </c>
      <c r="F24" s="71" t="str">
        <f t="shared" ca="1" si="0"/>
        <v>Brenda Menezes de Moraes 2A</v>
      </c>
      <c r="G24" s="8" t="s">
        <v>14</v>
      </c>
      <c r="H24" s="1">
        <v>21</v>
      </c>
    </row>
    <row r="25" spans="2:8" x14ac:dyDescent="0.25">
      <c r="B25" s="69" t="s">
        <v>38</v>
      </c>
      <c r="C25" s="70">
        <v>22</v>
      </c>
      <c r="D25" s="70">
        <f t="shared" ca="1" si="1"/>
        <v>61.090163934426229</v>
      </c>
      <c r="E25" s="70">
        <f t="shared" ca="1" si="2"/>
        <v>185</v>
      </c>
      <c r="F25" s="71" t="str">
        <f t="shared" ca="1" si="0"/>
        <v>Beatriz Diniz Rocha 1A</v>
      </c>
      <c r="G25" s="8" t="s">
        <v>14</v>
      </c>
      <c r="H25" s="1">
        <v>22</v>
      </c>
    </row>
    <row r="26" spans="2:8" x14ac:dyDescent="0.25">
      <c r="B26" s="69" t="s">
        <v>39</v>
      </c>
      <c r="C26" s="70">
        <v>23</v>
      </c>
      <c r="D26" s="70">
        <f t="shared" ca="1" si="1"/>
        <v>89.094262295081961</v>
      </c>
      <c r="E26" s="70">
        <f t="shared" ca="1" si="2"/>
        <v>151</v>
      </c>
      <c r="F26" s="71" t="str">
        <f t="shared" ca="1" si="0"/>
        <v>Gabriel de Souza Pegoraro 1B</v>
      </c>
      <c r="G26" s="8" t="s">
        <v>14</v>
      </c>
      <c r="H26" s="1">
        <v>23</v>
      </c>
    </row>
    <row r="27" spans="2:8" x14ac:dyDescent="0.25">
      <c r="B27" s="69" t="s">
        <v>40</v>
      </c>
      <c r="C27" s="70">
        <v>24</v>
      </c>
      <c r="D27" s="70">
        <f t="shared" ca="1" si="1"/>
        <v>47.098360655737707</v>
      </c>
      <c r="E27" s="70">
        <f t="shared" ca="1" si="2"/>
        <v>201</v>
      </c>
      <c r="F27" s="71" t="str">
        <f t="shared" ca="1" si="0"/>
        <v>Kaue Davi Fonseca 1A</v>
      </c>
      <c r="G27" s="8" t="s">
        <v>14</v>
      </c>
      <c r="H27" s="1">
        <v>24</v>
      </c>
    </row>
    <row r="28" spans="2:8" x14ac:dyDescent="0.25">
      <c r="B28" s="69" t="s">
        <v>41</v>
      </c>
      <c r="C28" s="70">
        <v>25</v>
      </c>
      <c r="D28" s="70">
        <f t="shared" ca="1" si="1"/>
        <v>2.1024590163934427</v>
      </c>
      <c r="E28" s="70">
        <f t="shared" ca="1" si="2"/>
        <v>245</v>
      </c>
      <c r="F28" s="71" t="str">
        <f t="shared" ca="1" si="0"/>
        <v>Theo Alves Bastos da Gama 9B</v>
      </c>
      <c r="G28" s="8" t="s">
        <v>14</v>
      </c>
      <c r="H28" s="1">
        <v>25</v>
      </c>
    </row>
    <row r="29" spans="2:8" x14ac:dyDescent="0.25">
      <c r="B29" s="72" t="s">
        <v>263</v>
      </c>
      <c r="C29" s="70">
        <v>26</v>
      </c>
      <c r="D29" s="70">
        <f t="shared" ca="1" si="1"/>
        <v>112.10655737704919</v>
      </c>
      <c r="E29" s="70">
        <f t="shared" ca="1" si="2"/>
        <v>115</v>
      </c>
      <c r="F29" s="71" t="str">
        <f t="shared" ca="1" si="0"/>
        <v>Bruna Miho Kaneshiro 2B</v>
      </c>
      <c r="G29" s="8" t="s">
        <v>14</v>
      </c>
      <c r="H29" s="1">
        <v>26</v>
      </c>
    </row>
    <row r="30" spans="2:8" x14ac:dyDescent="0.25">
      <c r="B30" s="69" t="s">
        <v>42</v>
      </c>
      <c r="C30" s="70">
        <v>27</v>
      </c>
      <c r="D30" s="70">
        <f t="shared" ca="1" si="1"/>
        <v>77.110655737704917</v>
      </c>
      <c r="E30" s="70">
        <f t="shared" ca="1" si="2"/>
        <v>166</v>
      </c>
      <c r="F30" s="71" t="str">
        <f t="shared" ca="1" si="0"/>
        <v>Luísa Cardoso Cunha 1B</v>
      </c>
      <c r="G30" s="8" t="s">
        <v>14</v>
      </c>
      <c r="H30" s="1">
        <v>27</v>
      </c>
    </row>
    <row r="31" spans="2:8" x14ac:dyDescent="0.25">
      <c r="B31" s="69" t="s">
        <v>43</v>
      </c>
      <c r="C31" s="70">
        <v>28</v>
      </c>
      <c r="D31" s="70">
        <f t="shared" ca="1" si="1"/>
        <v>156.11475409836066</v>
      </c>
      <c r="E31" s="70">
        <f t="shared" ca="1" si="2"/>
        <v>78</v>
      </c>
      <c r="F31" s="71" t="str">
        <f t="shared" ca="1" si="0"/>
        <v>Yasmin Pires Bernardo 3A</v>
      </c>
      <c r="G31" s="8" t="s">
        <v>14</v>
      </c>
      <c r="H31" s="1">
        <v>28</v>
      </c>
    </row>
    <row r="32" spans="2:8" x14ac:dyDescent="0.25">
      <c r="B32" s="69" t="s">
        <v>44</v>
      </c>
      <c r="C32" s="70">
        <v>29</v>
      </c>
      <c r="D32" s="70">
        <f t="shared" ca="1" si="1"/>
        <v>1.1188524590163935</v>
      </c>
      <c r="E32" s="70">
        <f t="shared" ca="1" si="2"/>
        <v>247</v>
      </c>
      <c r="F32" s="71" t="str">
        <f t="shared" ca="1" si="0"/>
        <v>Victória de Castro Pereira 9B</v>
      </c>
      <c r="G32" s="8" t="s">
        <v>14</v>
      </c>
      <c r="H32" s="1">
        <v>29</v>
      </c>
    </row>
    <row r="33" spans="1:8" ht="15.75" thickBot="1" x14ac:dyDescent="0.3">
      <c r="A33" s="25"/>
      <c r="B33" s="73" t="s">
        <v>45</v>
      </c>
      <c r="C33" s="74">
        <v>30</v>
      </c>
      <c r="D33" s="74">
        <f t="shared" ca="1" si="1"/>
        <v>98.122950819672127</v>
      </c>
      <c r="E33" s="74">
        <f t="shared" ca="1" si="2"/>
        <v>136</v>
      </c>
      <c r="F33" s="75" t="str">
        <f t="shared" ca="1" si="0"/>
        <v>Maria lsaura Pereira do Nascimento 2B</v>
      </c>
      <c r="G33" s="27" t="s">
        <v>14</v>
      </c>
      <c r="H33" s="26">
        <v>30</v>
      </c>
    </row>
    <row r="34" spans="1:8" x14ac:dyDescent="0.25">
      <c r="B34" s="69" t="s">
        <v>46</v>
      </c>
      <c r="C34" s="70">
        <v>31</v>
      </c>
      <c r="D34" s="70">
        <f t="shared" ca="1" si="1"/>
        <v>161.12704918032787</v>
      </c>
      <c r="E34" s="70">
        <f t="shared" ca="1" si="2"/>
        <v>73</v>
      </c>
      <c r="F34" s="71" t="str">
        <f t="shared" ca="1" si="0"/>
        <v>Sofia Mello C.Trabuco e Silva 3A</v>
      </c>
      <c r="G34" s="11" t="s">
        <v>3</v>
      </c>
      <c r="H34" s="1">
        <v>1</v>
      </c>
    </row>
    <row r="35" spans="1:8" x14ac:dyDescent="0.25">
      <c r="B35" s="69" t="s">
        <v>47</v>
      </c>
      <c r="C35" s="70">
        <v>32</v>
      </c>
      <c r="D35" s="70">
        <f t="shared" ca="1" si="1"/>
        <v>208.13114754098362</v>
      </c>
      <c r="E35" s="70">
        <f t="shared" ca="1" si="2"/>
        <v>26</v>
      </c>
      <c r="F35" s="71" t="str">
        <f t="shared" ca="1" si="0"/>
        <v>Alfredo Lobrigate Pinto 9A</v>
      </c>
      <c r="G35" s="11" t="s">
        <v>3</v>
      </c>
      <c r="H35" s="1">
        <v>2</v>
      </c>
    </row>
    <row r="36" spans="1:8" x14ac:dyDescent="0.25">
      <c r="B36" s="69" t="s">
        <v>48</v>
      </c>
      <c r="C36" s="70">
        <v>33</v>
      </c>
      <c r="D36" s="70">
        <f t="shared" ca="1" si="1"/>
        <v>184.13524590163934</v>
      </c>
      <c r="E36" s="70">
        <f t="shared" ca="1" si="2"/>
        <v>48</v>
      </c>
      <c r="F36" s="71" t="str">
        <f t="shared" ca="1" si="0"/>
        <v>Nicolas Fernandes de Morais 9A</v>
      </c>
      <c r="G36" s="11" t="s">
        <v>3</v>
      </c>
      <c r="H36" s="1">
        <v>3</v>
      </c>
    </row>
    <row r="37" spans="1:8" x14ac:dyDescent="0.25">
      <c r="B37" s="69" t="s">
        <v>49</v>
      </c>
      <c r="C37" s="70">
        <v>34</v>
      </c>
      <c r="D37" s="70">
        <f t="shared" ca="1" si="1"/>
        <v>168.13934426229508</v>
      </c>
      <c r="E37" s="70">
        <f t="shared" ca="1" si="2"/>
        <v>70</v>
      </c>
      <c r="F37" s="71" t="str">
        <f t="shared" ca="1" si="0"/>
        <v>Lorena Pessoa de Lima Pincerato 3A</v>
      </c>
      <c r="G37" s="11" t="s">
        <v>3</v>
      </c>
      <c r="H37" s="1">
        <v>4</v>
      </c>
    </row>
    <row r="38" spans="1:8" x14ac:dyDescent="0.25">
      <c r="B38" s="69" t="s">
        <v>50</v>
      </c>
      <c r="C38" s="70">
        <v>35</v>
      </c>
      <c r="D38" s="70">
        <f t="shared" ca="1" si="1"/>
        <v>43.143442622950822</v>
      </c>
      <c r="E38" s="70">
        <f t="shared" ca="1" si="2"/>
        <v>206</v>
      </c>
      <c r="F38" s="71" t="str">
        <f t="shared" ca="1" si="0"/>
        <v>Marcos Vinícius de Lima Costa 1A</v>
      </c>
      <c r="G38" s="11" t="s">
        <v>3</v>
      </c>
      <c r="H38" s="1">
        <v>5</v>
      </c>
    </row>
    <row r="39" spans="1:8" x14ac:dyDescent="0.25">
      <c r="B39" s="69" t="s">
        <v>51</v>
      </c>
      <c r="C39" s="70">
        <v>36</v>
      </c>
      <c r="D39" s="70">
        <f t="shared" ca="1" si="1"/>
        <v>38.147540983606561</v>
      </c>
      <c r="E39" s="70">
        <f t="shared" ca="1" si="2"/>
        <v>212</v>
      </c>
      <c r="F39" s="71" t="str">
        <f t="shared" ca="1" si="0"/>
        <v>Raul Sabino Solera 1A</v>
      </c>
      <c r="G39" s="11" t="s">
        <v>3</v>
      </c>
      <c r="H39" s="1">
        <v>6</v>
      </c>
    </row>
    <row r="40" spans="1:8" x14ac:dyDescent="0.25">
      <c r="B40" s="69" t="s">
        <v>52</v>
      </c>
      <c r="C40" s="70">
        <v>37</v>
      </c>
      <c r="D40" s="70">
        <f t="shared" ca="1" si="1"/>
        <v>86.151639344262293</v>
      </c>
      <c r="E40" s="70">
        <f t="shared" ca="1" si="2"/>
        <v>156</v>
      </c>
      <c r="F40" s="71" t="str">
        <f t="shared" ca="1" si="0"/>
        <v>Gustavo Vomstein 1B</v>
      </c>
      <c r="G40" s="11" t="s">
        <v>3</v>
      </c>
      <c r="H40" s="1">
        <v>7</v>
      </c>
    </row>
    <row r="41" spans="1:8" x14ac:dyDescent="0.25">
      <c r="B41" s="69" t="s">
        <v>53</v>
      </c>
      <c r="C41" s="70">
        <v>38</v>
      </c>
      <c r="D41" s="70">
        <f t="shared" ca="1" si="1"/>
        <v>89.155737704918039</v>
      </c>
      <c r="E41" s="70">
        <f t="shared" ca="1" si="2"/>
        <v>150</v>
      </c>
      <c r="F41" s="71" t="str">
        <f t="shared" ca="1" si="0"/>
        <v>Danilo Barbosa Paulino Alves 1B</v>
      </c>
      <c r="G41" s="11" t="s">
        <v>3</v>
      </c>
      <c r="H41" s="1">
        <v>8</v>
      </c>
    </row>
    <row r="42" spans="1:8" x14ac:dyDescent="0.25">
      <c r="B42" s="69" t="s">
        <v>54</v>
      </c>
      <c r="C42" s="70">
        <v>39</v>
      </c>
      <c r="D42" s="70">
        <f t="shared" ca="1" si="1"/>
        <v>216.15983606557376</v>
      </c>
      <c r="E42" s="70">
        <f t="shared" ca="1" si="2"/>
        <v>15</v>
      </c>
      <c r="F42" s="71" t="str">
        <f t="shared" ca="1" si="0"/>
        <v>Larissa Pereira Bertolini 3MB</v>
      </c>
      <c r="G42" s="11" t="s">
        <v>3</v>
      </c>
      <c r="H42" s="1">
        <v>9</v>
      </c>
    </row>
    <row r="43" spans="1:8" x14ac:dyDescent="0.25">
      <c r="B43" s="69" t="s">
        <v>55</v>
      </c>
      <c r="C43" s="70">
        <v>40</v>
      </c>
      <c r="D43" s="70">
        <f t="shared" ca="1" si="1"/>
        <v>213.1639344262295</v>
      </c>
      <c r="E43" s="70">
        <f t="shared" ca="1" si="2"/>
        <v>18</v>
      </c>
      <c r="F43" s="71" t="str">
        <f t="shared" ca="1" si="0"/>
        <v>Lorena Pache da Silva 3MB</v>
      </c>
      <c r="G43" s="11" t="s">
        <v>3</v>
      </c>
      <c r="H43" s="1">
        <v>10</v>
      </c>
    </row>
    <row r="44" spans="1:8" x14ac:dyDescent="0.25">
      <c r="B44" s="69" t="s">
        <v>56</v>
      </c>
      <c r="C44" s="70">
        <v>41</v>
      </c>
      <c r="D44" s="70">
        <f t="shared" ca="1" si="1"/>
        <v>208.16803278688525</v>
      </c>
      <c r="E44" s="70">
        <f t="shared" ca="1" si="2"/>
        <v>25</v>
      </c>
      <c r="F44" s="71" t="str">
        <f t="shared" ca="1" si="0"/>
        <v>Yasmin da Silva Santos 3MB</v>
      </c>
      <c r="G44" s="11" t="s">
        <v>3</v>
      </c>
      <c r="H44" s="1">
        <v>11</v>
      </c>
    </row>
    <row r="45" spans="1:8" x14ac:dyDescent="0.25">
      <c r="B45" s="69" t="s">
        <v>57</v>
      </c>
      <c r="C45" s="70">
        <v>42</v>
      </c>
      <c r="D45" s="70">
        <f t="shared" ca="1" si="1"/>
        <v>117.17213114754098</v>
      </c>
      <c r="E45" s="70">
        <f t="shared" ca="1" si="2"/>
        <v>110</v>
      </c>
      <c r="F45" s="71" t="str">
        <f t="shared" ca="1" si="0"/>
        <v>Vitória Manzini Machado 2A</v>
      </c>
      <c r="G45" s="11" t="s">
        <v>3</v>
      </c>
      <c r="H45" s="1">
        <v>12</v>
      </c>
    </row>
    <row r="46" spans="1:8" x14ac:dyDescent="0.25">
      <c r="B46" s="69" t="s">
        <v>58</v>
      </c>
      <c r="C46" s="70">
        <v>43</v>
      </c>
      <c r="D46" s="70">
        <f t="shared" ca="1" si="1"/>
        <v>185.17622950819671</v>
      </c>
      <c r="E46" s="70">
        <f t="shared" ca="1" si="2"/>
        <v>47</v>
      </c>
      <c r="F46" s="71" t="str">
        <f t="shared" ca="1" si="0"/>
        <v>Miguel Prata de Lucena 9A</v>
      </c>
      <c r="G46" s="11" t="s">
        <v>3</v>
      </c>
      <c r="H46" s="1">
        <v>13</v>
      </c>
    </row>
    <row r="47" spans="1:8" x14ac:dyDescent="0.25">
      <c r="B47" s="69" t="s">
        <v>59</v>
      </c>
      <c r="C47" s="70">
        <v>44</v>
      </c>
      <c r="D47" s="70">
        <f t="shared" ca="1" si="1"/>
        <v>158.18032786885246</v>
      </c>
      <c r="E47" s="70">
        <f t="shared" ca="1" si="2"/>
        <v>75</v>
      </c>
      <c r="F47" s="71" t="str">
        <f t="shared" ca="1" si="0"/>
        <v>Suzany de Deus Virgolino 3A</v>
      </c>
      <c r="G47" s="11" t="s">
        <v>3</v>
      </c>
      <c r="H47" s="1">
        <v>14</v>
      </c>
    </row>
    <row r="48" spans="1:8" x14ac:dyDescent="0.25">
      <c r="B48" s="69" t="s">
        <v>60</v>
      </c>
      <c r="C48" s="70">
        <v>45</v>
      </c>
      <c r="D48" s="70">
        <f t="shared" ca="1" si="1"/>
        <v>105.18442622950819</v>
      </c>
      <c r="E48" s="70">
        <f t="shared" ca="1" si="2"/>
        <v>124</v>
      </c>
      <c r="F48" s="71" t="str">
        <f t="shared" ca="1" si="0"/>
        <v>Isabella de Oliveira Piceli 2B</v>
      </c>
      <c r="G48" s="11" t="s">
        <v>3</v>
      </c>
      <c r="H48" s="1">
        <v>15</v>
      </c>
    </row>
    <row r="49" spans="2:8" x14ac:dyDescent="0.25">
      <c r="B49" s="69" t="s">
        <v>61</v>
      </c>
      <c r="C49" s="70">
        <v>46</v>
      </c>
      <c r="D49" s="70">
        <f t="shared" ca="1" si="1"/>
        <v>216.18852459016392</v>
      </c>
      <c r="E49" s="70">
        <f t="shared" ca="1" si="2"/>
        <v>14</v>
      </c>
      <c r="F49" s="71" t="str">
        <f t="shared" ca="1" si="0"/>
        <v>Julia da Silva Calbo 3MB</v>
      </c>
      <c r="G49" s="11" t="s">
        <v>3</v>
      </c>
      <c r="H49" s="1">
        <v>16</v>
      </c>
    </row>
    <row r="50" spans="2:8" x14ac:dyDescent="0.25">
      <c r="B50" s="69" t="s">
        <v>62</v>
      </c>
      <c r="C50" s="70">
        <v>47</v>
      </c>
      <c r="D50" s="70">
        <f t="shared" ca="1" si="1"/>
        <v>8.192622950819672</v>
      </c>
      <c r="E50" s="70">
        <f t="shared" ca="1" si="2"/>
        <v>236</v>
      </c>
      <c r="F50" s="71" t="str">
        <f t="shared" ca="1" si="0"/>
        <v>Melissa Hiraoka Manes 9B</v>
      </c>
      <c r="G50" s="11" t="s">
        <v>3</v>
      </c>
      <c r="H50" s="1">
        <v>17</v>
      </c>
    </row>
    <row r="51" spans="2:8" x14ac:dyDescent="0.25">
      <c r="B51" s="69" t="s">
        <v>63</v>
      </c>
      <c r="C51" s="70">
        <v>48</v>
      </c>
      <c r="D51" s="70">
        <f t="shared" ca="1" si="1"/>
        <v>157.19672131147541</v>
      </c>
      <c r="E51" s="70">
        <f t="shared" ca="1" si="2"/>
        <v>77</v>
      </c>
      <c r="F51" s="71" t="str">
        <f t="shared" ca="1" si="0"/>
        <v>Yago Cordeiro Silva 3A</v>
      </c>
      <c r="G51" s="11" t="s">
        <v>3</v>
      </c>
      <c r="H51" s="1">
        <v>18</v>
      </c>
    </row>
    <row r="52" spans="2:8" x14ac:dyDescent="0.25">
      <c r="B52" s="69" t="s">
        <v>64</v>
      </c>
      <c r="C52" s="70">
        <v>49</v>
      </c>
      <c r="D52" s="70">
        <f t="shared" ca="1" si="1"/>
        <v>104.20081967213115</v>
      </c>
      <c r="E52" s="70">
        <f t="shared" ca="1" si="2"/>
        <v>126</v>
      </c>
      <c r="F52" s="71" t="str">
        <f t="shared" ca="1" si="0"/>
        <v>João Lucas Rosa Cleto Duarte 2B</v>
      </c>
      <c r="G52" s="11" t="s">
        <v>3</v>
      </c>
      <c r="H52" s="1">
        <v>19</v>
      </c>
    </row>
    <row r="53" spans="2:8" x14ac:dyDescent="0.25">
      <c r="B53" s="69" t="s">
        <v>65</v>
      </c>
      <c r="C53" s="70">
        <v>50</v>
      </c>
      <c r="D53" s="70">
        <f t="shared" ca="1" si="1"/>
        <v>99.204918032786878</v>
      </c>
      <c r="E53" s="70">
        <f t="shared" ca="1" si="2"/>
        <v>133</v>
      </c>
      <c r="F53" s="71" t="str">
        <f t="shared" ca="1" si="0"/>
        <v>Leonardo Bitencourt 2B</v>
      </c>
      <c r="G53" s="11" t="s">
        <v>3</v>
      </c>
      <c r="H53" s="1">
        <v>20</v>
      </c>
    </row>
    <row r="54" spans="2:8" x14ac:dyDescent="0.25">
      <c r="B54" s="69" t="s">
        <v>66</v>
      </c>
      <c r="C54" s="70">
        <v>51</v>
      </c>
      <c r="D54" s="70">
        <f t="shared" ca="1" si="1"/>
        <v>107.20901639344262</v>
      </c>
      <c r="E54" s="70">
        <f t="shared" ca="1" si="2"/>
        <v>120</v>
      </c>
      <c r="F54" s="71" t="str">
        <f t="shared" ca="1" si="0"/>
        <v>Giovana Vallim Garcia 2B</v>
      </c>
      <c r="G54" s="11" t="s">
        <v>3</v>
      </c>
      <c r="H54" s="1">
        <v>21</v>
      </c>
    </row>
    <row r="55" spans="2:8" x14ac:dyDescent="0.25">
      <c r="B55" s="72" t="s">
        <v>67</v>
      </c>
      <c r="C55" s="70">
        <v>52</v>
      </c>
      <c r="D55" s="70">
        <f t="shared" ca="1" si="1"/>
        <v>210.21311475409837</v>
      </c>
      <c r="E55" s="70">
        <f t="shared" ca="1" si="2"/>
        <v>24</v>
      </c>
      <c r="F55" s="71" t="str">
        <f t="shared" ca="1" si="0"/>
        <v>Rubens Mourão Macedo 3MB</v>
      </c>
      <c r="G55" s="11" t="s">
        <v>3</v>
      </c>
      <c r="H55" s="1">
        <v>22</v>
      </c>
    </row>
    <row r="56" spans="2:8" x14ac:dyDescent="0.25">
      <c r="B56" s="76" t="s">
        <v>68</v>
      </c>
      <c r="C56" s="70">
        <v>53</v>
      </c>
      <c r="D56" s="70">
        <f t="shared" ca="1" si="1"/>
        <v>150.21721311475409</v>
      </c>
      <c r="E56" s="70">
        <f t="shared" ca="1" si="2"/>
        <v>82</v>
      </c>
      <c r="F56" s="71" t="str">
        <f t="shared" ca="1" si="0"/>
        <v>Arthur Lopes Benites 2A</v>
      </c>
      <c r="G56" s="11" t="s">
        <v>3</v>
      </c>
      <c r="H56" s="1">
        <v>23</v>
      </c>
    </row>
    <row r="57" spans="2:8" ht="15.75" thickBot="1" x14ac:dyDescent="0.3">
      <c r="B57" s="77" t="s">
        <v>69</v>
      </c>
      <c r="C57" s="74">
        <v>54</v>
      </c>
      <c r="D57" s="74">
        <f t="shared" ca="1" si="1"/>
        <v>188.22131147540983</v>
      </c>
      <c r="E57" s="74">
        <f t="shared" ca="1" si="2"/>
        <v>44</v>
      </c>
      <c r="F57" s="75" t="str">
        <f t="shared" ca="1" si="0"/>
        <v>Luy Tellini Romeiro 9A</v>
      </c>
      <c r="G57" s="28" t="s">
        <v>3</v>
      </c>
      <c r="H57" s="26">
        <v>24</v>
      </c>
    </row>
    <row r="58" spans="2:8" x14ac:dyDescent="0.25">
      <c r="B58" s="76" t="s">
        <v>70</v>
      </c>
      <c r="C58" s="70">
        <v>55</v>
      </c>
      <c r="D58" s="70">
        <f t="shared" ca="1" si="1"/>
        <v>81.22540983606558</v>
      </c>
      <c r="E58" s="70">
        <f t="shared" ca="1" si="2"/>
        <v>162</v>
      </c>
      <c r="F58" s="71" t="str">
        <f t="shared" ca="1" si="0"/>
        <v>Leonardo Barelli Ribeiro 1B</v>
      </c>
      <c r="G58" s="9" t="s">
        <v>8</v>
      </c>
      <c r="H58" s="1">
        <v>1</v>
      </c>
    </row>
    <row r="59" spans="2:8" x14ac:dyDescent="0.25">
      <c r="B59" s="76" t="s">
        <v>71</v>
      </c>
      <c r="C59" s="70">
        <v>56</v>
      </c>
      <c r="D59" s="70">
        <f t="shared" ca="1" si="1"/>
        <v>235.2295081967213</v>
      </c>
      <c r="E59" s="70">
        <f t="shared" ca="1" si="2"/>
        <v>7</v>
      </c>
      <c r="F59" s="71" t="str">
        <f t="shared" ca="1" si="0"/>
        <v>Gabriel Osugi de Abreu 3MB</v>
      </c>
      <c r="G59" s="9" t="s">
        <v>8</v>
      </c>
      <c r="H59" s="1">
        <v>2</v>
      </c>
    </row>
    <row r="60" spans="2:8" x14ac:dyDescent="0.25">
      <c r="B60" s="76" t="s">
        <v>72</v>
      </c>
      <c r="C60" s="70">
        <v>57</v>
      </c>
      <c r="D60" s="70">
        <f t="shared" ca="1" si="1"/>
        <v>24.233606557377048</v>
      </c>
      <c r="E60" s="70">
        <f t="shared" ca="1" si="2"/>
        <v>225</v>
      </c>
      <c r="F60" s="71" t="str">
        <f t="shared" ca="1" si="0"/>
        <v>Heloisa Cristina Bernardo Santos 9B</v>
      </c>
      <c r="G60" s="9" t="s">
        <v>8</v>
      </c>
      <c r="H60" s="1">
        <v>3</v>
      </c>
    </row>
    <row r="61" spans="2:8" x14ac:dyDescent="0.25">
      <c r="B61" s="76" t="s">
        <v>73</v>
      </c>
      <c r="C61" s="70">
        <v>58</v>
      </c>
      <c r="D61" s="70">
        <f t="shared" ca="1" si="1"/>
        <v>23.237704918032787</v>
      </c>
      <c r="E61" s="70">
        <f t="shared" ca="1" si="2"/>
        <v>227</v>
      </c>
      <c r="F61" s="71" t="str">
        <f t="shared" ca="1" si="0"/>
        <v>João Gabriel Sitta Marçal 9B</v>
      </c>
      <c r="G61" s="9" t="s">
        <v>8</v>
      </c>
      <c r="H61" s="1">
        <v>4</v>
      </c>
    </row>
    <row r="62" spans="2:8" x14ac:dyDescent="0.25">
      <c r="B62" s="76" t="s">
        <v>74</v>
      </c>
      <c r="C62" s="70">
        <v>59</v>
      </c>
      <c r="D62" s="70">
        <f t="shared" ca="1" si="1"/>
        <v>29.241803278688526</v>
      </c>
      <c r="E62" s="70">
        <f t="shared" ca="1" si="2"/>
        <v>219</v>
      </c>
      <c r="F62" s="71" t="str">
        <f t="shared" ca="1" si="0"/>
        <v>Fernanda Falcão Conde 9B</v>
      </c>
      <c r="G62" s="9" t="s">
        <v>8</v>
      </c>
      <c r="H62" s="1">
        <v>5</v>
      </c>
    </row>
    <row r="63" spans="2:8" x14ac:dyDescent="0.25">
      <c r="B63" s="76" t="s">
        <v>75</v>
      </c>
      <c r="C63" s="70">
        <v>60</v>
      </c>
      <c r="D63" s="70">
        <f t="shared" ca="1" si="1"/>
        <v>124.24590163934427</v>
      </c>
      <c r="E63" s="70">
        <f t="shared" ca="1" si="2"/>
        <v>99</v>
      </c>
      <c r="F63" s="71" t="str">
        <f t="shared" ca="1" si="0"/>
        <v>Leonardo de Souza Gomes 2A</v>
      </c>
      <c r="G63" s="9" t="s">
        <v>8</v>
      </c>
      <c r="H63" s="1">
        <v>6</v>
      </c>
    </row>
    <row r="64" spans="2:8" x14ac:dyDescent="0.25">
      <c r="B64" s="76" t="s">
        <v>76</v>
      </c>
      <c r="C64" s="70">
        <v>61</v>
      </c>
      <c r="D64" s="70">
        <f t="shared" ca="1" si="1"/>
        <v>177.25</v>
      </c>
      <c r="E64" s="70">
        <f t="shared" ca="1" si="2"/>
        <v>63</v>
      </c>
      <c r="F64" s="71" t="str">
        <f t="shared" ca="1" si="0"/>
        <v>Giulia Ortolan Giannaros 3A</v>
      </c>
      <c r="G64" s="9" t="s">
        <v>8</v>
      </c>
      <c r="H64" s="1">
        <v>7</v>
      </c>
    </row>
    <row r="65" spans="2:8" x14ac:dyDescent="0.25">
      <c r="B65" s="76" t="s">
        <v>77</v>
      </c>
      <c r="C65" s="70">
        <v>62</v>
      </c>
      <c r="D65" s="70">
        <f t="shared" ca="1" si="1"/>
        <v>244.25409836065575</v>
      </c>
      <c r="E65" s="70">
        <f t="shared" ca="1" si="2"/>
        <v>2</v>
      </c>
      <c r="F65" s="71" t="str">
        <f t="shared" ca="1" si="0"/>
        <v>Alice Braga Barboza 3MB</v>
      </c>
      <c r="G65" s="9" t="s">
        <v>8</v>
      </c>
      <c r="H65" s="1">
        <v>8</v>
      </c>
    </row>
    <row r="66" spans="2:8" x14ac:dyDescent="0.25">
      <c r="B66" s="76" t="s">
        <v>78</v>
      </c>
      <c r="C66" s="70">
        <v>63</v>
      </c>
      <c r="D66" s="70">
        <f t="shared" ca="1" si="1"/>
        <v>87.258196721311478</v>
      </c>
      <c r="E66" s="70">
        <f t="shared" ca="1" si="2"/>
        <v>153</v>
      </c>
      <c r="F66" s="71" t="str">
        <f t="shared" ca="1" si="0"/>
        <v>Gabriel Jacomel Barazoli 1B</v>
      </c>
      <c r="G66" s="9" t="s">
        <v>8</v>
      </c>
      <c r="H66" s="1">
        <v>9</v>
      </c>
    </row>
    <row r="67" spans="2:8" x14ac:dyDescent="0.25">
      <c r="B67" s="76" t="s">
        <v>79</v>
      </c>
      <c r="C67" s="70">
        <v>64</v>
      </c>
      <c r="D67" s="70">
        <f t="shared" ca="1" si="1"/>
        <v>35.26229508196721</v>
      </c>
      <c r="E67" s="70">
        <f t="shared" ca="1" si="2"/>
        <v>216</v>
      </c>
      <c r="F67" s="71" t="str">
        <f t="shared" ca="1" si="0"/>
        <v>Arthur Oliveira Primon 9B</v>
      </c>
      <c r="G67" s="9" t="s">
        <v>8</v>
      </c>
      <c r="H67" s="1">
        <v>10</v>
      </c>
    </row>
    <row r="68" spans="2:8" x14ac:dyDescent="0.25">
      <c r="B68" s="76" t="s">
        <v>80</v>
      </c>
      <c r="C68" s="70">
        <v>65</v>
      </c>
      <c r="D68" s="70">
        <f t="shared" ca="1" si="1"/>
        <v>2.2663934426229506</v>
      </c>
      <c r="E68" s="70">
        <f t="shared" ca="1" si="2"/>
        <v>244</v>
      </c>
      <c r="F68" s="71" t="str">
        <f t="shared" ref="F68:F131" ca="1" si="3">INDEX(Turma3B,E68,1)</f>
        <v>Taissa Dias Venâncio 9B</v>
      </c>
      <c r="G68" s="9" t="s">
        <v>8</v>
      </c>
      <c r="H68" s="1">
        <v>11</v>
      </c>
    </row>
    <row r="69" spans="2:8" x14ac:dyDescent="0.25">
      <c r="B69" s="76" t="s">
        <v>81</v>
      </c>
      <c r="C69" s="70">
        <v>66</v>
      </c>
      <c r="D69" s="70">
        <f t="shared" ref="D69:D132" ca="1" si="4">RANDBETWEEN(1,244)+C69/244</f>
        <v>141.2704918032787</v>
      </c>
      <c r="E69" s="70">
        <f t="shared" ref="E69:E132" ca="1" si="5">_xlfn.RANK.EQ(D69,D$4:D$250)</f>
        <v>88</v>
      </c>
      <c r="F69" s="71" t="str">
        <f t="shared" ca="1" si="3"/>
        <v>Emily Gomes de Abreu 2A</v>
      </c>
      <c r="G69" s="9" t="s">
        <v>8</v>
      </c>
      <c r="H69" s="1">
        <v>12</v>
      </c>
    </row>
    <row r="70" spans="2:8" x14ac:dyDescent="0.25">
      <c r="B70" s="76" t="s">
        <v>82</v>
      </c>
      <c r="C70" s="70">
        <v>67</v>
      </c>
      <c r="D70" s="70">
        <f t="shared" ca="1" si="4"/>
        <v>3.2745901639344264</v>
      </c>
      <c r="E70" s="70">
        <f t="shared" ca="1" si="5"/>
        <v>242</v>
      </c>
      <c r="F70" s="71" t="str">
        <f t="shared" ca="1" si="3"/>
        <v>Pedro Ribeiro Rebeque 9B</v>
      </c>
      <c r="G70" s="9" t="s">
        <v>8</v>
      </c>
      <c r="H70" s="1">
        <v>13</v>
      </c>
    </row>
    <row r="71" spans="2:8" x14ac:dyDescent="0.25">
      <c r="B71" s="76" t="s">
        <v>83</v>
      </c>
      <c r="C71" s="70">
        <v>68</v>
      </c>
      <c r="D71" s="70">
        <f t="shared" ca="1" si="4"/>
        <v>84.278688524590166</v>
      </c>
      <c r="E71" s="70">
        <f t="shared" ca="1" si="5"/>
        <v>158</v>
      </c>
      <c r="F71" s="71" t="str">
        <f t="shared" ca="1" si="3"/>
        <v>Ingrid Galiassi Ciocci 1B</v>
      </c>
      <c r="G71" s="9" t="s">
        <v>8</v>
      </c>
      <c r="H71" s="1">
        <v>14</v>
      </c>
    </row>
    <row r="72" spans="2:8" x14ac:dyDescent="0.25">
      <c r="B72" s="76" t="s">
        <v>84</v>
      </c>
      <c r="C72" s="70">
        <v>69</v>
      </c>
      <c r="D72" s="70">
        <f t="shared" ca="1" si="4"/>
        <v>203.28278688524591</v>
      </c>
      <c r="E72" s="70">
        <f t="shared" ca="1" si="5"/>
        <v>31</v>
      </c>
      <c r="F72" s="71" t="str">
        <f t="shared" ca="1" si="3"/>
        <v>Brenno Xavier de Almeida Campos 9A</v>
      </c>
      <c r="G72" s="9" t="s">
        <v>8</v>
      </c>
      <c r="H72" s="1">
        <v>15</v>
      </c>
    </row>
    <row r="73" spans="2:8" x14ac:dyDescent="0.25">
      <c r="B73" s="76" t="s">
        <v>85</v>
      </c>
      <c r="C73" s="70">
        <v>70</v>
      </c>
      <c r="D73" s="70">
        <f t="shared" ca="1" si="4"/>
        <v>100.28688524590164</v>
      </c>
      <c r="E73" s="70">
        <f t="shared" ca="1" si="5"/>
        <v>132</v>
      </c>
      <c r="F73" s="71" t="str">
        <f t="shared" ca="1" si="3"/>
        <v>Karina Ribeiro Aivazoglou 2B</v>
      </c>
      <c r="G73" s="9" t="s">
        <v>8</v>
      </c>
      <c r="H73" s="1">
        <v>16</v>
      </c>
    </row>
    <row r="74" spans="2:8" x14ac:dyDescent="0.25">
      <c r="B74" s="76" t="s">
        <v>88</v>
      </c>
      <c r="C74" s="70">
        <v>71</v>
      </c>
      <c r="D74" s="70">
        <f t="shared" ca="1" si="4"/>
        <v>33.290983606557376</v>
      </c>
      <c r="E74" s="70">
        <f t="shared" ca="1" si="5"/>
        <v>217</v>
      </c>
      <c r="F74" s="71" t="str">
        <f t="shared" ca="1" si="3"/>
        <v>Caroline Rodrigues Nascimento 9B</v>
      </c>
      <c r="G74" s="9" t="s">
        <v>8</v>
      </c>
      <c r="H74" s="1">
        <v>17</v>
      </c>
    </row>
    <row r="75" spans="2:8" x14ac:dyDescent="0.25">
      <c r="B75" s="76" t="s">
        <v>86</v>
      </c>
      <c r="C75" s="70">
        <v>72</v>
      </c>
      <c r="D75" s="70">
        <f t="shared" ca="1" si="4"/>
        <v>85.295081967213122</v>
      </c>
      <c r="E75" s="70">
        <f t="shared" ca="1" si="5"/>
        <v>157</v>
      </c>
      <c r="F75" s="71" t="str">
        <f t="shared" ca="1" si="3"/>
        <v>Henrique da Vitoria Viudes 1B</v>
      </c>
      <c r="G75" s="9" t="s">
        <v>8</v>
      </c>
      <c r="H75" s="1">
        <v>18</v>
      </c>
    </row>
    <row r="76" spans="2:8" x14ac:dyDescent="0.25">
      <c r="B76" s="76" t="s">
        <v>87</v>
      </c>
      <c r="C76" s="70">
        <v>73</v>
      </c>
      <c r="D76" s="70">
        <f t="shared" ca="1" si="4"/>
        <v>202.29918032786884</v>
      </c>
      <c r="E76" s="70">
        <f t="shared" ca="1" si="5"/>
        <v>33</v>
      </c>
      <c r="F76" s="71" t="str">
        <f t="shared" ca="1" si="3"/>
        <v>Diogo Fernandes dos Santos 9A</v>
      </c>
      <c r="G76" s="9" t="s">
        <v>8</v>
      </c>
      <c r="H76" s="1">
        <v>19</v>
      </c>
    </row>
    <row r="77" spans="2:8" x14ac:dyDescent="0.25">
      <c r="B77" s="76" t="s">
        <v>89</v>
      </c>
      <c r="C77" s="70">
        <v>74</v>
      </c>
      <c r="D77" s="70">
        <f t="shared" ca="1" si="4"/>
        <v>139.30327868852459</v>
      </c>
      <c r="E77" s="70">
        <f t="shared" ca="1" si="5"/>
        <v>91</v>
      </c>
      <c r="F77" s="71" t="str">
        <f t="shared" ca="1" si="3"/>
        <v>Giovana Miyuki Oliveira Maki 2A</v>
      </c>
      <c r="G77" s="9" t="s">
        <v>8</v>
      </c>
      <c r="H77" s="1">
        <v>20</v>
      </c>
    </row>
    <row r="78" spans="2:8" x14ac:dyDescent="0.25">
      <c r="B78" s="76" t="s">
        <v>90</v>
      </c>
      <c r="C78" s="70">
        <v>75</v>
      </c>
      <c r="D78" s="70">
        <f t="shared" ca="1" si="4"/>
        <v>200.30737704918033</v>
      </c>
      <c r="E78" s="70">
        <f t="shared" ca="1" si="5"/>
        <v>37</v>
      </c>
      <c r="F78" s="71" t="str">
        <f t="shared" ca="1" si="3"/>
        <v>Geovanna Ledres Alves 9A</v>
      </c>
      <c r="G78" s="9" t="s">
        <v>8</v>
      </c>
      <c r="H78" s="1">
        <v>21</v>
      </c>
    </row>
    <row r="79" spans="2:8" x14ac:dyDescent="0.25">
      <c r="B79" s="76" t="s">
        <v>91</v>
      </c>
      <c r="C79" s="70">
        <v>76</v>
      </c>
      <c r="D79" s="70">
        <f t="shared" ca="1" si="4"/>
        <v>27.311475409836067</v>
      </c>
      <c r="E79" s="70">
        <f t="shared" ca="1" si="5"/>
        <v>221</v>
      </c>
      <c r="F79" s="71" t="str">
        <f t="shared" ca="1" si="3"/>
        <v>Giovanna Urbano de Alvarenga 9B</v>
      </c>
      <c r="G79" s="9" t="s">
        <v>8</v>
      </c>
      <c r="H79" s="1">
        <v>22</v>
      </c>
    </row>
    <row r="80" spans="2:8" x14ac:dyDescent="0.25">
      <c r="B80" s="76" t="s">
        <v>92</v>
      </c>
      <c r="C80" s="70">
        <v>77</v>
      </c>
      <c r="D80" s="70">
        <f t="shared" ca="1" si="4"/>
        <v>201.3155737704918</v>
      </c>
      <c r="E80" s="70">
        <f t="shared" ca="1" si="5"/>
        <v>34</v>
      </c>
      <c r="F80" s="71" t="str">
        <f t="shared" ca="1" si="3"/>
        <v>Eloah de Lourenço Barbosa 9A</v>
      </c>
      <c r="G80" s="9" t="s">
        <v>8</v>
      </c>
      <c r="H80" s="1">
        <v>23</v>
      </c>
    </row>
    <row r="81" spans="2:8" ht="15.75" thickBot="1" x14ac:dyDescent="0.3">
      <c r="B81" s="77" t="s">
        <v>93</v>
      </c>
      <c r="C81" s="74">
        <v>78</v>
      </c>
      <c r="D81" s="74">
        <f t="shared" ca="1" si="4"/>
        <v>40.319672131147541</v>
      </c>
      <c r="E81" s="74">
        <f t="shared" ca="1" si="5"/>
        <v>211</v>
      </c>
      <c r="F81" s="75" t="str">
        <f t="shared" ca="1" si="3"/>
        <v>Pedro Henrique Alexandre Dias de Souza 1A</v>
      </c>
      <c r="G81" s="35" t="s">
        <v>8</v>
      </c>
      <c r="H81" s="26">
        <v>24</v>
      </c>
    </row>
    <row r="82" spans="2:8" x14ac:dyDescent="0.25">
      <c r="B82" s="69" t="s">
        <v>94</v>
      </c>
      <c r="C82" s="70">
        <v>79</v>
      </c>
      <c r="D82" s="70">
        <f t="shared" ca="1" si="4"/>
        <v>19.32377049180328</v>
      </c>
      <c r="E82" s="70">
        <f t="shared" ca="1" si="5"/>
        <v>232</v>
      </c>
      <c r="F82" s="71" t="str">
        <f t="shared" ca="1" si="3"/>
        <v>Leticia Solla Mancilla 9B</v>
      </c>
      <c r="G82" s="10" t="s">
        <v>4</v>
      </c>
      <c r="H82" s="1">
        <v>1</v>
      </c>
    </row>
    <row r="83" spans="2:8" x14ac:dyDescent="0.25">
      <c r="B83" s="69" t="s">
        <v>96</v>
      </c>
      <c r="C83" s="70">
        <v>80</v>
      </c>
      <c r="D83" s="70">
        <f t="shared" ca="1" si="4"/>
        <v>94.327868852459019</v>
      </c>
      <c r="E83" s="70">
        <f t="shared" ca="1" si="5"/>
        <v>141</v>
      </c>
      <c r="F83" s="71" t="str">
        <f t="shared" ca="1" si="3"/>
        <v>Pedro Henry Fonseca 2B</v>
      </c>
      <c r="G83" s="10" t="s">
        <v>4</v>
      </c>
      <c r="H83" s="1">
        <v>2</v>
      </c>
    </row>
    <row r="84" spans="2:8" x14ac:dyDescent="0.25">
      <c r="B84" s="69" t="s">
        <v>95</v>
      </c>
      <c r="C84" s="70">
        <v>81</v>
      </c>
      <c r="D84" s="70">
        <f t="shared" ca="1" si="4"/>
        <v>37.331967213114751</v>
      </c>
      <c r="E84" s="70">
        <f t="shared" ca="1" si="5"/>
        <v>213</v>
      </c>
      <c r="F84" s="71" t="str">
        <f t="shared" ca="1" si="3"/>
        <v>Samuel Moreira de Vasconcelos 1A</v>
      </c>
      <c r="G84" s="10" t="s">
        <v>4</v>
      </c>
      <c r="H84" s="1">
        <v>3</v>
      </c>
    </row>
    <row r="85" spans="2:8" x14ac:dyDescent="0.25">
      <c r="B85" s="69" t="s">
        <v>97</v>
      </c>
      <c r="C85" s="70">
        <v>82</v>
      </c>
      <c r="D85" s="70">
        <f t="shared" ca="1" si="4"/>
        <v>132.3360655737705</v>
      </c>
      <c r="E85" s="70">
        <f t="shared" ca="1" si="5"/>
        <v>93</v>
      </c>
      <c r="F85" s="71" t="str">
        <f t="shared" ca="1" si="3"/>
        <v>Gustavo de Oliveira Martins 2A</v>
      </c>
      <c r="G85" s="10" t="s">
        <v>4</v>
      </c>
      <c r="H85" s="1">
        <v>4</v>
      </c>
    </row>
    <row r="86" spans="2:8" x14ac:dyDescent="0.25">
      <c r="B86" s="69" t="s">
        <v>98</v>
      </c>
      <c r="C86" s="70">
        <v>83</v>
      </c>
      <c r="D86" s="70">
        <f t="shared" ca="1" si="4"/>
        <v>49.340163934426229</v>
      </c>
      <c r="E86" s="70">
        <f t="shared" ca="1" si="5"/>
        <v>200</v>
      </c>
      <c r="F86" s="71" t="str">
        <f t="shared" ca="1" si="3"/>
        <v>Joaquim Ribeiro da Costa Ferreira 1A</v>
      </c>
      <c r="G86" s="10" t="s">
        <v>4</v>
      </c>
      <c r="H86" s="1">
        <v>5</v>
      </c>
    </row>
    <row r="87" spans="2:8" x14ac:dyDescent="0.25">
      <c r="B87" s="69" t="s">
        <v>99</v>
      </c>
      <c r="C87" s="70">
        <v>84</v>
      </c>
      <c r="D87" s="70">
        <f t="shared" ca="1" si="4"/>
        <v>103.34426229508196</v>
      </c>
      <c r="E87" s="70">
        <f t="shared" ca="1" si="5"/>
        <v>129</v>
      </c>
      <c r="F87" s="71" t="str">
        <f t="shared" ca="1" si="3"/>
        <v>Letícia Baldo Venciguerra 2B</v>
      </c>
      <c r="G87" s="10" t="s">
        <v>4</v>
      </c>
      <c r="H87" s="1">
        <v>6</v>
      </c>
    </row>
    <row r="88" spans="2:8" x14ac:dyDescent="0.25">
      <c r="B88" s="69" t="s">
        <v>100</v>
      </c>
      <c r="C88" s="70">
        <v>85</v>
      </c>
      <c r="D88" s="70">
        <f t="shared" ca="1" si="4"/>
        <v>146.34836065573771</v>
      </c>
      <c r="E88" s="70">
        <f t="shared" ca="1" si="5"/>
        <v>86</v>
      </c>
      <c r="F88" s="71" t="str">
        <f t="shared" ca="1" si="3"/>
        <v>Camila Alves Silva 2A</v>
      </c>
      <c r="G88" s="10" t="s">
        <v>4</v>
      </c>
      <c r="H88" s="1">
        <v>7</v>
      </c>
    </row>
    <row r="89" spans="2:8" x14ac:dyDescent="0.25">
      <c r="B89" s="69" t="s">
        <v>101</v>
      </c>
      <c r="C89" s="70">
        <v>86</v>
      </c>
      <c r="D89" s="70">
        <f t="shared" ca="1" si="4"/>
        <v>128.35245901639345</v>
      </c>
      <c r="E89" s="70">
        <f t="shared" ca="1" si="5"/>
        <v>98</v>
      </c>
      <c r="F89" s="71" t="str">
        <f t="shared" ca="1" si="3"/>
        <v>Kathlyn Caveio 2A</v>
      </c>
      <c r="G89" s="10" t="s">
        <v>4</v>
      </c>
      <c r="H89" s="1">
        <v>8</v>
      </c>
    </row>
    <row r="90" spans="2:8" x14ac:dyDescent="0.25">
      <c r="B90" s="69" t="s">
        <v>102</v>
      </c>
      <c r="C90" s="70">
        <v>87</v>
      </c>
      <c r="D90" s="70">
        <f t="shared" ca="1" si="4"/>
        <v>112.35655737704919</v>
      </c>
      <c r="E90" s="70">
        <f t="shared" ca="1" si="5"/>
        <v>114</v>
      </c>
      <c r="F90" s="71" t="str">
        <f t="shared" ca="1" si="3"/>
        <v>Beatriz Vinguerti Soriani 2B</v>
      </c>
      <c r="G90" s="10" t="s">
        <v>4</v>
      </c>
      <c r="H90" s="1">
        <v>9</v>
      </c>
    </row>
    <row r="91" spans="2:8" x14ac:dyDescent="0.25">
      <c r="B91" s="69" t="s">
        <v>103</v>
      </c>
      <c r="C91" s="70">
        <v>88</v>
      </c>
      <c r="D91" s="70">
        <f t="shared" ca="1" si="4"/>
        <v>76.360655737704917</v>
      </c>
      <c r="E91" s="70">
        <f t="shared" ca="1" si="5"/>
        <v>168</v>
      </c>
      <c r="F91" s="71" t="str">
        <f t="shared" ca="1" si="3"/>
        <v>Maria Fernanda Garcia de Almeida 1B</v>
      </c>
      <c r="G91" s="10" t="s">
        <v>4</v>
      </c>
      <c r="H91" s="1">
        <v>10</v>
      </c>
    </row>
    <row r="92" spans="2:8" x14ac:dyDescent="0.25">
      <c r="B92" s="69" t="s">
        <v>104</v>
      </c>
      <c r="C92" s="70">
        <v>89</v>
      </c>
      <c r="D92" s="70">
        <f t="shared" ca="1" si="4"/>
        <v>97.364754098360649</v>
      </c>
      <c r="E92" s="70">
        <f t="shared" ca="1" si="5"/>
        <v>139</v>
      </c>
      <c r="F92" s="71" t="str">
        <f t="shared" ca="1" si="3"/>
        <v>Pablo Henrique Oliveira Ribeiro 2B</v>
      </c>
      <c r="G92" s="10" t="s">
        <v>4</v>
      </c>
      <c r="H92" s="1">
        <v>11</v>
      </c>
    </row>
    <row r="93" spans="2:8" x14ac:dyDescent="0.25">
      <c r="B93" s="69" t="s">
        <v>105</v>
      </c>
      <c r="C93" s="70">
        <v>90</v>
      </c>
      <c r="D93" s="70">
        <f t="shared" ca="1" si="4"/>
        <v>130.36885245901638</v>
      </c>
      <c r="E93" s="70">
        <f t="shared" ca="1" si="5"/>
        <v>96</v>
      </c>
      <c r="F93" s="71" t="str">
        <f t="shared" ca="1" si="3"/>
        <v>Julia Cavassini Pires 2A</v>
      </c>
      <c r="G93" s="10" t="s">
        <v>4</v>
      </c>
      <c r="H93" s="1">
        <v>12</v>
      </c>
    </row>
    <row r="94" spans="2:8" x14ac:dyDescent="0.25">
      <c r="B94" s="69" t="s">
        <v>106</v>
      </c>
      <c r="C94" s="70">
        <v>91</v>
      </c>
      <c r="D94" s="70">
        <f t="shared" ca="1" si="4"/>
        <v>202.37295081967213</v>
      </c>
      <c r="E94" s="70">
        <f t="shared" ca="1" si="5"/>
        <v>32</v>
      </c>
      <c r="F94" s="71" t="str">
        <f t="shared" ca="1" si="3"/>
        <v>Camila de Pauli Boni 9A</v>
      </c>
      <c r="G94" s="10" t="s">
        <v>4</v>
      </c>
      <c r="H94" s="1">
        <v>13</v>
      </c>
    </row>
    <row r="95" spans="2:8" x14ac:dyDescent="0.25">
      <c r="B95" s="69" t="s">
        <v>107</v>
      </c>
      <c r="C95" s="70">
        <v>92</v>
      </c>
      <c r="D95" s="70">
        <f t="shared" ca="1" si="4"/>
        <v>86.377049180327873</v>
      </c>
      <c r="E95" s="70">
        <f t="shared" ca="1" si="5"/>
        <v>155</v>
      </c>
      <c r="F95" s="71" t="str">
        <f t="shared" ca="1" si="3"/>
        <v>Gustavo Armelin Carvalho 1B</v>
      </c>
      <c r="G95" s="10" t="s">
        <v>4</v>
      </c>
      <c r="H95" s="1">
        <v>14</v>
      </c>
    </row>
    <row r="96" spans="2:8" x14ac:dyDescent="0.25">
      <c r="B96" s="69" t="s">
        <v>108</v>
      </c>
      <c r="C96" s="70">
        <v>93</v>
      </c>
      <c r="D96" s="70">
        <f t="shared" ca="1" si="4"/>
        <v>42.381147540983605</v>
      </c>
      <c r="E96" s="70">
        <f t="shared" ca="1" si="5"/>
        <v>208</v>
      </c>
      <c r="F96" s="71" t="str">
        <f t="shared" ca="1" si="3"/>
        <v>Matheus Baldo e Silva 1A</v>
      </c>
      <c r="G96" s="10" t="s">
        <v>4</v>
      </c>
      <c r="H96" s="1">
        <v>15</v>
      </c>
    </row>
    <row r="97" spans="2:8" x14ac:dyDescent="0.25">
      <c r="B97" s="69" t="s">
        <v>109</v>
      </c>
      <c r="C97" s="70">
        <v>94</v>
      </c>
      <c r="D97" s="70">
        <f t="shared" ca="1" si="4"/>
        <v>243.38524590163934</v>
      </c>
      <c r="E97" s="70">
        <f t="shared" ca="1" si="5"/>
        <v>3</v>
      </c>
      <c r="F97" s="71" t="str">
        <f t="shared" ca="1" si="3"/>
        <v>Amanda Guedes Salviano 3MB</v>
      </c>
      <c r="G97" s="10" t="s">
        <v>4</v>
      </c>
      <c r="H97" s="1">
        <v>16</v>
      </c>
    </row>
    <row r="98" spans="2:8" x14ac:dyDescent="0.25">
      <c r="B98" s="69" t="s">
        <v>110</v>
      </c>
      <c r="C98" s="70">
        <v>95</v>
      </c>
      <c r="D98" s="70">
        <f t="shared" ca="1" si="4"/>
        <v>145.38934426229508</v>
      </c>
      <c r="E98" s="70">
        <f t="shared" ca="1" si="5"/>
        <v>87</v>
      </c>
      <c r="F98" s="71" t="str">
        <f t="shared" ca="1" si="3"/>
        <v>Caroline Loiola Townsend 2A</v>
      </c>
      <c r="G98" s="10" t="s">
        <v>4</v>
      </c>
      <c r="H98" s="1">
        <v>17</v>
      </c>
    </row>
    <row r="99" spans="2:8" x14ac:dyDescent="0.25">
      <c r="B99" s="69" t="s">
        <v>111</v>
      </c>
      <c r="C99" s="70">
        <v>96</v>
      </c>
      <c r="D99" s="70">
        <f t="shared" ca="1" si="4"/>
        <v>214.39344262295083</v>
      </c>
      <c r="E99" s="70">
        <f t="shared" ca="1" si="5"/>
        <v>17</v>
      </c>
      <c r="F99" s="71" t="str">
        <f t="shared" ca="1" si="3"/>
        <v>Letícia Marques Moreira 3MB</v>
      </c>
      <c r="G99" s="10" t="s">
        <v>4</v>
      </c>
      <c r="H99" s="1">
        <v>18</v>
      </c>
    </row>
    <row r="100" spans="2:8" x14ac:dyDescent="0.25">
      <c r="B100" s="69" t="s">
        <v>112</v>
      </c>
      <c r="C100" s="70">
        <v>97</v>
      </c>
      <c r="D100" s="70">
        <f t="shared" ca="1" si="4"/>
        <v>181.39754098360655</v>
      </c>
      <c r="E100" s="70">
        <f t="shared" ca="1" si="5"/>
        <v>53</v>
      </c>
      <c r="F100" s="71" t="str">
        <f t="shared" ca="1" si="3"/>
        <v>Alana Cagnin Guimarães 3A</v>
      </c>
      <c r="G100" s="10" t="s">
        <v>4</v>
      </c>
      <c r="H100" s="1">
        <v>19</v>
      </c>
    </row>
    <row r="101" spans="2:8" x14ac:dyDescent="0.25">
      <c r="B101" s="69" t="s">
        <v>113</v>
      </c>
      <c r="C101" s="70">
        <v>98</v>
      </c>
      <c r="D101" s="70">
        <f t="shared" ca="1" si="4"/>
        <v>212.40163934426229</v>
      </c>
      <c r="E101" s="70">
        <f t="shared" ca="1" si="5"/>
        <v>20</v>
      </c>
      <c r="F101" s="71" t="str">
        <f t="shared" ca="1" si="3"/>
        <v>Maria Eduarda Belentani Pinto 3MB</v>
      </c>
      <c r="G101" s="10" t="s">
        <v>4</v>
      </c>
      <c r="H101" s="1">
        <v>20</v>
      </c>
    </row>
    <row r="102" spans="2:8" x14ac:dyDescent="0.25">
      <c r="B102" s="69" t="s">
        <v>114</v>
      </c>
      <c r="C102" s="70">
        <v>99</v>
      </c>
      <c r="D102" s="70">
        <f t="shared" ca="1" si="4"/>
        <v>21.405737704918032</v>
      </c>
      <c r="E102" s="70">
        <f t="shared" ca="1" si="5"/>
        <v>228</v>
      </c>
      <c r="F102" s="71" t="str">
        <f t="shared" ca="1" si="3"/>
        <v>João Vitor Paschoalato Santos 9B</v>
      </c>
      <c r="G102" s="10" t="s">
        <v>4</v>
      </c>
      <c r="H102" s="1">
        <v>21</v>
      </c>
    </row>
    <row r="103" spans="2:8" x14ac:dyDescent="0.25">
      <c r="B103" s="69" t="s">
        <v>115</v>
      </c>
      <c r="C103" s="70">
        <v>100</v>
      </c>
      <c r="D103" s="70">
        <f t="shared" ca="1" si="4"/>
        <v>20.409836065573771</v>
      </c>
      <c r="E103" s="70">
        <f t="shared" ca="1" si="5"/>
        <v>230</v>
      </c>
      <c r="F103" s="71" t="str">
        <f t="shared" ca="1" si="3"/>
        <v>Kaiky Amaral Dantas 9B</v>
      </c>
      <c r="G103" s="10" t="s">
        <v>4</v>
      </c>
      <c r="H103" s="1">
        <v>22</v>
      </c>
    </row>
    <row r="104" spans="2:8" x14ac:dyDescent="0.25">
      <c r="B104" s="69" t="s">
        <v>116</v>
      </c>
      <c r="C104" s="70">
        <v>101</v>
      </c>
      <c r="D104" s="70">
        <f t="shared" ca="1" si="4"/>
        <v>41.41393442622951</v>
      </c>
      <c r="E104" s="70">
        <f t="shared" ca="1" si="5"/>
        <v>209</v>
      </c>
      <c r="F104" s="71" t="str">
        <f t="shared" ca="1" si="3"/>
        <v>Melissa Almeida Pavão 1A</v>
      </c>
      <c r="G104" s="10" t="s">
        <v>4</v>
      </c>
      <c r="H104" s="1">
        <v>23</v>
      </c>
    </row>
    <row r="105" spans="2:8" x14ac:dyDescent="0.25">
      <c r="B105" s="69" t="s">
        <v>117</v>
      </c>
      <c r="C105" s="70">
        <v>102</v>
      </c>
      <c r="D105" s="70">
        <f t="shared" ca="1" si="4"/>
        <v>56.418032786885249</v>
      </c>
      <c r="E105" s="70">
        <f t="shared" ca="1" si="5"/>
        <v>192</v>
      </c>
      <c r="F105" s="71" t="str">
        <f t="shared" ca="1" si="3"/>
        <v>Estela Mariano da Silva 1A</v>
      </c>
      <c r="G105" s="10" t="s">
        <v>4</v>
      </c>
      <c r="H105" s="1">
        <v>24</v>
      </c>
    </row>
    <row r="106" spans="2:8" x14ac:dyDescent="0.25">
      <c r="B106" s="69" t="s">
        <v>118</v>
      </c>
      <c r="C106" s="70">
        <v>103</v>
      </c>
      <c r="D106" s="70">
        <f t="shared" ca="1" si="4"/>
        <v>163.42213114754099</v>
      </c>
      <c r="E106" s="70">
        <f t="shared" ca="1" si="5"/>
        <v>72</v>
      </c>
      <c r="F106" s="71" t="str">
        <f t="shared" ca="1" si="3"/>
        <v>Maria Clara Wolf 3A</v>
      </c>
      <c r="G106" s="10" t="s">
        <v>4</v>
      </c>
      <c r="H106" s="1">
        <v>25</v>
      </c>
    </row>
    <row r="107" spans="2:8" x14ac:dyDescent="0.25">
      <c r="B107" s="69" t="s">
        <v>119</v>
      </c>
      <c r="C107" s="70">
        <v>104</v>
      </c>
      <c r="D107" s="70">
        <f t="shared" ca="1" si="4"/>
        <v>46.42622950819672</v>
      </c>
      <c r="E107" s="70">
        <f t="shared" ca="1" si="5"/>
        <v>204</v>
      </c>
      <c r="F107" s="71" t="str">
        <f t="shared" ca="1" si="3"/>
        <v>Lucas lequer Cavalcante 1A</v>
      </c>
      <c r="G107" s="10" t="s">
        <v>4</v>
      </c>
      <c r="H107" s="1">
        <v>26</v>
      </c>
    </row>
    <row r="108" spans="2:8" x14ac:dyDescent="0.25">
      <c r="B108" s="69" t="s">
        <v>120</v>
      </c>
      <c r="C108" s="70">
        <v>105</v>
      </c>
      <c r="D108" s="70">
        <f t="shared" ca="1" si="4"/>
        <v>81.430327868852459</v>
      </c>
      <c r="E108" s="70">
        <f t="shared" ca="1" si="5"/>
        <v>161</v>
      </c>
      <c r="F108" s="71" t="str">
        <f t="shared" ca="1" si="3"/>
        <v>João Pedro Lucena Santos 1B</v>
      </c>
      <c r="G108" s="10" t="s">
        <v>4</v>
      </c>
      <c r="H108" s="1">
        <v>27</v>
      </c>
    </row>
    <row r="109" spans="2:8" x14ac:dyDescent="0.25">
      <c r="B109" s="69" t="s">
        <v>121</v>
      </c>
      <c r="C109" s="70">
        <v>106</v>
      </c>
      <c r="D109" s="70">
        <f t="shared" ca="1" si="4"/>
        <v>75.43442622950819</v>
      </c>
      <c r="E109" s="70">
        <f t="shared" ca="1" si="5"/>
        <v>170</v>
      </c>
      <c r="F109" s="71" t="str">
        <f t="shared" ca="1" si="3"/>
        <v>Matheus Fresneda Nascimento 1B</v>
      </c>
      <c r="G109" s="10" t="s">
        <v>4</v>
      </c>
      <c r="H109" s="1">
        <v>28</v>
      </c>
    </row>
    <row r="110" spans="2:8" x14ac:dyDescent="0.25">
      <c r="B110" s="69" t="s">
        <v>122</v>
      </c>
      <c r="C110" s="70">
        <v>107</v>
      </c>
      <c r="D110" s="70">
        <f t="shared" ca="1" si="4"/>
        <v>223.43852459016392</v>
      </c>
      <c r="E110" s="70">
        <f t="shared" ca="1" si="5"/>
        <v>11</v>
      </c>
      <c r="F110" s="71" t="str">
        <f t="shared" ca="1" si="3"/>
        <v>Heloysa Fray Pardo 3MB</v>
      </c>
      <c r="G110" s="10" t="s">
        <v>4</v>
      </c>
      <c r="H110" s="1">
        <v>29</v>
      </c>
    </row>
    <row r="111" spans="2:8" x14ac:dyDescent="0.25">
      <c r="B111" s="69" t="s">
        <v>123</v>
      </c>
      <c r="C111" s="70">
        <v>108</v>
      </c>
      <c r="D111" s="70">
        <f t="shared" ca="1" si="4"/>
        <v>160.44262295081967</v>
      </c>
      <c r="E111" s="70">
        <f t="shared" ca="1" si="5"/>
        <v>74</v>
      </c>
      <c r="F111" s="71" t="str">
        <f t="shared" ca="1" si="3"/>
        <v>Sophia Porcel Conceição 3A</v>
      </c>
      <c r="G111" s="10" t="s">
        <v>4</v>
      </c>
      <c r="H111" s="1">
        <v>30</v>
      </c>
    </row>
    <row r="112" spans="2:8" x14ac:dyDescent="0.25">
      <c r="B112" s="69" t="s">
        <v>124</v>
      </c>
      <c r="C112" s="70">
        <v>109</v>
      </c>
      <c r="D112" s="70">
        <f t="shared" ca="1" si="4"/>
        <v>46.446721311475407</v>
      </c>
      <c r="E112" s="70">
        <f t="shared" ca="1" si="5"/>
        <v>203</v>
      </c>
      <c r="F112" s="71" t="str">
        <f t="shared" ca="1" si="3"/>
        <v>Laura Drizlionoks 1A</v>
      </c>
      <c r="G112" s="10" t="s">
        <v>4</v>
      </c>
      <c r="H112" s="1">
        <v>31</v>
      </c>
    </row>
    <row r="113" spans="2:8" x14ac:dyDescent="0.25">
      <c r="B113" s="69" t="s">
        <v>125</v>
      </c>
      <c r="C113" s="70">
        <v>110</v>
      </c>
      <c r="D113" s="70">
        <f t="shared" ca="1" si="4"/>
        <v>179.45081967213116</v>
      </c>
      <c r="E113" s="70">
        <f t="shared" ca="1" si="5"/>
        <v>58</v>
      </c>
      <c r="F113" s="71" t="str">
        <f t="shared" ca="1" si="3"/>
        <v>Daniel de Oliveira Salmerón 3A</v>
      </c>
      <c r="G113" s="10" t="s">
        <v>4</v>
      </c>
      <c r="H113" s="1">
        <v>32</v>
      </c>
    </row>
    <row r="114" spans="2:8" x14ac:dyDescent="0.25">
      <c r="B114" s="69" t="s">
        <v>126</v>
      </c>
      <c r="C114" s="70">
        <v>111</v>
      </c>
      <c r="D114" s="70">
        <f t="shared" ca="1" si="4"/>
        <v>128.45491803278688</v>
      </c>
      <c r="E114" s="70">
        <f t="shared" ca="1" si="5"/>
        <v>97</v>
      </c>
      <c r="F114" s="71" t="str">
        <f t="shared" ca="1" si="3"/>
        <v>Kaique Dantas dos Santos 2A</v>
      </c>
      <c r="G114" s="10" t="s">
        <v>4</v>
      </c>
      <c r="H114" s="1">
        <v>33</v>
      </c>
    </row>
    <row r="115" spans="2:8" x14ac:dyDescent="0.25">
      <c r="B115" s="69" t="s">
        <v>127</v>
      </c>
      <c r="C115" s="70">
        <v>112</v>
      </c>
      <c r="D115" s="70">
        <f t="shared" ca="1" si="4"/>
        <v>61.459016393442624</v>
      </c>
      <c r="E115" s="70">
        <f t="shared" ca="1" si="5"/>
        <v>184</v>
      </c>
      <c r="F115" s="71" t="str">
        <f t="shared" ca="1" si="3"/>
        <v>Anna Julia Dantas Nery 1A</v>
      </c>
      <c r="G115" s="10" t="s">
        <v>4</v>
      </c>
      <c r="H115" s="1">
        <v>34</v>
      </c>
    </row>
    <row r="116" spans="2:8" x14ac:dyDescent="0.25">
      <c r="B116" s="78" t="s">
        <v>128</v>
      </c>
      <c r="C116" s="70">
        <v>113</v>
      </c>
      <c r="D116" s="70">
        <f t="shared" ca="1" si="4"/>
        <v>182.46311475409837</v>
      </c>
      <c r="E116" s="70">
        <f t="shared" ca="1" si="5"/>
        <v>52</v>
      </c>
      <c r="F116" s="71" t="str">
        <f t="shared" ca="1" si="3"/>
        <v>Vinicius de Castro M. dos Santos 9A</v>
      </c>
      <c r="G116" s="10" t="s">
        <v>4</v>
      </c>
      <c r="H116" s="1">
        <v>35</v>
      </c>
    </row>
    <row r="117" spans="2:8" x14ac:dyDescent="0.25">
      <c r="B117" s="76" t="s">
        <v>129</v>
      </c>
      <c r="C117" s="70">
        <v>114</v>
      </c>
      <c r="D117" s="70">
        <f t="shared" ca="1" si="4"/>
        <v>177.46721311475409</v>
      </c>
      <c r="E117" s="70">
        <f t="shared" ca="1" si="5"/>
        <v>62</v>
      </c>
      <c r="F117" s="71" t="str">
        <f t="shared" ca="1" si="3"/>
        <v>Giovanna Men Barbosa 3A</v>
      </c>
      <c r="G117" s="10" t="s">
        <v>4</v>
      </c>
      <c r="H117" s="1">
        <v>36</v>
      </c>
    </row>
    <row r="118" spans="2:8" x14ac:dyDescent="0.25">
      <c r="B118" s="76" t="s">
        <v>130</v>
      </c>
      <c r="C118" s="70">
        <v>115</v>
      </c>
      <c r="D118" s="70">
        <f t="shared" ca="1" si="4"/>
        <v>193.47131147540983</v>
      </c>
      <c r="E118" s="70">
        <f t="shared" ca="1" si="5"/>
        <v>42</v>
      </c>
      <c r="F118" s="71" t="str">
        <f t="shared" ca="1" si="3"/>
        <v>Karina Miwa Kaneshiro 9A</v>
      </c>
      <c r="G118" s="10" t="s">
        <v>4</v>
      </c>
      <c r="H118" s="1">
        <v>37</v>
      </c>
    </row>
    <row r="119" spans="2:8" x14ac:dyDescent="0.25">
      <c r="B119" s="76" t="s">
        <v>131</v>
      </c>
      <c r="C119" s="70">
        <v>116</v>
      </c>
      <c r="D119" s="70">
        <f t="shared" ca="1" si="4"/>
        <v>63.475409836065573</v>
      </c>
      <c r="E119" s="70">
        <f t="shared" ca="1" si="5"/>
        <v>181</v>
      </c>
      <c r="F119" s="71" t="str">
        <f t="shared" ca="1" si="3"/>
        <v>Vitória Duenhas Ribeiro 1B</v>
      </c>
      <c r="G119" s="10" t="s">
        <v>4</v>
      </c>
      <c r="H119" s="1">
        <v>38</v>
      </c>
    </row>
    <row r="120" spans="2:8" x14ac:dyDescent="0.25">
      <c r="B120" s="76" t="s">
        <v>132</v>
      </c>
      <c r="C120" s="70">
        <v>117</v>
      </c>
      <c r="D120" s="70">
        <f t="shared" ca="1" si="4"/>
        <v>50.479508196721312</v>
      </c>
      <c r="E120" s="70">
        <f t="shared" ca="1" si="5"/>
        <v>197</v>
      </c>
      <c r="F120" s="71" t="str">
        <f t="shared" ca="1" si="3"/>
        <v>Íris Oliveira Beltran 1A</v>
      </c>
      <c r="G120" s="10" t="s">
        <v>4</v>
      </c>
      <c r="H120" s="1">
        <v>39</v>
      </c>
    </row>
    <row r="121" spans="2:8" x14ac:dyDescent="0.25">
      <c r="B121" s="76" t="s">
        <v>133</v>
      </c>
      <c r="C121" s="70">
        <v>118</v>
      </c>
      <c r="D121" s="70">
        <f t="shared" ca="1" si="4"/>
        <v>193.48360655737704</v>
      </c>
      <c r="E121" s="70">
        <f t="shared" ca="1" si="5"/>
        <v>41</v>
      </c>
      <c r="F121" s="71" t="str">
        <f t="shared" ca="1" si="3"/>
        <v>Julia Rocha Silva 9A</v>
      </c>
      <c r="G121" s="10" t="s">
        <v>4</v>
      </c>
      <c r="H121" s="1">
        <v>40</v>
      </c>
    </row>
    <row r="122" spans="2:8" x14ac:dyDescent="0.25">
      <c r="B122" s="76" t="s">
        <v>134</v>
      </c>
      <c r="C122" s="70">
        <v>119</v>
      </c>
      <c r="D122" s="70">
        <f t="shared" ca="1" si="4"/>
        <v>74.48770491803279</v>
      </c>
      <c r="E122" s="70">
        <f t="shared" ca="1" si="5"/>
        <v>172</v>
      </c>
      <c r="F122" s="71" t="str">
        <f t="shared" ca="1" si="3"/>
        <v>Michelle Saori Taira Fukamati 1B</v>
      </c>
      <c r="G122" s="10" t="s">
        <v>4</v>
      </c>
      <c r="H122" s="1">
        <v>41</v>
      </c>
    </row>
    <row r="123" spans="2:8" x14ac:dyDescent="0.25">
      <c r="B123" s="76" t="s">
        <v>135</v>
      </c>
      <c r="C123" s="70">
        <v>120</v>
      </c>
      <c r="D123" s="70">
        <f t="shared" ca="1" si="4"/>
        <v>189.49180327868854</v>
      </c>
      <c r="E123" s="70">
        <f t="shared" ca="1" si="5"/>
        <v>43</v>
      </c>
      <c r="F123" s="71" t="str">
        <f t="shared" ca="1" si="3"/>
        <v>Laura Santana Veloso 9A</v>
      </c>
      <c r="G123" s="10" t="s">
        <v>4</v>
      </c>
      <c r="H123" s="1">
        <v>42</v>
      </c>
    </row>
    <row r="124" spans="2:8" x14ac:dyDescent="0.25">
      <c r="B124" s="76" t="s">
        <v>136</v>
      </c>
      <c r="C124" s="70">
        <v>121</v>
      </c>
      <c r="D124" s="70">
        <f t="shared" ca="1" si="4"/>
        <v>139.49590163934425</v>
      </c>
      <c r="E124" s="70">
        <f t="shared" ca="1" si="5"/>
        <v>90</v>
      </c>
      <c r="F124" s="71" t="str">
        <f t="shared" ca="1" si="3"/>
        <v>Gabriella Pereira Caramello 2A</v>
      </c>
      <c r="G124" s="10" t="s">
        <v>4</v>
      </c>
      <c r="H124" s="1">
        <v>43</v>
      </c>
    </row>
    <row r="125" spans="2:8" ht="15.75" thickBot="1" x14ac:dyDescent="0.3">
      <c r="B125" s="77" t="s">
        <v>137</v>
      </c>
      <c r="C125" s="74">
        <v>122</v>
      </c>
      <c r="D125" s="74">
        <f t="shared" ca="1" si="4"/>
        <v>51.5</v>
      </c>
      <c r="E125" s="74">
        <f t="shared" ca="1" si="5"/>
        <v>194</v>
      </c>
      <c r="F125" s="75" t="str">
        <f t="shared" ca="1" si="3"/>
        <v>Giulia Tiemi Oliveira Maki 1A</v>
      </c>
      <c r="G125" s="31" t="s">
        <v>4</v>
      </c>
      <c r="H125" s="26">
        <v>44</v>
      </c>
    </row>
    <row r="126" spans="2:8" x14ac:dyDescent="0.25">
      <c r="B126" s="76" t="s">
        <v>138</v>
      </c>
      <c r="C126" s="70">
        <v>123</v>
      </c>
      <c r="D126" s="70">
        <f t="shared" ca="1" si="4"/>
        <v>180.50409836065575</v>
      </c>
      <c r="E126" s="70">
        <f t="shared" ca="1" si="5"/>
        <v>56</v>
      </c>
      <c r="F126" s="71" t="str">
        <f t="shared" ca="1" si="3"/>
        <v>Camila Ruivo de Oliveira 3A</v>
      </c>
      <c r="G126" s="22" t="s">
        <v>15</v>
      </c>
      <c r="H126" s="1">
        <v>1</v>
      </c>
    </row>
    <row r="127" spans="2:8" x14ac:dyDescent="0.25">
      <c r="B127" s="76" t="s">
        <v>139</v>
      </c>
      <c r="C127" s="70">
        <v>124</v>
      </c>
      <c r="D127" s="70">
        <f t="shared" ca="1" si="4"/>
        <v>36.508196721311478</v>
      </c>
      <c r="E127" s="70">
        <f t="shared" ca="1" si="5"/>
        <v>214</v>
      </c>
      <c r="F127" s="71" t="str">
        <f t="shared" ca="1" si="3"/>
        <v>Sofia de Moraes 1A</v>
      </c>
      <c r="G127" s="22" t="s">
        <v>15</v>
      </c>
      <c r="H127" s="1">
        <v>2</v>
      </c>
    </row>
    <row r="128" spans="2:8" x14ac:dyDescent="0.25">
      <c r="B128" s="76" t="s">
        <v>140</v>
      </c>
      <c r="C128" s="70">
        <v>125</v>
      </c>
      <c r="D128" s="70">
        <f t="shared" ca="1" si="4"/>
        <v>86.51229508196721</v>
      </c>
      <c r="E128" s="70">
        <f t="shared" ca="1" si="5"/>
        <v>154</v>
      </c>
      <c r="F128" s="71" t="str">
        <f t="shared" ca="1" si="3"/>
        <v>Gabriel Rodrigues Vicente 1B</v>
      </c>
      <c r="G128" s="22" t="s">
        <v>15</v>
      </c>
      <c r="H128" s="1">
        <v>3</v>
      </c>
    </row>
    <row r="129" spans="2:8" x14ac:dyDescent="0.25">
      <c r="B129" s="76" t="s">
        <v>141</v>
      </c>
      <c r="C129" s="70">
        <v>126</v>
      </c>
      <c r="D129" s="70">
        <f t="shared" ca="1" si="4"/>
        <v>57.516393442622949</v>
      </c>
      <c r="E129" s="70">
        <f t="shared" ca="1" si="5"/>
        <v>189</v>
      </c>
      <c r="F129" s="71" t="str">
        <f t="shared" ca="1" si="3"/>
        <v>Cauê Oliveira Guardiola 1A</v>
      </c>
      <c r="G129" s="22" t="s">
        <v>15</v>
      </c>
      <c r="H129" s="1">
        <v>4</v>
      </c>
    </row>
    <row r="130" spans="2:8" x14ac:dyDescent="0.25">
      <c r="B130" s="76" t="s">
        <v>142</v>
      </c>
      <c r="C130" s="70">
        <v>127</v>
      </c>
      <c r="D130" s="70">
        <f t="shared" ca="1" si="4"/>
        <v>42.520491803278688</v>
      </c>
      <c r="E130" s="70">
        <f t="shared" ca="1" si="5"/>
        <v>207</v>
      </c>
      <c r="F130" s="71" t="str">
        <f t="shared" ca="1" si="3"/>
        <v>Maria Fernanda Domingues de Assis 1A</v>
      </c>
      <c r="G130" s="22" t="s">
        <v>15</v>
      </c>
      <c r="H130" s="1">
        <v>5</v>
      </c>
    </row>
    <row r="131" spans="2:8" x14ac:dyDescent="0.25">
      <c r="B131" s="76" t="s">
        <v>143</v>
      </c>
      <c r="C131" s="70">
        <v>128</v>
      </c>
      <c r="D131" s="70">
        <f t="shared" ca="1" si="4"/>
        <v>211.52459016393442</v>
      </c>
      <c r="E131" s="70">
        <f t="shared" ca="1" si="5"/>
        <v>23</v>
      </c>
      <c r="F131" s="71" t="str">
        <f t="shared" ca="1" si="3"/>
        <v>Nicolas Ferreira Santos 3MB</v>
      </c>
      <c r="G131" s="22" t="s">
        <v>15</v>
      </c>
      <c r="H131" s="1">
        <v>6</v>
      </c>
    </row>
    <row r="132" spans="2:8" x14ac:dyDescent="0.25">
      <c r="B132" s="76" t="s">
        <v>144</v>
      </c>
      <c r="C132" s="70">
        <v>129</v>
      </c>
      <c r="D132" s="70">
        <f t="shared" ca="1" si="4"/>
        <v>154.52868852459017</v>
      </c>
      <c r="E132" s="70">
        <f t="shared" ca="1" si="5"/>
        <v>80</v>
      </c>
      <c r="F132" s="71" t="str">
        <f t="shared" ref="F132:F195" ca="1" si="6">INDEX(Turma3B,E132,1)</f>
        <v>Andrey Willer Bressan 2A</v>
      </c>
      <c r="G132" s="22" t="s">
        <v>15</v>
      </c>
      <c r="H132" s="1">
        <v>7</v>
      </c>
    </row>
    <row r="133" spans="2:8" x14ac:dyDescent="0.25">
      <c r="B133" s="76" t="s">
        <v>145</v>
      </c>
      <c r="C133" s="70">
        <v>130</v>
      </c>
      <c r="D133" s="70">
        <f t="shared" ref="D133:D196" ca="1" si="7">RANDBETWEEN(1,244)+C133/244</f>
        <v>55.532786885245905</v>
      </c>
      <c r="E133" s="70">
        <f t="shared" ref="E133:E196" ca="1" si="8">_xlfn.RANK.EQ(D133,D$4:D$250)</f>
        <v>193</v>
      </c>
      <c r="F133" s="71" t="str">
        <f t="shared" ca="1" si="6"/>
        <v>Felipe Vicente Ferreira 1A</v>
      </c>
      <c r="G133" s="22" t="s">
        <v>15</v>
      </c>
      <c r="H133" s="1">
        <v>8</v>
      </c>
    </row>
    <row r="134" spans="2:8" x14ac:dyDescent="0.25">
      <c r="B134" s="76" t="s">
        <v>146</v>
      </c>
      <c r="C134" s="70">
        <v>131</v>
      </c>
      <c r="D134" s="70">
        <f t="shared" ca="1" si="7"/>
        <v>206.53688524590163</v>
      </c>
      <c r="E134" s="70">
        <f t="shared" ca="1" si="8"/>
        <v>27</v>
      </c>
      <c r="F134" s="71" t="str">
        <f t="shared" ca="1" si="6"/>
        <v>Arthur Gutierre Ponceano 9A</v>
      </c>
      <c r="G134" s="22" t="s">
        <v>15</v>
      </c>
      <c r="H134" s="1">
        <v>9</v>
      </c>
    </row>
    <row r="135" spans="2:8" x14ac:dyDescent="0.25">
      <c r="B135" s="76" t="s">
        <v>147</v>
      </c>
      <c r="C135" s="70">
        <v>132</v>
      </c>
      <c r="D135" s="70">
        <f t="shared" ca="1" si="7"/>
        <v>81.540983606557376</v>
      </c>
      <c r="E135" s="70">
        <f t="shared" ca="1" si="8"/>
        <v>160</v>
      </c>
      <c r="F135" s="71" t="str">
        <f t="shared" ca="1" si="6"/>
        <v>Isabelli Brandão Serravallo 1B</v>
      </c>
      <c r="G135" s="22" t="s">
        <v>15</v>
      </c>
      <c r="H135" s="1">
        <v>10</v>
      </c>
    </row>
    <row r="136" spans="2:8" x14ac:dyDescent="0.25">
      <c r="B136" s="76" t="s">
        <v>148</v>
      </c>
      <c r="C136" s="70">
        <v>133</v>
      </c>
      <c r="D136" s="70">
        <f t="shared" ca="1" si="7"/>
        <v>219.54508196721312</v>
      </c>
      <c r="E136" s="70">
        <f t="shared" ca="1" si="8"/>
        <v>13</v>
      </c>
      <c r="F136" s="71" t="str">
        <f t="shared" ca="1" si="6"/>
        <v>Isadora Feliciano da Silva 3MB</v>
      </c>
      <c r="G136" s="22" t="s">
        <v>15</v>
      </c>
      <c r="H136" s="1">
        <v>11</v>
      </c>
    </row>
    <row r="137" spans="2:8" x14ac:dyDescent="0.25">
      <c r="B137" s="76" t="s">
        <v>149</v>
      </c>
      <c r="C137" s="70">
        <v>134</v>
      </c>
      <c r="D137" s="70">
        <f t="shared" ca="1" si="7"/>
        <v>238.54918032786884</v>
      </c>
      <c r="E137" s="70">
        <f t="shared" ca="1" si="8"/>
        <v>5</v>
      </c>
      <c r="F137" s="71" t="str">
        <f t="shared" ca="1" si="6"/>
        <v>Camila Silva Albano 3MB</v>
      </c>
      <c r="G137" s="22" t="s">
        <v>15</v>
      </c>
      <c r="H137" s="1">
        <v>12</v>
      </c>
    </row>
    <row r="138" spans="2:8" x14ac:dyDescent="0.25">
      <c r="B138" s="76" t="s">
        <v>150</v>
      </c>
      <c r="C138" s="70">
        <v>135</v>
      </c>
      <c r="D138" s="70">
        <f t="shared" ca="1" si="7"/>
        <v>177.55327868852459</v>
      </c>
      <c r="E138" s="70">
        <f t="shared" ca="1" si="8"/>
        <v>61</v>
      </c>
      <c r="F138" s="71" t="str">
        <f t="shared" ca="1" si="6"/>
        <v>Giovanna Mayumi Godinho 3A</v>
      </c>
      <c r="G138" s="22" t="s">
        <v>15</v>
      </c>
      <c r="H138" s="1">
        <v>13</v>
      </c>
    </row>
    <row r="139" spans="2:8" x14ac:dyDescent="0.25">
      <c r="B139" s="76" t="s">
        <v>154</v>
      </c>
      <c r="C139" s="70">
        <v>136</v>
      </c>
      <c r="D139" s="70">
        <f t="shared" ca="1" si="7"/>
        <v>200.55737704918033</v>
      </c>
      <c r="E139" s="70">
        <f t="shared" ca="1" si="8"/>
        <v>36</v>
      </c>
      <c r="F139" s="71" t="str">
        <f t="shared" ca="1" si="6"/>
        <v>Gabrielly Miranda Bernardo 9A</v>
      </c>
      <c r="G139" s="22" t="s">
        <v>15</v>
      </c>
      <c r="H139" s="1">
        <v>14</v>
      </c>
    </row>
    <row r="140" spans="2:8" x14ac:dyDescent="0.25">
      <c r="B140" s="76" t="s">
        <v>151</v>
      </c>
      <c r="C140" s="70">
        <v>137</v>
      </c>
      <c r="D140" s="70">
        <f t="shared" ca="1" si="7"/>
        <v>80.561475409836063</v>
      </c>
      <c r="E140" s="70">
        <f t="shared" ca="1" si="8"/>
        <v>164</v>
      </c>
      <c r="F140" s="71" t="str">
        <f t="shared" ca="1" si="6"/>
        <v>Lorena Carmona 1B</v>
      </c>
      <c r="G140" s="22" t="s">
        <v>15</v>
      </c>
      <c r="H140" s="1">
        <v>15</v>
      </c>
    </row>
    <row r="141" spans="2:8" x14ac:dyDescent="0.25">
      <c r="B141" s="76" t="s">
        <v>152</v>
      </c>
      <c r="C141" s="70">
        <v>138</v>
      </c>
      <c r="D141" s="70">
        <f t="shared" ca="1" si="7"/>
        <v>101.56557377049181</v>
      </c>
      <c r="E141" s="70">
        <f t="shared" ca="1" si="8"/>
        <v>131</v>
      </c>
      <c r="F141" s="71" t="str">
        <f t="shared" ca="1" si="6"/>
        <v>Julia Vitória Ariel Alves 2B</v>
      </c>
      <c r="G141" s="22" t="s">
        <v>15</v>
      </c>
      <c r="H141" s="1">
        <v>16</v>
      </c>
    </row>
    <row r="142" spans="2:8" x14ac:dyDescent="0.25">
      <c r="B142" s="76" t="s">
        <v>153</v>
      </c>
      <c r="C142" s="70">
        <v>139</v>
      </c>
      <c r="D142" s="70">
        <f t="shared" ca="1" si="7"/>
        <v>80.569672131147541</v>
      </c>
      <c r="E142" s="70">
        <f t="shared" ca="1" si="8"/>
        <v>163</v>
      </c>
      <c r="F142" s="71" t="str">
        <f t="shared" ca="1" si="6"/>
        <v>Letícia Pironelli Teixeira 1B</v>
      </c>
      <c r="G142" s="22" t="s">
        <v>15</v>
      </c>
      <c r="H142" s="1">
        <v>17</v>
      </c>
    </row>
    <row r="143" spans="2:8" x14ac:dyDescent="0.25">
      <c r="B143" s="76" t="s">
        <v>155</v>
      </c>
      <c r="C143" s="70">
        <v>140</v>
      </c>
      <c r="D143" s="70">
        <f t="shared" ca="1" si="7"/>
        <v>196.57377049180329</v>
      </c>
      <c r="E143" s="70">
        <f t="shared" ca="1" si="8"/>
        <v>40</v>
      </c>
      <c r="F143" s="71" t="str">
        <f t="shared" ca="1" si="6"/>
        <v>Jonathan Adarly Pontes da Silva 9A</v>
      </c>
      <c r="G143" s="22" t="s">
        <v>15</v>
      </c>
      <c r="H143" s="1">
        <v>18</v>
      </c>
    </row>
    <row r="144" spans="2:8" x14ac:dyDescent="0.25">
      <c r="B144" s="76" t="s">
        <v>156</v>
      </c>
      <c r="C144" s="70">
        <v>141</v>
      </c>
      <c r="D144" s="70">
        <f t="shared" ca="1" si="7"/>
        <v>117.57786885245902</v>
      </c>
      <c r="E144" s="70">
        <f t="shared" ca="1" si="8"/>
        <v>109</v>
      </c>
      <c r="F144" s="71" t="str">
        <f t="shared" ca="1" si="6"/>
        <v>Rodrigo Maciel Affonso 2A</v>
      </c>
      <c r="G144" s="22" t="s">
        <v>15</v>
      </c>
      <c r="H144" s="1">
        <v>19</v>
      </c>
    </row>
    <row r="145" spans="1:8" x14ac:dyDescent="0.25">
      <c r="B145" s="76" t="s">
        <v>157</v>
      </c>
      <c r="C145" s="70">
        <v>142</v>
      </c>
      <c r="D145" s="70">
        <f t="shared" ca="1" si="7"/>
        <v>196.58196721311475</v>
      </c>
      <c r="E145" s="70">
        <f t="shared" ca="1" si="8"/>
        <v>39</v>
      </c>
      <c r="F145" s="71" t="str">
        <f t="shared" ca="1" si="6"/>
        <v>Isabella Santana da Silva 9A</v>
      </c>
      <c r="G145" s="22" t="s">
        <v>15</v>
      </c>
      <c r="H145" s="1">
        <v>20</v>
      </c>
    </row>
    <row r="146" spans="1:8" x14ac:dyDescent="0.25">
      <c r="B146" s="76" t="s">
        <v>158</v>
      </c>
      <c r="C146" s="70">
        <v>143</v>
      </c>
      <c r="D146" s="70">
        <f t="shared" ca="1" si="7"/>
        <v>77.586065573770497</v>
      </c>
      <c r="E146" s="70">
        <f t="shared" ca="1" si="8"/>
        <v>165</v>
      </c>
      <c r="F146" s="71" t="str">
        <f t="shared" ca="1" si="6"/>
        <v>Ludmila Habyak Moreira 1B</v>
      </c>
      <c r="G146" s="22" t="s">
        <v>15</v>
      </c>
      <c r="H146" s="1">
        <v>21</v>
      </c>
    </row>
    <row r="147" spans="1:8" x14ac:dyDescent="0.25">
      <c r="B147" s="76" t="s">
        <v>159</v>
      </c>
      <c r="C147" s="70">
        <v>144</v>
      </c>
      <c r="D147" s="70">
        <f t="shared" ca="1" si="7"/>
        <v>49.590163934426229</v>
      </c>
      <c r="E147" s="70">
        <f t="shared" ca="1" si="8"/>
        <v>199</v>
      </c>
      <c r="F147" s="71" t="str">
        <f t="shared" ca="1" si="6"/>
        <v>Jenifer Bruschi Rodrigues 1A</v>
      </c>
      <c r="G147" s="22" t="s">
        <v>15</v>
      </c>
      <c r="H147" s="1">
        <v>22</v>
      </c>
    </row>
    <row r="148" spans="1:8" x14ac:dyDescent="0.25">
      <c r="B148" s="76" t="s">
        <v>160</v>
      </c>
      <c r="C148" s="70">
        <v>145</v>
      </c>
      <c r="D148" s="70">
        <f t="shared" ca="1" si="7"/>
        <v>97.594262295081961</v>
      </c>
      <c r="E148" s="70">
        <f t="shared" ca="1" si="8"/>
        <v>138</v>
      </c>
      <c r="F148" s="71" t="str">
        <f t="shared" ca="1" si="6"/>
        <v>Murilo Assi dos Santos 2B</v>
      </c>
      <c r="G148" s="22" t="s">
        <v>15</v>
      </c>
      <c r="H148" s="1">
        <v>23</v>
      </c>
    </row>
    <row r="149" spans="1:8" x14ac:dyDescent="0.25">
      <c r="B149" s="76" t="s">
        <v>161</v>
      </c>
      <c r="C149" s="70">
        <v>146</v>
      </c>
      <c r="D149" s="70">
        <f t="shared" ca="1" si="7"/>
        <v>7.5983606557377046</v>
      </c>
      <c r="E149" s="70">
        <f t="shared" ca="1" si="8"/>
        <v>238</v>
      </c>
      <c r="F149" s="71" t="str">
        <f t="shared" ca="1" si="6"/>
        <v>Milena Polido Lourenco 9B</v>
      </c>
      <c r="G149" s="22" t="s">
        <v>15</v>
      </c>
      <c r="H149" s="1">
        <v>24</v>
      </c>
    </row>
    <row r="150" spans="1:8" x14ac:dyDescent="0.25">
      <c r="B150" s="79" t="s">
        <v>162</v>
      </c>
      <c r="C150" s="70">
        <v>147</v>
      </c>
      <c r="D150" s="70">
        <f t="shared" ca="1" si="7"/>
        <v>71.602459016393439</v>
      </c>
      <c r="E150" s="70">
        <f t="shared" ca="1" si="8"/>
        <v>175</v>
      </c>
      <c r="F150" s="71" t="str">
        <f t="shared" ca="1" si="6"/>
        <v>Nicole Smaniotto de Oliveira 1B</v>
      </c>
      <c r="G150" s="22" t="s">
        <v>15</v>
      </c>
      <c r="H150" s="1">
        <v>25</v>
      </c>
    </row>
    <row r="151" spans="1:8" x14ac:dyDescent="0.25">
      <c r="B151" s="76" t="s">
        <v>163</v>
      </c>
      <c r="C151" s="70">
        <v>148</v>
      </c>
      <c r="D151" s="70">
        <f t="shared" ca="1" si="7"/>
        <v>11.60655737704918</v>
      </c>
      <c r="E151" s="70">
        <f t="shared" ca="1" si="8"/>
        <v>234</v>
      </c>
      <c r="F151" s="71" t="str">
        <f t="shared" ca="1" si="6"/>
        <v>Maria Eduarda Filgueiras Ferreira 9B</v>
      </c>
      <c r="G151" s="22" t="s">
        <v>15</v>
      </c>
      <c r="H151" s="1">
        <v>26</v>
      </c>
    </row>
    <row r="152" spans="1:8" x14ac:dyDescent="0.25">
      <c r="B152" s="69" t="s">
        <v>164</v>
      </c>
      <c r="C152" s="70">
        <v>149</v>
      </c>
      <c r="D152" s="70">
        <f t="shared" ca="1" si="7"/>
        <v>146.61065573770492</v>
      </c>
      <c r="E152" s="70">
        <f t="shared" ca="1" si="8"/>
        <v>85</v>
      </c>
      <c r="F152" s="71" t="str">
        <f t="shared" ca="1" si="6"/>
        <v>Caio Vinicius Campos Madureira 2A</v>
      </c>
      <c r="G152" s="22" t="s">
        <v>15</v>
      </c>
      <c r="H152" s="1">
        <v>27</v>
      </c>
    </row>
    <row r="153" spans="1:8" x14ac:dyDescent="0.25">
      <c r="B153" s="76" t="s">
        <v>165</v>
      </c>
      <c r="C153" s="70">
        <v>150</v>
      </c>
      <c r="D153" s="70">
        <f t="shared" ca="1" si="7"/>
        <v>121.61475409836065</v>
      </c>
      <c r="E153" s="70">
        <f t="shared" ca="1" si="8"/>
        <v>104</v>
      </c>
      <c r="F153" s="71" t="str">
        <f t="shared" ca="1" si="6"/>
        <v>Nicolas Reis Piedade 2A</v>
      </c>
      <c r="G153" s="22" t="s">
        <v>15</v>
      </c>
      <c r="H153" s="1">
        <v>28</v>
      </c>
    </row>
    <row r="154" spans="1:8" x14ac:dyDescent="0.25">
      <c r="B154" s="69" t="s">
        <v>166</v>
      </c>
      <c r="C154" s="80">
        <v>151</v>
      </c>
      <c r="D154" s="80">
        <f t="shared" ca="1" si="7"/>
        <v>98.618852459016395</v>
      </c>
      <c r="E154" s="80">
        <f t="shared" ca="1" si="8"/>
        <v>135</v>
      </c>
      <c r="F154" s="81" t="str">
        <f t="shared" ca="1" si="6"/>
        <v>Maria Eduarda Vantini Gomes 2B</v>
      </c>
      <c r="G154" s="22" t="s">
        <v>15</v>
      </c>
      <c r="H154" s="1">
        <v>29</v>
      </c>
    </row>
    <row r="155" spans="1:8" ht="15.75" thickBot="1" x14ac:dyDescent="0.3">
      <c r="B155" s="76" t="s">
        <v>167</v>
      </c>
      <c r="C155" s="74">
        <v>152</v>
      </c>
      <c r="D155" s="74">
        <f t="shared" ca="1" si="7"/>
        <v>5.6229508196721314</v>
      </c>
      <c r="E155" s="74">
        <f t="shared" ca="1" si="8"/>
        <v>239</v>
      </c>
      <c r="F155" s="75" t="str">
        <f t="shared" ca="1" si="6"/>
        <v>Mirella Costa Bim 9B</v>
      </c>
      <c r="G155" s="22" t="s">
        <v>15</v>
      </c>
      <c r="H155" s="1">
        <v>30</v>
      </c>
    </row>
    <row r="156" spans="1:8" x14ac:dyDescent="0.25">
      <c r="A156" s="30"/>
      <c r="B156" s="82" t="s">
        <v>168</v>
      </c>
      <c r="C156" s="83">
        <v>153</v>
      </c>
      <c r="D156" s="70">
        <f t="shared" ca="1" si="7"/>
        <v>57.627049180327866</v>
      </c>
      <c r="E156" s="70">
        <f t="shared" ca="1" si="8"/>
        <v>188</v>
      </c>
      <c r="F156" s="71" t="str">
        <f t="shared" ca="1" si="6"/>
        <v>Caique Risseto Furquim 1A</v>
      </c>
      <c r="G156" s="32" t="s">
        <v>5</v>
      </c>
      <c r="H156" s="29">
        <v>1</v>
      </c>
    </row>
    <row r="157" spans="1:8" x14ac:dyDescent="0.25">
      <c r="B157" s="76" t="s">
        <v>169</v>
      </c>
      <c r="C157" s="70">
        <v>154</v>
      </c>
      <c r="D157" s="70">
        <f t="shared" ca="1" si="7"/>
        <v>40.631147540983605</v>
      </c>
      <c r="E157" s="70">
        <f t="shared" ca="1" si="8"/>
        <v>210</v>
      </c>
      <c r="F157" s="71" t="str">
        <f t="shared" ca="1" si="6"/>
        <v>Murillo Gaban dos Santos 1A</v>
      </c>
      <c r="G157" s="33" t="s">
        <v>5</v>
      </c>
      <c r="H157" s="1">
        <v>2</v>
      </c>
    </row>
    <row r="158" spans="1:8" x14ac:dyDescent="0.25">
      <c r="B158" s="69" t="s">
        <v>170</v>
      </c>
      <c r="C158" s="70">
        <v>155</v>
      </c>
      <c r="D158" s="70">
        <f t="shared" ca="1" si="7"/>
        <v>120.63524590163935</v>
      </c>
      <c r="E158" s="70">
        <f t="shared" ca="1" si="8"/>
        <v>106</v>
      </c>
      <c r="F158" s="71" t="str">
        <f t="shared" ca="1" si="6"/>
        <v>Poliana Leal Nunes 2A</v>
      </c>
      <c r="G158" s="33" t="s">
        <v>5</v>
      </c>
      <c r="H158" s="1">
        <v>3</v>
      </c>
    </row>
    <row r="159" spans="1:8" x14ac:dyDescent="0.25">
      <c r="B159" s="76" t="s">
        <v>171</v>
      </c>
      <c r="C159" s="70">
        <v>156</v>
      </c>
      <c r="D159" s="70">
        <f t="shared" ca="1" si="7"/>
        <v>46.639344262295083</v>
      </c>
      <c r="E159" s="70">
        <f t="shared" ca="1" si="8"/>
        <v>202</v>
      </c>
      <c r="F159" s="71" t="str">
        <f t="shared" ca="1" si="6"/>
        <v>Larissa Sayuri Anastácio 1A</v>
      </c>
      <c r="G159" s="33" t="s">
        <v>5</v>
      </c>
      <c r="H159" s="1">
        <v>4</v>
      </c>
    </row>
    <row r="160" spans="1:8" x14ac:dyDescent="0.25">
      <c r="B160" s="69" t="s">
        <v>172</v>
      </c>
      <c r="C160" s="70">
        <v>157</v>
      </c>
      <c r="D160" s="70">
        <f t="shared" ca="1" si="7"/>
        <v>104.64344262295081</v>
      </c>
      <c r="E160" s="70">
        <f t="shared" ca="1" si="8"/>
        <v>125</v>
      </c>
      <c r="F160" s="71" t="str">
        <f t="shared" ca="1" si="6"/>
        <v>Isabella Ximenes Graciutte 2B</v>
      </c>
      <c r="G160" s="33" t="s">
        <v>5</v>
      </c>
      <c r="H160" s="1">
        <v>5</v>
      </c>
    </row>
    <row r="161" spans="2:8" x14ac:dyDescent="0.25">
      <c r="B161" s="76" t="s">
        <v>173</v>
      </c>
      <c r="C161" s="70">
        <v>158</v>
      </c>
      <c r="D161" s="70">
        <f t="shared" ca="1" si="7"/>
        <v>91.647540983606561</v>
      </c>
      <c r="E161" s="70">
        <f t="shared" ca="1" si="8"/>
        <v>146</v>
      </c>
      <c r="F161" s="71" t="str">
        <f t="shared" ca="1" si="6"/>
        <v>Vinicius Guedes Soriano Pereira 2B</v>
      </c>
      <c r="G161" s="33" t="s">
        <v>5</v>
      </c>
      <c r="H161" s="1">
        <v>6</v>
      </c>
    </row>
    <row r="162" spans="2:8" x14ac:dyDescent="0.25">
      <c r="B162" s="69" t="s">
        <v>174</v>
      </c>
      <c r="C162" s="70">
        <v>159</v>
      </c>
      <c r="D162" s="70">
        <f t="shared" ca="1" si="7"/>
        <v>62.651639344262293</v>
      </c>
      <c r="E162" s="70">
        <f t="shared" ca="1" si="8"/>
        <v>183</v>
      </c>
      <c r="F162" s="71" t="str">
        <f t="shared" ca="1" si="6"/>
        <v>Anna Carolina Fregnani Fernandes 1A</v>
      </c>
      <c r="G162" s="33" t="s">
        <v>5</v>
      </c>
      <c r="H162" s="1">
        <v>7</v>
      </c>
    </row>
    <row r="163" spans="2:8" x14ac:dyDescent="0.25">
      <c r="B163" s="76" t="s">
        <v>175</v>
      </c>
      <c r="C163" s="70">
        <v>160</v>
      </c>
      <c r="D163" s="70">
        <f t="shared" ca="1" si="7"/>
        <v>35.655737704918032</v>
      </c>
      <c r="E163" s="70">
        <f t="shared" ca="1" si="8"/>
        <v>215</v>
      </c>
      <c r="F163" s="71" t="str">
        <f t="shared" ca="1" si="6"/>
        <v>Aretha Sampaio Neves 1A</v>
      </c>
      <c r="G163" s="33" t="s">
        <v>5</v>
      </c>
      <c r="H163" s="1">
        <v>8</v>
      </c>
    </row>
    <row r="164" spans="2:8" x14ac:dyDescent="0.25">
      <c r="B164" s="69" t="s">
        <v>176</v>
      </c>
      <c r="C164" s="70">
        <v>161</v>
      </c>
      <c r="D164" s="70">
        <f t="shared" ca="1" si="7"/>
        <v>72.659836065573771</v>
      </c>
      <c r="E164" s="70">
        <f t="shared" ca="1" si="8"/>
        <v>174</v>
      </c>
      <c r="F164" s="71" t="str">
        <f t="shared" ca="1" si="6"/>
        <v>Murilo Franco Dias Bastos 1B</v>
      </c>
      <c r="G164" s="33" t="s">
        <v>5</v>
      </c>
      <c r="H164" s="1">
        <v>9</v>
      </c>
    </row>
    <row r="165" spans="2:8" x14ac:dyDescent="0.25">
      <c r="B165" s="76" t="s">
        <v>177</v>
      </c>
      <c r="C165" s="70">
        <v>162</v>
      </c>
      <c r="D165" s="70">
        <f t="shared" ca="1" si="7"/>
        <v>122.6639344262295</v>
      </c>
      <c r="E165" s="70">
        <f t="shared" ca="1" si="8"/>
        <v>101</v>
      </c>
      <c r="F165" s="71" t="str">
        <f t="shared" ca="1" si="6"/>
        <v>Lucas Daniel Ribeiro Martins 2A</v>
      </c>
      <c r="G165" s="33" t="s">
        <v>5</v>
      </c>
      <c r="H165" s="1">
        <v>10</v>
      </c>
    </row>
    <row r="166" spans="2:8" x14ac:dyDescent="0.25">
      <c r="B166" s="69" t="s">
        <v>178</v>
      </c>
      <c r="C166" s="70">
        <v>163</v>
      </c>
      <c r="D166" s="70">
        <f t="shared" ca="1" si="7"/>
        <v>157.66803278688525</v>
      </c>
      <c r="E166" s="70">
        <f t="shared" ca="1" si="8"/>
        <v>76</v>
      </c>
      <c r="F166" s="71" t="str">
        <f t="shared" ca="1" si="6"/>
        <v>Thais Fukae 3A</v>
      </c>
      <c r="G166" s="33" t="s">
        <v>5</v>
      </c>
      <c r="H166" s="1">
        <v>11</v>
      </c>
    </row>
    <row r="167" spans="2:8" x14ac:dyDescent="0.25">
      <c r="B167" s="76" t="s">
        <v>179</v>
      </c>
      <c r="C167" s="70">
        <v>164</v>
      </c>
      <c r="D167" s="70">
        <f t="shared" ca="1" si="7"/>
        <v>89.672131147540981</v>
      </c>
      <c r="E167" s="70">
        <f t="shared" ca="1" si="8"/>
        <v>149</v>
      </c>
      <c r="F167" s="71" t="str">
        <f t="shared" ca="1" si="6"/>
        <v>Bruna Rugoni Araujo 1B</v>
      </c>
      <c r="G167" s="33" t="s">
        <v>5</v>
      </c>
      <c r="H167" s="1">
        <v>12</v>
      </c>
    </row>
    <row r="168" spans="2:8" x14ac:dyDescent="0.25">
      <c r="B168" s="69" t="s">
        <v>180</v>
      </c>
      <c r="C168" s="70">
        <v>165</v>
      </c>
      <c r="D168" s="70">
        <f t="shared" ca="1" si="7"/>
        <v>119.67622950819673</v>
      </c>
      <c r="E168" s="70">
        <f t="shared" ca="1" si="8"/>
        <v>107</v>
      </c>
      <c r="F168" s="71" t="str">
        <f t="shared" ca="1" si="6"/>
        <v>Rafael Zanata 2A</v>
      </c>
      <c r="G168" s="33" t="s">
        <v>5</v>
      </c>
      <c r="H168" s="1">
        <v>13</v>
      </c>
    </row>
    <row r="169" spans="2:8" x14ac:dyDescent="0.25">
      <c r="B169" s="76" t="s">
        <v>181</v>
      </c>
      <c r="C169" s="70">
        <v>166</v>
      </c>
      <c r="D169" s="70">
        <f t="shared" ca="1" si="7"/>
        <v>187.68032786885246</v>
      </c>
      <c r="E169" s="70">
        <f t="shared" ca="1" si="8"/>
        <v>45</v>
      </c>
      <c r="F169" s="71" t="str">
        <f t="shared" ca="1" si="6"/>
        <v>Maria Luiza Giacomelli da Silva 9A</v>
      </c>
      <c r="G169" s="33" t="s">
        <v>5</v>
      </c>
      <c r="H169" s="1">
        <v>14</v>
      </c>
    </row>
    <row r="170" spans="2:8" x14ac:dyDescent="0.25">
      <c r="B170" s="69" t="s">
        <v>182</v>
      </c>
      <c r="C170" s="70">
        <v>167</v>
      </c>
      <c r="D170" s="70">
        <f t="shared" ca="1" si="7"/>
        <v>153.6844262295082</v>
      </c>
      <c r="E170" s="70">
        <f t="shared" ca="1" si="8"/>
        <v>81</v>
      </c>
      <c r="F170" s="71" t="str">
        <f t="shared" ca="1" si="6"/>
        <v>Ariane Campos Silva 2A</v>
      </c>
      <c r="G170" s="33" t="s">
        <v>5</v>
      </c>
      <c r="H170" s="1">
        <v>15</v>
      </c>
    </row>
    <row r="171" spans="2:8" x14ac:dyDescent="0.25">
      <c r="B171" s="76" t="s">
        <v>183</v>
      </c>
      <c r="C171" s="70">
        <v>168</v>
      </c>
      <c r="D171" s="70">
        <f t="shared" ca="1" si="7"/>
        <v>173.68852459016392</v>
      </c>
      <c r="E171" s="70">
        <f t="shared" ca="1" si="8"/>
        <v>67</v>
      </c>
      <c r="F171" s="71" t="str">
        <f t="shared" ca="1" si="6"/>
        <v>Júlia Bazzo Mattia 3A</v>
      </c>
      <c r="G171" s="33" t="s">
        <v>5</v>
      </c>
      <c r="H171" s="1">
        <v>16</v>
      </c>
    </row>
    <row r="172" spans="2:8" x14ac:dyDescent="0.25">
      <c r="B172" s="69" t="s">
        <v>184</v>
      </c>
      <c r="C172" s="70">
        <v>169</v>
      </c>
      <c r="D172" s="70">
        <f t="shared" ca="1" si="7"/>
        <v>4.692622950819672</v>
      </c>
      <c r="E172" s="70">
        <f t="shared" ca="1" si="8"/>
        <v>241</v>
      </c>
      <c r="F172" s="71" t="str">
        <f t="shared" ca="1" si="6"/>
        <v>Paola Ondei Cravo 9B</v>
      </c>
      <c r="G172" s="33" t="s">
        <v>5</v>
      </c>
      <c r="H172" s="1">
        <v>17</v>
      </c>
    </row>
    <row r="173" spans="2:8" x14ac:dyDescent="0.25">
      <c r="B173" s="69" t="s">
        <v>185</v>
      </c>
      <c r="C173" s="70">
        <v>170</v>
      </c>
      <c r="D173" s="70">
        <f t="shared" ca="1" si="7"/>
        <v>203.69672131147541</v>
      </c>
      <c r="E173" s="70">
        <f t="shared" ca="1" si="8"/>
        <v>30</v>
      </c>
      <c r="F173" s="71" t="str">
        <f t="shared" ca="1" si="6"/>
        <v>Beatriz de Araujo Arce 9A</v>
      </c>
      <c r="G173" s="33" t="s">
        <v>5</v>
      </c>
      <c r="H173" s="1">
        <v>18</v>
      </c>
    </row>
    <row r="174" spans="2:8" x14ac:dyDescent="0.25">
      <c r="B174" s="76" t="s">
        <v>186</v>
      </c>
      <c r="C174" s="70">
        <v>171</v>
      </c>
      <c r="D174" s="70">
        <f t="shared" ca="1" si="7"/>
        <v>154.70081967213116</v>
      </c>
      <c r="E174" s="70">
        <f t="shared" ca="1" si="8"/>
        <v>79</v>
      </c>
      <c r="F174" s="71" t="str">
        <f t="shared" ca="1" si="6"/>
        <v>Ana Maria Hernandes Corraini 2A</v>
      </c>
      <c r="G174" s="33" t="s">
        <v>5</v>
      </c>
      <c r="H174" s="1">
        <v>19</v>
      </c>
    </row>
    <row r="175" spans="2:8" x14ac:dyDescent="0.25">
      <c r="B175" s="69" t="s">
        <v>187</v>
      </c>
      <c r="C175" s="70">
        <v>172</v>
      </c>
      <c r="D175" s="70">
        <f t="shared" ca="1" si="7"/>
        <v>102.70491803278688</v>
      </c>
      <c r="E175" s="70">
        <f t="shared" ca="1" si="8"/>
        <v>130</v>
      </c>
      <c r="F175" s="71" t="str">
        <f t="shared" ca="1" si="6"/>
        <v>Julia Oliveira Kawasse 2B</v>
      </c>
      <c r="G175" s="33" t="s">
        <v>5</v>
      </c>
      <c r="H175" s="1">
        <v>20</v>
      </c>
    </row>
    <row r="176" spans="2:8" x14ac:dyDescent="0.25">
      <c r="B176" s="76" t="s">
        <v>188</v>
      </c>
      <c r="C176" s="70">
        <v>173</v>
      </c>
      <c r="D176" s="70">
        <f t="shared" ca="1" si="7"/>
        <v>8.7090163934426226</v>
      </c>
      <c r="E176" s="70">
        <f t="shared" ca="1" si="8"/>
        <v>235</v>
      </c>
      <c r="F176" s="71" t="str">
        <f t="shared" ca="1" si="6"/>
        <v>Mariana Rocha Fernandes 9B</v>
      </c>
      <c r="G176" s="33" t="s">
        <v>5</v>
      </c>
      <c r="H176" s="1">
        <v>21</v>
      </c>
    </row>
    <row r="177" spans="2:8" x14ac:dyDescent="0.25">
      <c r="B177" s="69" t="s">
        <v>189</v>
      </c>
      <c r="C177" s="70">
        <v>174</v>
      </c>
      <c r="D177" s="70">
        <f t="shared" ca="1" si="7"/>
        <v>176.71311475409837</v>
      </c>
      <c r="E177" s="70">
        <f t="shared" ca="1" si="8"/>
        <v>64</v>
      </c>
      <c r="F177" s="71" t="str">
        <f t="shared" ca="1" si="6"/>
        <v>Heloisa Cardoso da Silva 3A</v>
      </c>
      <c r="G177" s="33" t="s">
        <v>5</v>
      </c>
      <c r="H177" s="1">
        <v>22</v>
      </c>
    </row>
    <row r="178" spans="2:8" x14ac:dyDescent="0.25">
      <c r="B178" s="76" t="s">
        <v>190</v>
      </c>
      <c r="C178" s="70">
        <v>175</v>
      </c>
      <c r="D178" s="70">
        <f t="shared" ca="1" si="7"/>
        <v>111.7172131147541</v>
      </c>
      <c r="E178" s="70">
        <f t="shared" ca="1" si="8"/>
        <v>117</v>
      </c>
      <c r="F178" s="71" t="str">
        <f t="shared" ca="1" si="6"/>
        <v>Eduarda Florêncio Silva 2B</v>
      </c>
      <c r="G178" s="33" t="s">
        <v>5</v>
      </c>
      <c r="H178" s="1">
        <v>23</v>
      </c>
    </row>
    <row r="179" spans="2:8" x14ac:dyDescent="0.25">
      <c r="B179" s="69" t="s">
        <v>191</v>
      </c>
      <c r="C179" s="70">
        <v>176</v>
      </c>
      <c r="D179" s="70">
        <f t="shared" ca="1" si="7"/>
        <v>74.721311475409834</v>
      </c>
      <c r="E179" s="70">
        <f t="shared" ca="1" si="8"/>
        <v>171</v>
      </c>
      <c r="F179" s="71" t="str">
        <f t="shared" ca="1" si="6"/>
        <v>Melissa Ayumi Yamashiro 1B</v>
      </c>
      <c r="G179" s="33" t="s">
        <v>5</v>
      </c>
      <c r="H179" s="1">
        <v>24</v>
      </c>
    </row>
    <row r="180" spans="2:8" x14ac:dyDescent="0.25">
      <c r="B180" s="76" t="s">
        <v>192</v>
      </c>
      <c r="C180" s="70">
        <v>177</v>
      </c>
      <c r="D180" s="70">
        <f t="shared" ca="1" si="7"/>
        <v>62.725409836065573</v>
      </c>
      <c r="E180" s="70">
        <f t="shared" ca="1" si="8"/>
        <v>182</v>
      </c>
      <c r="F180" s="71" t="str">
        <f t="shared" ca="1" si="6"/>
        <v>Ana Julia Silva dos Santos 1A</v>
      </c>
      <c r="G180" s="33" t="s">
        <v>5</v>
      </c>
      <c r="H180" s="1">
        <v>25</v>
      </c>
    </row>
    <row r="181" spans="2:8" x14ac:dyDescent="0.25">
      <c r="B181" s="69" t="s">
        <v>193</v>
      </c>
      <c r="C181" s="70">
        <v>178</v>
      </c>
      <c r="D181" s="70">
        <f t="shared" ca="1" si="7"/>
        <v>179.7295081967213</v>
      </c>
      <c r="E181" s="70">
        <f t="shared" ca="1" si="8"/>
        <v>57</v>
      </c>
      <c r="F181" s="71" t="str">
        <f t="shared" ca="1" si="6"/>
        <v>Clara Siribeli Aurelio 3A</v>
      </c>
      <c r="G181" s="33" t="s">
        <v>5</v>
      </c>
      <c r="H181" s="1">
        <v>26</v>
      </c>
    </row>
    <row r="182" spans="2:8" x14ac:dyDescent="0.25">
      <c r="B182" s="76" t="s">
        <v>194</v>
      </c>
      <c r="C182" s="70">
        <v>179</v>
      </c>
      <c r="D182" s="70">
        <f t="shared" ca="1" si="7"/>
        <v>204.73360655737704</v>
      </c>
      <c r="E182" s="70">
        <f t="shared" ca="1" si="8"/>
        <v>29</v>
      </c>
      <c r="F182" s="71" t="str">
        <f t="shared" ca="1" si="6"/>
        <v>Bårbara de Paulo Nagel 9A</v>
      </c>
      <c r="G182" s="33" t="s">
        <v>5</v>
      </c>
      <c r="H182" s="1">
        <v>27</v>
      </c>
    </row>
    <row r="183" spans="2:8" x14ac:dyDescent="0.25">
      <c r="B183" s="69" t="s">
        <v>195</v>
      </c>
      <c r="C183" s="70">
        <v>180</v>
      </c>
      <c r="D183" s="70">
        <f t="shared" ca="1" si="7"/>
        <v>7.7377049180327866</v>
      </c>
      <c r="E183" s="70">
        <f t="shared" ca="1" si="8"/>
        <v>237</v>
      </c>
      <c r="F183" s="71" t="str">
        <f t="shared" ca="1" si="6"/>
        <v>Miguel Arthur Alvares de Souza 9B</v>
      </c>
      <c r="G183" s="33" t="s">
        <v>5</v>
      </c>
      <c r="H183" s="1">
        <v>28</v>
      </c>
    </row>
    <row r="184" spans="2:8" x14ac:dyDescent="0.25">
      <c r="B184" s="72" t="s">
        <v>196</v>
      </c>
      <c r="C184" s="70">
        <v>181</v>
      </c>
      <c r="D184" s="70">
        <f t="shared" ca="1" si="7"/>
        <v>180.74180327868854</v>
      </c>
      <c r="E184" s="70">
        <f t="shared" ca="1" si="8"/>
        <v>55</v>
      </c>
      <c r="F184" s="71" t="str">
        <f t="shared" ca="1" si="6"/>
        <v>Beatriz Siribeli Aurélio 3A</v>
      </c>
      <c r="G184" s="33" t="s">
        <v>5</v>
      </c>
      <c r="H184" s="1">
        <v>29</v>
      </c>
    </row>
    <row r="185" spans="2:8" x14ac:dyDescent="0.25">
      <c r="B185" s="69" t="s">
        <v>197</v>
      </c>
      <c r="C185" s="70">
        <v>182</v>
      </c>
      <c r="D185" s="70">
        <f t="shared" ca="1" si="7"/>
        <v>116.74590163934427</v>
      </c>
      <c r="E185" s="70">
        <f t="shared" ca="1" si="8"/>
        <v>111</v>
      </c>
      <c r="F185" s="71" t="str">
        <f t="shared" ca="1" si="6"/>
        <v>Yasmin Campos de Sousa 2A</v>
      </c>
      <c r="G185" s="33" t="s">
        <v>5</v>
      </c>
      <c r="H185" s="1">
        <v>30</v>
      </c>
    </row>
    <row r="186" spans="2:8" x14ac:dyDescent="0.25">
      <c r="B186" s="69" t="s">
        <v>198</v>
      </c>
      <c r="C186" s="70">
        <v>183</v>
      </c>
      <c r="D186" s="70">
        <f t="shared" ca="1" si="7"/>
        <v>26.75</v>
      </c>
      <c r="E186" s="70">
        <f t="shared" ca="1" si="8"/>
        <v>222</v>
      </c>
      <c r="F186" s="71" t="str">
        <f t="shared" ca="1" si="6"/>
        <v>Guilherme Truksinas dos Santos 9B</v>
      </c>
      <c r="G186" s="33" t="s">
        <v>5</v>
      </c>
      <c r="H186" s="1">
        <v>31</v>
      </c>
    </row>
    <row r="187" spans="2:8" x14ac:dyDescent="0.25">
      <c r="B187" s="69" t="s">
        <v>199</v>
      </c>
      <c r="C187" s="70">
        <v>184</v>
      </c>
      <c r="D187" s="70">
        <f t="shared" ca="1" si="7"/>
        <v>98.754098360655732</v>
      </c>
      <c r="E187" s="70">
        <f t="shared" ca="1" si="8"/>
        <v>134</v>
      </c>
      <c r="F187" s="71" t="str">
        <f t="shared" ca="1" si="6"/>
        <v>Lucas Soriani de Oliveira 2B</v>
      </c>
      <c r="G187" s="33" t="s">
        <v>5</v>
      </c>
      <c r="H187" s="1">
        <v>32</v>
      </c>
    </row>
    <row r="188" spans="2:8" x14ac:dyDescent="0.25">
      <c r="B188" s="69" t="s">
        <v>200</v>
      </c>
      <c r="C188" s="70">
        <v>185</v>
      </c>
      <c r="D188" s="70">
        <f t="shared" ca="1" si="7"/>
        <v>108.75819672131148</v>
      </c>
      <c r="E188" s="70">
        <f t="shared" ca="1" si="8"/>
        <v>118</v>
      </c>
      <c r="F188" s="71" t="str">
        <f t="shared" ca="1" si="6"/>
        <v>Felipe Yan Cirino Gutierrez 2B</v>
      </c>
      <c r="G188" s="33" t="s">
        <v>5</v>
      </c>
      <c r="H188" s="1">
        <v>33</v>
      </c>
    </row>
    <row r="189" spans="2:8" x14ac:dyDescent="0.25">
      <c r="B189" s="69" t="s">
        <v>201</v>
      </c>
      <c r="C189" s="70">
        <v>186</v>
      </c>
      <c r="D189" s="70">
        <f t="shared" ca="1" si="7"/>
        <v>111.76229508196721</v>
      </c>
      <c r="E189" s="70">
        <f t="shared" ca="1" si="8"/>
        <v>116</v>
      </c>
      <c r="F189" s="71" t="str">
        <f t="shared" ca="1" si="6"/>
        <v>Camila Bernardino 2B</v>
      </c>
      <c r="G189" s="33" t="s">
        <v>5</v>
      </c>
      <c r="H189" s="1">
        <v>34</v>
      </c>
    </row>
    <row r="190" spans="2:8" x14ac:dyDescent="0.25">
      <c r="B190" s="69" t="s">
        <v>202</v>
      </c>
      <c r="C190" s="70">
        <v>187</v>
      </c>
      <c r="D190" s="70">
        <f t="shared" ca="1" si="7"/>
        <v>16.766393442622952</v>
      </c>
      <c r="E190" s="70">
        <f t="shared" ca="1" si="8"/>
        <v>233</v>
      </c>
      <c r="F190" s="71" t="str">
        <f t="shared" ca="1" si="6"/>
        <v>Maria Eduarda Costa Felix 9B</v>
      </c>
      <c r="G190" s="33" t="s">
        <v>5</v>
      </c>
      <c r="H190" s="1">
        <v>35</v>
      </c>
    </row>
    <row r="191" spans="2:8" x14ac:dyDescent="0.25">
      <c r="B191" s="69" t="s">
        <v>203</v>
      </c>
      <c r="C191" s="70">
        <v>188</v>
      </c>
      <c r="D191" s="70">
        <f t="shared" ca="1" si="7"/>
        <v>20.770491803278688</v>
      </c>
      <c r="E191" s="70">
        <f t="shared" ca="1" si="8"/>
        <v>229</v>
      </c>
      <c r="F191" s="71" t="str">
        <f t="shared" ca="1" si="6"/>
        <v>Julia Herrador Morais 9B</v>
      </c>
      <c r="G191" s="33" t="s">
        <v>5</v>
      </c>
      <c r="H191" s="1">
        <v>36</v>
      </c>
    </row>
    <row r="192" spans="2:8" x14ac:dyDescent="0.25">
      <c r="B192" s="69" t="s">
        <v>204</v>
      </c>
      <c r="C192" s="70">
        <v>189</v>
      </c>
      <c r="D192" s="70">
        <f t="shared" ca="1" si="7"/>
        <v>68.77459016393442</v>
      </c>
      <c r="E192" s="70">
        <f t="shared" ca="1" si="8"/>
        <v>177</v>
      </c>
      <c r="F192" s="71" t="str">
        <f t="shared" ca="1" si="6"/>
        <v>Paulo Ricardo de Souza 1B</v>
      </c>
      <c r="G192" s="33" t="s">
        <v>5</v>
      </c>
      <c r="H192" s="1">
        <v>37</v>
      </c>
    </row>
    <row r="193" spans="1:8" x14ac:dyDescent="0.25">
      <c r="B193" s="69" t="s">
        <v>205</v>
      </c>
      <c r="C193" s="70">
        <v>190</v>
      </c>
      <c r="D193" s="70">
        <f t="shared" ca="1" si="7"/>
        <v>43.778688524590166</v>
      </c>
      <c r="E193" s="70">
        <f t="shared" ca="1" si="8"/>
        <v>205</v>
      </c>
      <c r="F193" s="71" t="str">
        <f t="shared" ca="1" si="6"/>
        <v>Lucca Gaudrevicius Prescinotto 1A</v>
      </c>
      <c r="G193" s="33" t="s">
        <v>5</v>
      </c>
      <c r="H193" s="1">
        <v>38</v>
      </c>
    </row>
    <row r="194" spans="1:8" x14ac:dyDescent="0.25">
      <c r="B194" s="84" t="s">
        <v>206</v>
      </c>
      <c r="C194" s="70">
        <v>191</v>
      </c>
      <c r="D194" s="70">
        <f t="shared" ca="1" si="7"/>
        <v>50.782786885245905</v>
      </c>
      <c r="E194" s="70">
        <f t="shared" ca="1" si="8"/>
        <v>196</v>
      </c>
      <c r="F194" s="71" t="str">
        <f t="shared" ca="1" si="6"/>
        <v>Heloisa Sayuri lwasaki Vieira 1A</v>
      </c>
      <c r="G194" s="33" t="s">
        <v>5</v>
      </c>
      <c r="H194" s="1">
        <v>39</v>
      </c>
    </row>
    <row r="195" spans="1:8" ht="15.75" thickBot="1" x14ac:dyDescent="0.3">
      <c r="A195" s="25"/>
      <c r="B195" s="73" t="s">
        <v>207</v>
      </c>
      <c r="C195" s="74">
        <v>192</v>
      </c>
      <c r="D195" s="74">
        <f t="shared" ca="1" si="7"/>
        <v>107.78688524590164</v>
      </c>
      <c r="E195" s="74">
        <f t="shared" ca="1" si="8"/>
        <v>119</v>
      </c>
      <c r="F195" s="75" t="str">
        <f t="shared" ca="1" si="6"/>
        <v>Gabriel Felipe Barbosa Pavan 2B</v>
      </c>
      <c r="G195" s="34" t="s">
        <v>5</v>
      </c>
      <c r="H195" s="26">
        <v>40</v>
      </c>
    </row>
    <row r="196" spans="1:8" x14ac:dyDescent="0.25">
      <c r="B196" s="69" t="s">
        <v>208</v>
      </c>
      <c r="C196" s="70">
        <v>193</v>
      </c>
      <c r="D196" s="70">
        <f t="shared" ca="1" si="7"/>
        <v>197.79098360655738</v>
      </c>
      <c r="E196" s="70">
        <f t="shared" ca="1" si="8"/>
        <v>38</v>
      </c>
      <c r="F196" s="71" t="str">
        <f t="shared" ref="F196:F251" ca="1" si="9">INDEX(Turma3B,E196,1)</f>
        <v>Ingrid Morais da Silva 9A</v>
      </c>
      <c r="G196" s="23" t="s">
        <v>6</v>
      </c>
      <c r="H196" s="1">
        <v>1</v>
      </c>
    </row>
    <row r="197" spans="1:8" x14ac:dyDescent="0.25">
      <c r="B197" s="69" t="s">
        <v>209</v>
      </c>
      <c r="C197" s="70">
        <v>194</v>
      </c>
      <c r="D197" s="70">
        <f t="shared" ref="D197:D251" ca="1" si="10">RANDBETWEEN(1,244)+C197/244</f>
        <v>174.79508196721312</v>
      </c>
      <c r="E197" s="70">
        <f t="shared" ref="E197:E251" ca="1" si="11">_xlfn.RANK.EQ(D197,D$4:D$250)</f>
        <v>66</v>
      </c>
      <c r="F197" s="71" t="str">
        <f t="shared" ca="1" si="9"/>
        <v>João Pedro Biassio de Freitas 3A</v>
      </c>
      <c r="G197" s="23" t="s">
        <v>6</v>
      </c>
      <c r="H197" s="1">
        <v>2</v>
      </c>
    </row>
    <row r="198" spans="1:8" x14ac:dyDescent="0.25">
      <c r="B198" s="69" t="s">
        <v>210</v>
      </c>
      <c r="C198" s="70">
        <v>195</v>
      </c>
      <c r="D198" s="70">
        <f t="shared" ca="1" si="10"/>
        <v>220.79918032786884</v>
      </c>
      <c r="E198" s="70">
        <f t="shared" ca="1" si="11"/>
        <v>12</v>
      </c>
      <c r="F198" s="71" t="str">
        <f t="shared" ca="1" si="9"/>
        <v>Isabela Alves Moreno 3MB</v>
      </c>
      <c r="G198" s="23" t="s">
        <v>6</v>
      </c>
      <c r="H198" s="1">
        <v>3</v>
      </c>
    </row>
    <row r="199" spans="1:8" x14ac:dyDescent="0.25">
      <c r="B199" s="69" t="s">
        <v>211</v>
      </c>
      <c r="C199" s="70">
        <v>196</v>
      </c>
      <c r="D199" s="70">
        <f t="shared" ca="1" si="10"/>
        <v>76.803278688524586</v>
      </c>
      <c r="E199" s="70">
        <f t="shared" ca="1" si="11"/>
        <v>167</v>
      </c>
      <c r="F199" s="71" t="str">
        <f t="shared" ca="1" si="9"/>
        <v>Luiza Andreoli Barroso 1B</v>
      </c>
      <c r="G199" s="23" t="s">
        <v>6</v>
      </c>
      <c r="H199" s="1">
        <v>4</v>
      </c>
    </row>
    <row r="200" spans="1:8" x14ac:dyDescent="0.25">
      <c r="B200" s="69" t="s">
        <v>212</v>
      </c>
      <c r="C200" s="70">
        <v>197</v>
      </c>
      <c r="D200" s="70">
        <f t="shared" ca="1" si="10"/>
        <v>227.80737704918033</v>
      </c>
      <c r="E200" s="70">
        <f t="shared" ca="1" si="11"/>
        <v>9</v>
      </c>
      <c r="F200" s="71" t="str">
        <f t="shared" ca="1" si="9"/>
        <v>Giulia Alcantara Vanderlei 3MB</v>
      </c>
      <c r="G200" s="23" t="s">
        <v>6</v>
      </c>
      <c r="H200" s="1">
        <v>5</v>
      </c>
    </row>
    <row r="201" spans="1:8" x14ac:dyDescent="0.25">
      <c r="B201" s="69" t="s">
        <v>213</v>
      </c>
      <c r="C201" s="70">
        <v>198</v>
      </c>
      <c r="D201" s="70">
        <f t="shared" ca="1" si="10"/>
        <v>24.811475409836067</v>
      </c>
      <c r="E201" s="70">
        <f t="shared" ca="1" si="11"/>
        <v>224</v>
      </c>
      <c r="F201" s="71" t="str">
        <f t="shared" ca="1" si="9"/>
        <v>Helen Queiroz Cavalcante 9B</v>
      </c>
      <c r="G201" s="23" t="s">
        <v>6</v>
      </c>
      <c r="H201" s="1">
        <v>6</v>
      </c>
    </row>
    <row r="202" spans="1:8" x14ac:dyDescent="0.25">
      <c r="B202" s="69" t="s">
        <v>214</v>
      </c>
      <c r="C202" s="70">
        <v>199</v>
      </c>
      <c r="D202" s="70">
        <f t="shared" ca="1" si="10"/>
        <v>103.81557377049181</v>
      </c>
      <c r="E202" s="70">
        <f t="shared" ca="1" si="11"/>
        <v>128</v>
      </c>
      <c r="F202" s="71" t="str">
        <f t="shared" ca="1" si="9"/>
        <v>Julia de Carvalho 2B</v>
      </c>
      <c r="G202" s="23" t="s">
        <v>6</v>
      </c>
      <c r="H202" s="1">
        <v>7</v>
      </c>
    </row>
    <row r="203" spans="1:8" x14ac:dyDescent="0.25">
      <c r="B203" s="69" t="s">
        <v>215</v>
      </c>
      <c r="C203" s="70">
        <v>200</v>
      </c>
      <c r="D203" s="70">
        <f t="shared" ca="1" si="10"/>
        <v>180.81967213114754</v>
      </c>
      <c r="E203" s="70">
        <f t="shared" ca="1" si="11"/>
        <v>54</v>
      </c>
      <c r="F203" s="71" t="str">
        <f t="shared" ca="1" si="9"/>
        <v>Beatriz de Paula Francisco 3A</v>
      </c>
      <c r="G203" s="23" t="s">
        <v>6</v>
      </c>
      <c r="H203" s="1">
        <v>8</v>
      </c>
    </row>
    <row r="204" spans="1:8" x14ac:dyDescent="0.25">
      <c r="B204" s="69" t="s">
        <v>216</v>
      </c>
      <c r="C204" s="70">
        <v>201</v>
      </c>
      <c r="D204" s="70">
        <f t="shared" ca="1" si="10"/>
        <v>200.82377049180329</v>
      </c>
      <c r="E204" s="70">
        <f t="shared" ca="1" si="11"/>
        <v>35</v>
      </c>
      <c r="F204" s="71" t="str">
        <f t="shared" ca="1" si="9"/>
        <v>Fernanda Buso Bastos 9A</v>
      </c>
      <c r="G204" s="23" t="s">
        <v>6</v>
      </c>
      <c r="H204" s="1">
        <v>9</v>
      </c>
    </row>
    <row r="205" spans="1:8" x14ac:dyDescent="0.25">
      <c r="B205" s="69" t="s">
        <v>217</v>
      </c>
      <c r="C205" s="70">
        <v>202</v>
      </c>
      <c r="D205" s="70">
        <f t="shared" ca="1" si="10"/>
        <v>31.827868852459016</v>
      </c>
      <c r="E205" s="70">
        <f t="shared" ca="1" si="11"/>
        <v>218</v>
      </c>
      <c r="F205" s="71" t="str">
        <f t="shared" ca="1" si="9"/>
        <v>Enzo Hiroki Teruya Miachita 9B</v>
      </c>
      <c r="G205" s="23" t="s">
        <v>6</v>
      </c>
      <c r="H205" s="1">
        <v>10</v>
      </c>
    </row>
    <row r="206" spans="1:8" x14ac:dyDescent="0.25">
      <c r="B206" s="69" t="s">
        <v>218</v>
      </c>
      <c r="C206" s="70">
        <v>203</v>
      </c>
      <c r="D206" s="70">
        <f t="shared" ca="1" si="10"/>
        <v>211.83196721311475</v>
      </c>
      <c r="E206" s="70">
        <f t="shared" ca="1" si="11"/>
        <v>22</v>
      </c>
      <c r="F206" s="71" t="str">
        <f t="shared" ca="1" si="9"/>
        <v>Nathália Corrêa dos Santos 3MB</v>
      </c>
      <c r="G206" s="23" t="s">
        <v>6</v>
      </c>
      <c r="H206" s="1">
        <v>11</v>
      </c>
    </row>
    <row r="207" spans="1:8" x14ac:dyDescent="0.25">
      <c r="B207" s="69" t="s">
        <v>219</v>
      </c>
      <c r="C207" s="70">
        <v>204</v>
      </c>
      <c r="D207" s="70">
        <f t="shared" ca="1" si="10"/>
        <v>121.8360655737705</v>
      </c>
      <c r="E207" s="70">
        <f t="shared" ca="1" si="11"/>
        <v>103</v>
      </c>
      <c r="F207" s="71" t="str">
        <f t="shared" ca="1" si="9"/>
        <v>Mayara Giulia Gomes 2A</v>
      </c>
      <c r="G207" s="23" t="s">
        <v>6</v>
      </c>
      <c r="H207" s="1">
        <v>12</v>
      </c>
    </row>
    <row r="208" spans="1:8" x14ac:dyDescent="0.25">
      <c r="B208" s="69" t="s">
        <v>222</v>
      </c>
      <c r="C208" s="70">
        <v>205</v>
      </c>
      <c r="D208" s="70">
        <f t="shared" ca="1" si="10"/>
        <v>182.84016393442624</v>
      </c>
      <c r="E208" s="70">
        <f t="shared" ca="1" si="11"/>
        <v>51</v>
      </c>
      <c r="F208" s="71" t="str">
        <f t="shared" ca="1" si="9"/>
        <v>Pietro Stuque Nascimento 9A</v>
      </c>
      <c r="G208" s="23" t="s">
        <v>6</v>
      </c>
      <c r="H208" s="1">
        <v>13</v>
      </c>
    </row>
    <row r="209" spans="1:8" x14ac:dyDescent="0.25">
      <c r="B209" s="69" t="s">
        <v>220</v>
      </c>
      <c r="C209" s="70">
        <v>206</v>
      </c>
      <c r="D209" s="70">
        <f t="shared" ca="1" si="10"/>
        <v>244.84426229508196</v>
      </c>
      <c r="E209" s="70">
        <f t="shared" ca="1" si="11"/>
        <v>1</v>
      </c>
      <c r="F209" s="71" t="str">
        <f t="shared" ca="1" si="9"/>
        <v>Agnes Ruzzi Ferraz 3MB</v>
      </c>
      <c r="G209" s="23" t="s">
        <v>6</v>
      </c>
      <c r="H209" s="1">
        <v>14</v>
      </c>
    </row>
    <row r="210" spans="1:8" x14ac:dyDescent="0.25">
      <c r="B210" s="69" t="s">
        <v>221</v>
      </c>
      <c r="C210" s="70">
        <v>207</v>
      </c>
      <c r="D210" s="70">
        <f t="shared" ca="1" si="10"/>
        <v>49.848360655737707</v>
      </c>
      <c r="E210" s="70">
        <f t="shared" ca="1" si="11"/>
        <v>198</v>
      </c>
      <c r="F210" s="71" t="str">
        <f t="shared" ca="1" si="9"/>
        <v>Italo Grigatti Pereira Casanova 1A</v>
      </c>
      <c r="G210" s="23" t="s">
        <v>6</v>
      </c>
      <c r="H210" s="1">
        <v>15</v>
      </c>
    </row>
    <row r="211" spans="1:8" x14ac:dyDescent="0.25">
      <c r="B211" s="69" t="s">
        <v>223</v>
      </c>
      <c r="C211" s="70">
        <v>208</v>
      </c>
      <c r="D211" s="70">
        <f t="shared" ca="1" si="10"/>
        <v>140.85245901639345</v>
      </c>
      <c r="E211" s="70">
        <f t="shared" ca="1" si="11"/>
        <v>89</v>
      </c>
      <c r="F211" s="71" t="str">
        <f t="shared" ca="1" si="9"/>
        <v>Erick Munhoes Anciães 2A</v>
      </c>
      <c r="G211" s="23" t="s">
        <v>6</v>
      </c>
      <c r="H211" s="1">
        <v>16</v>
      </c>
    </row>
    <row r="212" spans="1:8" x14ac:dyDescent="0.25">
      <c r="B212" s="69" t="s">
        <v>224</v>
      </c>
      <c r="C212" s="70">
        <v>209</v>
      </c>
      <c r="D212" s="70">
        <f t="shared" ca="1" si="10"/>
        <v>215.85655737704917</v>
      </c>
      <c r="E212" s="70">
        <f t="shared" ca="1" si="11"/>
        <v>16</v>
      </c>
      <c r="F212" s="71" t="str">
        <f t="shared" ca="1" si="9"/>
        <v>Lethicia Dakil da Silva 3MB</v>
      </c>
      <c r="G212" s="23" t="s">
        <v>6</v>
      </c>
      <c r="H212" s="1">
        <v>17</v>
      </c>
    </row>
    <row r="213" spans="1:8" x14ac:dyDescent="0.25">
      <c r="B213" s="69" t="s">
        <v>225</v>
      </c>
      <c r="C213" s="70">
        <v>210</v>
      </c>
      <c r="D213" s="70">
        <f t="shared" ca="1" si="10"/>
        <v>132.86065573770492</v>
      </c>
      <c r="E213" s="70">
        <f t="shared" ca="1" si="11"/>
        <v>92</v>
      </c>
      <c r="F213" s="71" t="str">
        <f t="shared" ca="1" si="9"/>
        <v>Guilherme Terciotti Oliveira 2A</v>
      </c>
      <c r="G213" s="23" t="s">
        <v>6</v>
      </c>
      <c r="H213" s="1">
        <v>18</v>
      </c>
    </row>
    <row r="214" spans="1:8" x14ac:dyDescent="0.25">
      <c r="B214" s="69" t="s">
        <v>226</v>
      </c>
      <c r="C214" s="70">
        <v>211</v>
      </c>
      <c r="D214" s="70">
        <f t="shared" ca="1" si="10"/>
        <v>178.86475409836066</v>
      </c>
      <c r="E214" s="70">
        <f t="shared" ca="1" si="11"/>
        <v>59</v>
      </c>
      <c r="F214" s="71" t="str">
        <f t="shared" ca="1" si="9"/>
        <v>Diego da Silva Navarro 3A</v>
      </c>
      <c r="G214" s="23" t="s">
        <v>6</v>
      </c>
      <c r="H214" s="1">
        <v>19</v>
      </c>
    </row>
    <row r="215" spans="1:8" x14ac:dyDescent="0.25">
      <c r="B215" s="69" t="s">
        <v>227</v>
      </c>
      <c r="C215" s="70">
        <v>212</v>
      </c>
      <c r="D215" s="70">
        <f t="shared" ca="1" si="10"/>
        <v>4.8688524590163933</v>
      </c>
      <c r="E215" s="70">
        <f t="shared" ca="1" si="11"/>
        <v>240</v>
      </c>
      <c r="F215" s="71" t="str">
        <f t="shared" ca="1" si="9"/>
        <v>Natalia Nunes Rodrigues da Fonseca 9B</v>
      </c>
      <c r="G215" s="23" t="s">
        <v>6</v>
      </c>
      <c r="H215" s="1">
        <v>20</v>
      </c>
    </row>
    <row r="216" spans="1:8" x14ac:dyDescent="0.25">
      <c r="B216" s="69" t="s">
        <v>228</v>
      </c>
      <c r="C216" s="70">
        <v>213</v>
      </c>
      <c r="D216" s="70">
        <f t="shared" ca="1" si="10"/>
        <v>238.87295081967213</v>
      </c>
      <c r="E216" s="70">
        <f t="shared" ca="1" si="11"/>
        <v>4</v>
      </c>
      <c r="F216" s="71" t="str">
        <f t="shared" ca="1" si="9"/>
        <v>Augusto Gonçalves Vargas 3MB</v>
      </c>
      <c r="G216" s="23" t="s">
        <v>6</v>
      </c>
      <c r="H216" s="1">
        <v>21</v>
      </c>
    </row>
    <row r="217" spans="1:8" x14ac:dyDescent="0.25">
      <c r="B217" s="69" t="s">
        <v>229</v>
      </c>
      <c r="C217" s="70">
        <v>214</v>
      </c>
      <c r="D217" s="70">
        <f t="shared" ca="1" si="10"/>
        <v>122.87704918032787</v>
      </c>
      <c r="E217" s="70">
        <f t="shared" ca="1" si="11"/>
        <v>100</v>
      </c>
      <c r="F217" s="71" t="str">
        <f t="shared" ca="1" si="9"/>
        <v>Leticia Maronato Proença 2A</v>
      </c>
      <c r="G217" s="23" t="s">
        <v>6</v>
      </c>
      <c r="H217" s="1">
        <v>22</v>
      </c>
    </row>
    <row r="218" spans="1:8" x14ac:dyDescent="0.25">
      <c r="B218" s="72" t="s">
        <v>230</v>
      </c>
      <c r="C218" s="70">
        <v>215</v>
      </c>
      <c r="D218" s="70">
        <f t="shared" ca="1" si="10"/>
        <v>94.881147540983605</v>
      </c>
      <c r="E218" s="70">
        <f t="shared" ca="1" si="11"/>
        <v>140</v>
      </c>
      <c r="F218" s="71" t="str">
        <f t="shared" ca="1" si="9"/>
        <v>Pedro Enrico Rodrigues 2B</v>
      </c>
      <c r="G218" s="23" t="s">
        <v>6</v>
      </c>
      <c r="H218" s="1">
        <v>23</v>
      </c>
    </row>
    <row r="219" spans="1:8" ht="15.75" thickBot="1" x14ac:dyDescent="0.3">
      <c r="B219" s="73" t="s">
        <v>231</v>
      </c>
      <c r="C219" s="74">
        <v>216</v>
      </c>
      <c r="D219" s="74">
        <f t="shared" ca="1" si="10"/>
        <v>97.885245901639351</v>
      </c>
      <c r="E219" s="74">
        <f t="shared" ca="1" si="11"/>
        <v>137</v>
      </c>
      <c r="F219" s="75" t="str">
        <f t="shared" ca="1" si="9"/>
        <v>Miguel Angelo de Souza 2B</v>
      </c>
      <c r="G219" s="68" t="s">
        <v>6</v>
      </c>
      <c r="H219" s="1">
        <v>24</v>
      </c>
    </row>
    <row r="220" spans="1:8" x14ac:dyDescent="0.25">
      <c r="A220" s="30"/>
      <c r="B220" s="69" t="s">
        <v>232</v>
      </c>
      <c r="C220" s="80">
        <v>217</v>
      </c>
      <c r="D220" s="70">
        <f t="shared" ca="1" si="10"/>
        <v>63.889344262295083</v>
      </c>
      <c r="E220" s="70">
        <f t="shared" ca="1" si="11"/>
        <v>180</v>
      </c>
      <c r="F220" s="71" t="str">
        <f t="shared" ca="1" si="9"/>
        <v>Vinícius Barberini de Carvalho 1B</v>
      </c>
      <c r="G220" s="67" t="s">
        <v>7</v>
      </c>
      <c r="H220" s="29">
        <v>1</v>
      </c>
    </row>
    <row r="221" spans="1:8" x14ac:dyDescent="0.25">
      <c r="B221" s="69" t="s">
        <v>233</v>
      </c>
      <c r="C221" s="70">
        <v>218</v>
      </c>
      <c r="D221" s="70">
        <f t="shared" ca="1" si="10"/>
        <v>73.893442622950815</v>
      </c>
      <c r="E221" s="70">
        <f t="shared" ca="1" si="11"/>
        <v>173</v>
      </c>
      <c r="F221" s="71" t="str">
        <f t="shared" ca="1" si="9"/>
        <v>Murilo Formigari Ribeiro 1B</v>
      </c>
      <c r="G221" s="24" t="s">
        <v>7</v>
      </c>
      <c r="H221" s="1">
        <v>2</v>
      </c>
    </row>
    <row r="222" spans="1:8" x14ac:dyDescent="0.25">
      <c r="B222" s="69" t="s">
        <v>234</v>
      </c>
      <c r="C222" s="70">
        <v>219</v>
      </c>
      <c r="D222" s="70">
        <f t="shared" ca="1" si="10"/>
        <v>148.89754098360655</v>
      </c>
      <c r="E222" s="70">
        <f t="shared" ca="1" si="11"/>
        <v>84</v>
      </c>
      <c r="F222" s="71" t="str">
        <f t="shared" ca="1" si="9"/>
        <v>Breno Baggio Vaitanan Silva 2A</v>
      </c>
      <c r="G222" s="24" t="s">
        <v>7</v>
      </c>
      <c r="H222" s="1">
        <v>3</v>
      </c>
    </row>
    <row r="223" spans="1:8" x14ac:dyDescent="0.25">
      <c r="B223" s="69" t="s">
        <v>235</v>
      </c>
      <c r="C223" s="70">
        <v>220</v>
      </c>
      <c r="D223" s="70">
        <f t="shared" ca="1" si="10"/>
        <v>24.901639344262296</v>
      </c>
      <c r="E223" s="70">
        <f t="shared" ca="1" si="11"/>
        <v>223</v>
      </c>
      <c r="F223" s="71" t="str">
        <f t="shared" ca="1" si="9"/>
        <v>Gustavo Rodrigues de Sousa 9B</v>
      </c>
      <c r="G223" s="24" t="s">
        <v>7</v>
      </c>
      <c r="H223" s="1">
        <v>4</v>
      </c>
    </row>
    <row r="224" spans="1:8" x14ac:dyDescent="0.25">
      <c r="B224" s="69" t="s">
        <v>236</v>
      </c>
      <c r="C224" s="70">
        <v>221</v>
      </c>
      <c r="D224" s="70">
        <f t="shared" ca="1" si="10"/>
        <v>65.905737704918039</v>
      </c>
      <c r="E224" s="70">
        <f t="shared" ca="1" si="11"/>
        <v>179</v>
      </c>
      <c r="F224" s="71" t="str">
        <f t="shared" ca="1" si="9"/>
        <v>Thayná Damacena Souza Teles 1B</v>
      </c>
      <c r="G224" s="24" t="s">
        <v>7</v>
      </c>
      <c r="H224" s="1">
        <v>5</v>
      </c>
    </row>
    <row r="225" spans="2:8" x14ac:dyDescent="0.25">
      <c r="B225" s="69" t="s">
        <v>237</v>
      </c>
      <c r="C225" s="70">
        <v>222</v>
      </c>
      <c r="D225" s="70">
        <f t="shared" ca="1" si="10"/>
        <v>82.909836065573771</v>
      </c>
      <c r="E225" s="70">
        <f t="shared" ca="1" si="11"/>
        <v>159</v>
      </c>
      <c r="F225" s="71" t="str">
        <f t="shared" ca="1" si="9"/>
        <v>Isabella Anne Marcatto Gil 1B</v>
      </c>
      <c r="G225" s="24" t="s">
        <v>7</v>
      </c>
      <c r="H225" s="1">
        <v>6</v>
      </c>
    </row>
    <row r="226" spans="2:8" x14ac:dyDescent="0.25">
      <c r="B226" s="69" t="s">
        <v>238</v>
      </c>
      <c r="C226" s="70">
        <v>223</v>
      </c>
      <c r="D226" s="70">
        <f t="shared" ca="1" si="10"/>
        <v>50.91393442622951</v>
      </c>
      <c r="E226" s="70">
        <f t="shared" ca="1" si="11"/>
        <v>195</v>
      </c>
      <c r="F226" s="71" t="str">
        <f t="shared" ca="1" si="9"/>
        <v>Guilherme Gustavo Angelo da Silva 1A</v>
      </c>
      <c r="G226" s="24" t="s">
        <v>7</v>
      </c>
      <c r="H226" s="1">
        <v>7</v>
      </c>
    </row>
    <row r="227" spans="2:8" x14ac:dyDescent="0.25">
      <c r="B227" s="69" t="s">
        <v>239</v>
      </c>
      <c r="C227" s="70">
        <v>224</v>
      </c>
      <c r="D227" s="70">
        <f t="shared" ca="1" si="10"/>
        <v>87.918032786885249</v>
      </c>
      <c r="E227" s="70">
        <f t="shared" ca="1" si="11"/>
        <v>152</v>
      </c>
      <c r="F227" s="71" t="str">
        <f t="shared" ca="1" si="9"/>
        <v>Gabriel Gonçalez 1B</v>
      </c>
      <c r="G227" s="24" t="s">
        <v>7</v>
      </c>
      <c r="H227" s="1">
        <v>8</v>
      </c>
    </row>
    <row r="228" spans="2:8" x14ac:dyDescent="0.25">
      <c r="B228" s="69" t="s">
        <v>240</v>
      </c>
      <c r="C228" s="70">
        <v>225</v>
      </c>
      <c r="D228" s="70">
        <f t="shared" ca="1" si="10"/>
        <v>57.922131147540981</v>
      </c>
      <c r="E228" s="70">
        <f t="shared" ca="1" si="11"/>
        <v>187</v>
      </c>
      <c r="F228" s="71" t="str">
        <f t="shared" ca="1" si="9"/>
        <v>Bruno Lorenzo Rodrigues 1A</v>
      </c>
      <c r="G228" s="24" t="s">
        <v>7</v>
      </c>
      <c r="H228" s="1">
        <v>9</v>
      </c>
    </row>
    <row r="229" spans="2:8" x14ac:dyDescent="0.25">
      <c r="B229" s="69" t="s">
        <v>241</v>
      </c>
      <c r="C229" s="70">
        <v>226</v>
      </c>
      <c r="D229" s="70">
        <f t="shared" ca="1" si="10"/>
        <v>65.926229508196727</v>
      </c>
      <c r="E229" s="70">
        <f t="shared" ca="1" si="11"/>
        <v>178</v>
      </c>
      <c r="F229" s="71" t="str">
        <f t="shared" ca="1" si="9"/>
        <v>Pedro Lima Gabarron 1B</v>
      </c>
      <c r="G229" s="24" t="s">
        <v>7</v>
      </c>
      <c r="H229" s="1">
        <v>10</v>
      </c>
    </row>
    <row r="230" spans="2:8" x14ac:dyDescent="0.25">
      <c r="B230" s="69" t="s">
        <v>242</v>
      </c>
      <c r="C230" s="70">
        <v>227</v>
      </c>
      <c r="D230" s="70">
        <f t="shared" ca="1" si="10"/>
        <v>103.93032786885246</v>
      </c>
      <c r="E230" s="70">
        <f t="shared" ca="1" si="11"/>
        <v>127</v>
      </c>
      <c r="F230" s="71" t="str">
        <f t="shared" ca="1" si="9"/>
        <v>Jordana Barbosa Balestrin 2B</v>
      </c>
      <c r="G230" s="24" t="s">
        <v>7</v>
      </c>
      <c r="H230" s="1">
        <v>11</v>
      </c>
    </row>
    <row r="231" spans="2:8" x14ac:dyDescent="0.25">
      <c r="B231" s="69" t="s">
        <v>243</v>
      </c>
      <c r="C231" s="70">
        <v>228</v>
      </c>
      <c r="D231" s="70">
        <f t="shared" ca="1" si="10"/>
        <v>59.934426229508198</v>
      </c>
      <c r="E231" s="70">
        <f t="shared" ca="1" si="11"/>
        <v>186</v>
      </c>
      <c r="F231" s="71" t="str">
        <f t="shared" ca="1" si="9"/>
        <v>Bianca Bertassi Alencar 1A</v>
      </c>
      <c r="G231" s="24" t="s">
        <v>7</v>
      </c>
      <c r="H231" s="1">
        <v>12</v>
      </c>
    </row>
    <row r="232" spans="2:8" x14ac:dyDescent="0.25">
      <c r="B232" s="69" t="s">
        <v>244</v>
      </c>
      <c r="C232" s="70">
        <v>229</v>
      </c>
      <c r="D232" s="70">
        <f t="shared" ca="1" si="10"/>
        <v>131.93852459016392</v>
      </c>
      <c r="E232" s="70">
        <f t="shared" ca="1" si="11"/>
        <v>94</v>
      </c>
      <c r="F232" s="71" t="str">
        <f t="shared" ca="1" si="9"/>
        <v>Isabella Vieira Godoy 2A</v>
      </c>
      <c r="G232" s="24" t="s">
        <v>7</v>
      </c>
      <c r="H232" s="1">
        <v>13</v>
      </c>
    </row>
    <row r="233" spans="2:8" x14ac:dyDescent="0.25">
      <c r="B233" s="69" t="s">
        <v>245</v>
      </c>
      <c r="C233" s="70">
        <v>230</v>
      </c>
      <c r="D233" s="70">
        <f t="shared" ca="1" si="10"/>
        <v>19.942622950819672</v>
      </c>
      <c r="E233" s="70">
        <f t="shared" ca="1" si="11"/>
        <v>231</v>
      </c>
      <c r="F233" s="71" t="str">
        <f t="shared" ca="1" si="9"/>
        <v>Leticia Caggiano Ruiz 9B</v>
      </c>
      <c r="G233" s="24" t="s">
        <v>7</v>
      </c>
      <c r="H233" s="1">
        <v>14</v>
      </c>
    </row>
    <row r="234" spans="2:8" x14ac:dyDescent="0.25">
      <c r="B234" s="69" t="s">
        <v>246</v>
      </c>
      <c r="C234" s="70">
        <v>231</v>
      </c>
      <c r="D234" s="70">
        <f t="shared" ca="1" si="10"/>
        <v>105.94672131147541</v>
      </c>
      <c r="E234" s="70">
        <f t="shared" ca="1" si="11"/>
        <v>123</v>
      </c>
      <c r="F234" s="71" t="str">
        <f t="shared" ca="1" si="9"/>
        <v>Guilherme França dos Santos 2B</v>
      </c>
      <c r="G234" s="24" t="s">
        <v>7</v>
      </c>
      <c r="H234" s="1">
        <v>15</v>
      </c>
    </row>
    <row r="235" spans="2:8" x14ac:dyDescent="0.25">
      <c r="B235" s="69" t="s">
        <v>247</v>
      </c>
      <c r="C235" s="70">
        <v>232</v>
      </c>
      <c r="D235" s="70">
        <f t="shared" ca="1" si="10"/>
        <v>164.95081967213116</v>
      </c>
      <c r="E235" s="70">
        <f t="shared" ca="1" si="11"/>
        <v>71</v>
      </c>
      <c r="F235" s="71" t="str">
        <f t="shared" ca="1" si="9"/>
        <v>Marcelo M. Huffenbaecher 3A</v>
      </c>
      <c r="G235" s="24" t="s">
        <v>7</v>
      </c>
      <c r="H235" s="1">
        <v>16</v>
      </c>
    </row>
    <row r="236" spans="2:8" x14ac:dyDescent="0.25">
      <c r="B236" s="69" t="s">
        <v>248</v>
      </c>
      <c r="C236" s="70">
        <v>233</v>
      </c>
      <c r="D236" s="70">
        <f t="shared" ca="1" si="10"/>
        <v>106.95491803278688</v>
      </c>
      <c r="E236" s="70">
        <f t="shared" ca="1" si="11"/>
        <v>121</v>
      </c>
      <c r="F236" s="71" t="str">
        <f t="shared" ca="1" si="9"/>
        <v>Giovanna Guerra de Santana 2B</v>
      </c>
      <c r="G236" s="24" t="s">
        <v>7</v>
      </c>
      <c r="H236" s="1">
        <v>17</v>
      </c>
    </row>
    <row r="237" spans="2:8" x14ac:dyDescent="0.25">
      <c r="B237" s="69" t="s">
        <v>249</v>
      </c>
      <c r="C237" s="70">
        <v>234</v>
      </c>
      <c r="D237" s="70">
        <f t="shared" ca="1" si="10"/>
        <v>186.95901639344262</v>
      </c>
      <c r="E237" s="70">
        <f t="shared" ca="1" si="11"/>
        <v>46</v>
      </c>
      <c r="F237" s="71" t="str">
        <f t="shared" ca="1" si="9"/>
        <v>Matheus Ruivo de Oliveira 9A</v>
      </c>
      <c r="G237" s="24" t="s">
        <v>7</v>
      </c>
      <c r="H237" s="1">
        <v>18</v>
      </c>
    </row>
    <row r="238" spans="2:8" x14ac:dyDescent="0.25">
      <c r="B238" s="69" t="s">
        <v>250</v>
      </c>
      <c r="C238" s="70">
        <v>235</v>
      </c>
      <c r="D238" s="70">
        <f t="shared" ca="1" si="10"/>
        <v>28.96311475409836</v>
      </c>
      <c r="E238" s="70">
        <f t="shared" ca="1" si="11"/>
        <v>220</v>
      </c>
      <c r="F238" s="71" t="str">
        <f t="shared" ca="1" si="9"/>
        <v>Giovanna Pereira de Lima 9B</v>
      </c>
      <c r="G238" s="24" t="s">
        <v>7</v>
      </c>
      <c r="H238" s="1">
        <v>19</v>
      </c>
    </row>
    <row r="239" spans="2:8" x14ac:dyDescent="0.25">
      <c r="B239" s="69" t="s">
        <v>251</v>
      </c>
      <c r="C239" s="70">
        <v>236</v>
      </c>
      <c r="D239" s="70">
        <f t="shared" ca="1" si="10"/>
        <v>1.9672131147540983</v>
      </c>
      <c r="E239" s="70">
        <f t="shared" ca="1" si="11"/>
        <v>246</v>
      </c>
      <c r="F239" s="71" t="str">
        <f t="shared" ca="1" si="9"/>
        <v>Victor Rodrigues de Sousa 9B</v>
      </c>
      <c r="G239" s="24" t="s">
        <v>7</v>
      </c>
      <c r="H239" s="1">
        <v>20</v>
      </c>
    </row>
    <row r="240" spans="2:8" x14ac:dyDescent="0.25">
      <c r="B240" s="69" t="s">
        <v>252</v>
      </c>
      <c r="C240" s="70">
        <v>237</v>
      </c>
      <c r="D240" s="70">
        <f t="shared" ca="1" si="10"/>
        <v>212.97131147540983</v>
      </c>
      <c r="E240" s="70">
        <f t="shared" ca="1" si="11"/>
        <v>19</v>
      </c>
      <c r="F240" s="71" t="str">
        <f t="shared" ca="1" si="9"/>
        <v>Manuela Simão Arruda 3MB</v>
      </c>
      <c r="G240" s="24" t="s">
        <v>7</v>
      </c>
      <c r="H240" s="1">
        <v>21</v>
      </c>
    </row>
    <row r="241" spans="2:8" x14ac:dyDescent="0.25">
      <c r="B241" s="69" t="s">
        <v>253</v>
      </c>
      <c r="C241" s="70">
        <v>238</v>
      </c>
      <c r="D241" s="70">
        <f t="shared" ca="1" si="10"/>
        <v>120.97540983606558</v>
      </c>
      <c r="E241" s="70">
        <f t="shared" ca="1" si="11"/>
        <v>105</v>
      </c>
      <c r="F241" s="71" t="str">
        <f t="shared" ca="1" si="9"/>
        <v xml:space="preserve">Paulo Ricardo Vilas Boas Junior 2A </v>
      </c>
      <c r="G241" s="24" t="s">
        <v>7</v>
      </c>
      <c r="H241" s="1">
        <v>22</v>
      </c>
    </row>
    <row r="242" spans="2:8" x14ac:dyDescent="0.25">
      <c r="B242" s="69" t="s">
        <v>254</v>
      </c>
      <c r="C242" s="70">
        <v>239</v>
      </c>
      <c r="D242" s="70">
        <f t="shared" ca="1" si="10"/>
        <v>93.979508196721312</v>
      </c>
      <c r="E242" s="70">
        <f t="shared" ca="1" si="11"/>
        <v>142</v>
      </c>
      <c r="F242" s="71" t="str">
        <f t="shared" ca="1" si="9"/>
        <v>Rian Marques Cassiano 2B</v>
      </c>
      <c r="G242" s="24" t="s">
        <v>7</v>
      </c>
      <c r="H242" s="1">
        <v>23</v>
      </c>
    </row>
    <row r="243" spans="2:8" x14ac:dyDescent="0.25">
      <c r="B243" s="69" t="s">
        <v>255</v>
      </c>
      <c r="C243" s="70">
        <v>240</v>
      </c>
      <c r="D243" s="70">
        <f t="shared" ca="1" si="10"/>
        <v>183.98360655737704</v>
      </c>
      <c r="E243" s="70">
        <f t="shared" ca="1" si="11"/>
        <v>50</v>
      </c>
      <c r="F243" s="71" t="str">
        <f t="shared" ca="1" si="9"/>
        <v>Pedro Henrique Ferreira Pico 9A</v>
      </c>
      <c r="G243" s="24" t="s">
        <v>7</v>
      </c>
      <c r="H243" s="1">
        <v>24</v>
      </c>
    </row>
    <row r="244" spans="2:8" x14ac:dyDescent="0.25">
      <c r="B244" s="69" t="s">
        <v>256</v>
      </c>
      <c r="C244" s="70">
        <v>241</v>
      </c>
      <c r="D244" s="70">
        <f t="shared" ca="1" si="10"/>
        <v>183.98770491803279</v>
      </c>
      <c r="E244" s="70">
        <f t="shared" ca="1" si="11"/>
        <v>49</v>
      </c>
      <c r="F244" s="71" t="str">
        <f t="shared" ca="1" si="9"/>
        <v>Nicole Monteiro Ramiro 9A</v>
      </c>
      <c r="H244" s="1">
        <v>25</v>
      </c>
    </row>
    <row r="245" spans="2:8" x14ac:dyDescent="0.25">
      <c r="B245" s="69" t="s">
        <v>257</v>
      </c>
      <c r="C245" s="70">
        <v>242</v>
      </c>
      <c r="D245" s="70">
        <f t="shared" ca="1" si="10"/>
        <v>117.99180327868852</v>
      </c>
      <c r="E245" s="70">
        <f t="shared" ca="1" si="11"/>
        <v>108</v>
      </c>
      <c r="F245" s="71" t="str">
        <f t="shared" ca="1" si="9"/>
        <v>Ricardo Henrique Contiero 2A</v>
      </c>
      <c r="H245" s="1">
        <v>26</v>
      </c>
    </row>
    <row r="246" spans="2:8" x14ac:dyDescent="0.25">
      <c r="B246" s="69" t="s">
        <v>258</v>
      </c>
      <c r="C246" s="70">
        <v>243</v>
      </c>
      <c r="D246" s="70">
        <f t="shared" ca="1" si="10"/>
        <v>121.99590163934427</v>
      </c>
      <c r="E246" s="70">
        <f t="shared" ca="1" si="11"/>
        <v>102</v>
      </c>
      <c r="F246" s="71" t="str">
        <f t="shared" ca="1" si="9"/>
        <v>Matheus Cunha Fonseca 2A</v>
      </c>
      <c r="H246" s="1">
        <v>27</v>
      </c>
    </row>
    <row r="247" spans="2:8" x14ac:dyDescent="0.25">
      <c r="B247" s="69" t="s">
        <v>259</v>
      </c>
      <c r="C247" s="70">
        <v>244</v>
      </c>
      <c r="D247" s="70">
        <f t="shared" ca="1" si="10"/>
        <v>57</v>
      </c>
      <c r="E247" s="70">
        <f t="shared" ca="1" si="11"/>
        <v>191</v>
      </c>
      <c r="F247" s="71" t="str">
        <f t="shared" ca="1" si="9"/>
        <v>Emily Boscardin Pereira 1A</v>
      </c>
      <c r="H247" s="1">
        <v>28</v>
      </c>
    </row>
    <row r="248" spans="2:8" x14ac:dyDescent="0.25">
      <c r="B248" s="69" t="s">
        <v>260</v>
      </c>
      <c r="C248" s="70">
        <v>245</v>
      </c>
      <c r="D248" s="70">
        <f t="shared" ca="1" si="10"/>
        <v>3.0040983606557377</v>
      </c>
      <c r="E248" s="70">
        <f t="shared" ca="1" si="11"/>
        <v>243</v>
      </c>
      <c r="F248" s="71" t="str">
        <f t="shared" ca="1" si="9"/>
        <v>Ryan Castro Sanches da Silva 9B</v>
      </c>
      <c r="H248" s="1">
        <v>29</v>
      </c>
    </row>
    <row r="249" spans="2:8" x14ac:dyDescent="0.25">
      <c r="B249" s="69" t="s">
        <v>261</v>
      </c>
      <c r="C249" s="70">
        <v>246</v>
      </c>
      <c r="D249" s="70">
        <f t="shared" ca="1" si="10"/>
        <v>76.008196721311478</v>
      </c>
      <c r="E249" s="70">
        <f t="shared" ca="1" si="11"/>
        <v>169</v>
      </c>
      <c r="F249" s="71" t="str">
        <f t="shared" ca="1" si="9"/>
        <v>Marjorie Garcia Govea 1B</v>
      </c>
      <c r="H249" s="1">
        <v>30</v>
      </c>
    </row>
    <row r="250" spans="2:8" x14ac:dyDescent="0.25">
      <c r="B250" s="69" t="s">
        <v>262</v>
      </c>
      <c r="C250" s="70">
        <v>247</v>
      </c>
      <c r="D250" s="70">
        <f t="shared" ca="1" si="10"/>
        <v>70.01229508196721</v>
      </c>
      <c r="E250" s="70">
        <f t="shared" ca="1" si="11"/>
        <v>176</v>
      </c>
      <c r="F250" s="71" t="str">
        <f t="shared" ca="1" si="9"/>
        <v>Otávio Martino Felix Martins 1B</v>
      </c>
      <c r="H250" s="1">
        <v>31</v>
      </c>
    </row>
    <row r="251" spans="2:8" x14ac:dyDescent="0.25">
      <c r="B251" s="12"/>
      <c r="C251" s="1"/>
      <c r="D251" s="1"/>
      <c r="E251" s="1"/>
      <c r="H251" s="1"/>
    </row>
  </sheetData>
  <mergeCells count="1">
    <mergeCell ref="B2:H2"/>
  </mergeCells>
  <phoneticPr fontId="15" type="noConversion"/>
  <conditionalFormatting sqref="B216:B218">
    <cfRule type="cellIs" dxfId="1" priority="3" operator="equal">
      <formula>0</formula>
    </cfRule>
  </conditionalFormatting>
  <conditionalFormatting sqref="B4:F250">
    <cfRule type="expression" dxfId="0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6B04-E3CC-4565-B22B-8B6BF5BC5DB0}">
  <sheetPr>
    <tabColor rgb="FFFF0000"/>
  </sheetPr>
  <dimension ref="A1:W47"/>
  <sheetViews>
    <sheetView zoomScaleNormal="100" workbookViewId="0">
      <selection activeCell="D29" sqref="D29"/>
    </sheetView>
  </sheetViews>
  <sheetFormatPr defaultColWidth="9.140625" defaultRowHeight="15" x14ac:dyDescent="0.25"/>
  <cols>
    <col min="1" max="2" width="8.28515625" customWidth="1"/>
    <col min="3" max="3" width="0.28515625" customWidth="1"/>
    <col min="4" max="5" width="8.28515625" customWidth="1"/>
    <col min="6" max="6" width="0.28515625" customWidth="1"/>
    <col min="7" max="8" width="8.28515625" customWidth="1"/>
    <col min="9" max="9" width="0.28515625" customWidth="1"/>
    <col min="10" max="11" width="8.28515625" customWidth="1"/>
    <col min="12" max="12" width="0.28515625" customWidth="1"/>
    <col min="13" max="14" width="8.28515625" customWidth="1"/>
    <col min="15" max="15" width="0.28515625" customWidth="1"/>
    <col min="16" max="17" width="8.28515625" customWidth="1"/>
    <col min="18" max="18" width="0.28515625" customWidth="1"/>
    <col min="19" max="20" width="8.28515625" customWidth="1"/>
    <col min="21" max="21" width="0.28515625" customWidth="1"/>
    <col min="22" max="23" width="8.28515625" customWidth="1"/>
  </cols>
  <sheetData>
    <row r="1" spans="1:23" ht="8.4499999999999993" customHeight="1" x14ac:dyDescent="0.25">
      <c r="A1" s="41"/>
      <c r="B1" s="41"/>
      <c r="C1" s="20"/>
      <c r="D1" s="46" t="s">
        <v>265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65" t="s">
        <v>11</v>
      </c>
    </row>
    <row r="2" spans="1:23" ht="8.4499999999999993" customHeight="1" x14ac:dyDescent="0.25">
      <c r="A2" s="42"/>
      <c r="B2" s="42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  <c r="W2" s="66"/>
    </row>
    <row r="3" spans="1:23" ht="8.4499999999999993" customHeight="1" x14ac:dyDescent="0.25">
      <c r="A3" s="43"/>
      <c r="B3" s="44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9"/>
      <c r="W3" s="44" t="s">
        <v>9</v>
      </c>
    </row>
    <row r="4" spans="1:23" ht="8.4499999999999993" customHeight="1" x14ac:dyDescent="0.25">
      <c r="A4" s="45"/>
      <c r="B4" s="45"/>
      <c r="C4" s="2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  <c r="W4" s="45"/>
    </row>
    <row r="5" spans="1:23" ht="6.95" customHeight="1" x14ac:dyDescent="0.25"/>
    <row r="6" spans="1:23" ht="12" customHeight="1" x14ac:dyDescent="0.25">
      <c r="A6" s="61" t="s">
        <v>14</v>
      </c>
      <c r="B6" s="62"/>
      <c r="C6" s="7"/>
      <c r="D6" s="61" t="s">
        <v>3</v>
      </c>
      <c r="E6" s="62"/>
      <c r="F6" s="13"/>
      <c r="G6" s="61" t="s">
        <v>8</v>
      </c>
      <c r="H6" s="62"/>
      <c r="I6" s="7"/>
      <c r="J6" s="61" t="s">
        <v>4</v>
      </c>
      <c r="K6" s="62"/>
      <c r="L6" s="7"/>
      <c r="M6" s="61" t="s">
        <v>15</v>
      </c>
      <c r="N6" s="62"/>
      <c r="O6" s="7"/>
      <c r="P6" s="61" t="s">
        <v>5</v>
      </c>
      <c r="Q6" s="62"/>
      <c r="R6" s="7"/>
      <c r="S6" s="61" t="s">
        <v>6</v>
      </c>
      <c r="T6" s="62"/>
      <c r="U6" s="7"/>
      <c r="V6" s="61" t="s">
        <v>7</v>
      </c>
      <c r="W6" s="62"/>
    </row>
    <row r="7" spans="1:23" ht="12" customHeight="1" x14ac:dyDescent="0.25">
      <c r="A7" s="63"/>
      <c r="B7" s="64"/>
      <c r="C7" s="7"/>
      <c r="D7" s="63"/>
      <c r="E7" s="64"/>
      <c r="F7" s="14"/>
      <c r="G7" s="63"/>
      <c r="H7" s="64"/>
      <c r="I7" s="7"/>
      <c r="J7" s="63"/>
      <c r="K7" s="64"/>
      <c r="L7" s="7"/>
      <c r="M7" s="63"/>
      <c r="N7" s="64"/>
      <c r="O7" s="7"/>
      <c r="P7" s="63"/>
      <c r="Q7" s="64"/>
      <c r="R7" s="7"/>
      <c r="S7" s="63"/>
      <c r="T7" s="64"/>
      <c r="U7" s="7"/>
      <c r="V7" s="63"/>
      <c r="W7" s="64"/>
    </row>
    <row r="8" spans="1:23" x14ac:dyDescent="0.25">
      <c r="A8" s="39"/>
      <c r="B8" s="40"/>
      <c r="C8" s="5"/>
      <c r="D8" s="39"/>
      <c r="E8" s="40"/>
      <c r="F8" s="15"/>
      <c r="G8" s="39"/>
      <c r="H8" s="40"/>
      <c r="I8" s="5"/>
      <c r="J8" s="39"/>
      <c r="K8" s="40"/>
      <c r="L8" s="5"/>
      <c r="M8" s="39"/>
      <c r="N8" s="40"/>
      <c r="O8" s="5"/>
      <c r="P8" s="39"/>
      <c r="Q8" s="40"/>
      <c r="R8" s="5"/>
      <c r="S8" s="39"/>
      <c r="T8" s="40"/>
      <c r="U8" s="5"/>
      <c r="V8" s="39"/>
      <c r="W8" s="40"/>
    </row>
    <row r="9" spans="1:23" x14ac:dyDescent="0.25">
      <c r="A9" s="37"/>
      <c r="B9" s="38"/>
      <c r="C9" s="5"/>
      <c r="D9" s="37"/>
      <c r="E9" s="38"/>
      <c r="F9" s="16"/>
      <c r="G9" s="37"/>
      <c r="H9" s="38"/>
      <c r="I9" s="5"/>
      <c r="J9" s="37"/>
      <c r="K9" s="38"/>
      <c r="L9" s="5"/>
      <c r="M9" s="37"/>
      <c r="N9" s="38"/>
      <c r="O9" s="5"/>
      <c r="P9" s="37"/>
      <c r="Q9" s="38"/>
      <c r="R9" s="5"/>
      <c r="S9" s="37"/>
      <c r="T9" s="38"/>
      <c r="U9" s="5"/>
      <c r="V9" s="37"/>
      <c r="W9" s="38"/>
    </row>
    <row r="10" spans="1:23" x14ac:dyDescent="0.25">
      <c r="A10" s="37"/>
      <c r="B10" s="38"/>
      <c r="C10" s="5"/>
      <c r="D10" s="37"/>
      <c r="E10" s="38"/>
      <c r="F10" s="16"/>
      <c r="G10" s="37"/>
      <c r="H10" s="38"/>
      <c r="I10" s="5"/>
      <c r="J10" s="37"/>
      <c r="K10" s="38"/>
      <c r="L10" s="5"/>
      <c r="M10" s="37"/>
      <c r="N10" s="38"/>
      <c r="O10" s="5"/>
      <c r="P10" s="37"/>
      <c r="Q10" s="38"/>
      <c r="R10" s="5"/>
      <c r="S10" s="37"/>
      <c r="T10" s="38"/>
      <c r="U10" s="5"/>
      <c r="V10" s="37"/>
      <c r="W10" s="38"/>
    </row>
    <row r="11" spans="1:23" x14ac:dyDescent="0.25">
      <c r="A11" s="37"/>
      <c r="B11" s="38"/>
      <c r="C11" s="5"/>
      <c r="D11" s="37"/>
      <c r="E11" s="38"/>
      <c r="F11" s="16"/>
      <c r="G11" s="37"/>
      <c r="H11" s="38"/>
      <c r="I11" s="5"/>
      <c r="J11" s="37"/>
      <c r="K11" s="38"/>
      <c r="L11" s="5"/>
      <c r="M11" s="37"/>
      <c r="N11" s="38"/>
      <c r="O11" s="5"/>
      <c r="P11" s="37"/>
      <c r="Q11" s="38"/>
      <c r="R11" s="5"/>
      <c r="S11" s="37"/>
      <c r="T11" s="38"/>
      <c r="U11" s="5"/>
      <c r="V11" s="37"/>
      <c r="W11" s="38"/>
    </row>
    <row r="12" spans="1:23" x14ac:dyDescent="0.25">
      <c r="A12" s="37"/>
      <c r="B12" s="38"/>
      <c r="C12" s="5"/>
      <c r="D12" s="37"/>
      <c r="E12" s="38"/>
      <c r="F12" s="16"/>
      <c r="G12" s="37"/>
      <c r="H12" s="38"/>
      <c r="I12" s="5"/>
      <c r="J12" s="37"/>
      <c r="K12" s="38"/>
      <c r="L12" s="5"/>
      <c r="M12" s="37"/>
      <c r="N12" s="38"/>
      <c r="O12" s="5"/>
      <c r="P12" s="37"/>
      <c r="Q12" s="38"/>
      <c r="R12" s="5"/>
      <c r="S12" s="37"/>
      <c r="T12" s="38"/>
      <c r="U12" s="5"/>
      <c r="V12" s="37"/>
      <c r="W12" s="38"/>
    </row>
    <row r="13" spans="1:23" x14ac:dyDescent="0.25">
      <c r="A13" s="37"/>
      <c r="B13" s="38"/>
      <c r="C13" s="5"/>
      <c r="D13" s="37"/>
      <c r="E13" s="38"/>
      <c r="F13" s="16"/>
      <c r="G13" s="37"/>
      <c r="H13" s="38"/>
      <c r="I13" s="5"/>
      <c r="J13" s="37"/>
      <c r="K13" s="38"/>
      <c r="L13" s="5"/>
      <c r="M13" s="37"/>
      <c r="N13" s="38"/>
      <c r="O13" s="5"/>
      <c r="P13" s="37"/>
      <c r="Q13" s="38"/>
      <c r="R13" s="5"/>
      <c r="S13" s="37"/>
      <c r="T13" s="38"/>
      <c r="U13" s="5"/>
      <c r="V13" s="37"/>
      <c r="W13" s="38"/>
    </row>
    <row r="14" spans="1:23" x14ac:dyDescent="0.25">
      <c r="A14" s="37"/>
      <c r="B14" s="38"/>
      <c r="C14" s="5"/>
      <c r="D14" s="37"/>
      <c r="E14" s="38"/>
      <c r="F14" s="16"/>
      <c r="G14" s="37"/>
      <c r="H14" s="38"/>
      <c r="I14" s="5"/>
      <c r="J14" s="37"/>
      <c r="K14" s="38"/>
      <c r="L14" s="5"/>
      <c r="M14" s="59"/>
      <c r="N14" s="60"/>
      <c r="O14" s="5"/>
      <c r="P14" s="37"/>
      <c r="Q14" s="38"/>
      <c r="R14" s="5"/>
      <c r="S14" s="37"/>
      <c r="T14" s="38"/>
      <c r="U14" s="5"/>
      <c r="V14" s="37"/>
      <c r="W14" s="38"/>
    </row>
    <row r="15" spans="1:23" x14ac:dyDescent="0.25">
      <c r="A15" s="54"/>
      <c r="B15" s="55"/>
      <c r="C15" s="5"/>
      <c r="D15" s="54"/>
      <c r="E15" s="55"/>
      <c r="F15" s="17"/>
      <c r="G15" s="54"/>
      <c r="H15" s="55"/>
      <c r="I15" s="5"/>
      <c r="J15" s="54"/>
      <c r="K15" s="55"/>
      <c r="L15" s="5"/>
      <c r="M15" s="59"/>
      <c r="N15" s="60"/>
      <c r="O15" s="5"/>
      <c r="P15" s="54"/>
      <c r="Q15" s="55"/>
      <c r="R15" s="5"/>
      <c r="S15" s="54"/>
      <c r="T15" s="55"/>
      <c r="U15" s="5"/>
      <c r="V15" s="54"/>
      <c r="W15" s="55"/>
    </row>
    <row r="16" spans="1:23" x14ac:dyDescent="0.25">
      <c r="A16" s="54"/>
      <c r="B16" s="55"/>
      <c r="C16" s="5"/>
      <c r="D16" s="54"/>
      <c r="E16" s="55"/>
      <c r="F16" s="17"/>
      <c r="G16" s="54"/>
      <c r="H16" s="55"/>
      <c r="I16" s="5"/>
      <c r="J16" s="54"/>
      <c r="K16" s="55"/>
      <c r="L16" s="5"/>
      <c r="M16" s="59"/>
      <c r="N16" s="60"/>
      <c r="O16" s="5"/>
      <c r="P16" s="54"/>
      <c r="Q16" s="55"/>
      <c r="R16" s="5"/>
      <c r="S16" s="54"/>
      <c r="T16" s="55"/>
      <c r="U16" s="5"/>
      <c r="V16" s="54"/>
      <c r="W16" s="55"/>
    </row>
    <row r="17" spans="1:23" x14ac:dyDescent="0.25">
      <c r="A17" s="54"/>
      <c r="B17" s="55"/>
      <c r="C17" s="5"/>
      <c r="D17" s="54"/>
      <c r="E17" s="55"/>
      <c r="F17" s="17"/>
      <c r="G17" s="54"/>
      <c r="H17" s="55"/>
      <c r="I17" s="5"/>
      <c r="J17" s="54"/>
      <c r="K17" s="55"/>
      <c r="L17" s="5"/>
      <c r="M17" s="54"/>
      <c r="N17" s="55"/>
      <c r="O17" s="5"/>
      <c r="P17" s="54"/>
      <c r="Q17" s="55"/>
      <c r="R17" s="5"/>
      <c r="S17" s="54"/>
      <c r="T17" s="55"/>
      <c r="U17" s="5"/>
      <c r="V17" s="54"/>
      <c r="W17" s="55"/>
    </row>
    <row r="18" spans="1:23" x14ac:dyDescent="0.25">
      <c r="A18" s="54"/>
      <c r="B18" s="55"/>
      <c r="C18" s="5"/>
      <c r="D18" s="54"/>
      <c r="E18" s="55"/>
      <c r="F18" s="17"/>
      <c r="G18" s="54"/>
      <c r="H18" s="55"/>
      <c r="I18" s="5"/>
      <c r="J18" s="54"/>
      <c r="K18" s="55"/>
      <c r="L18" s="5"/>
      <c r="M18" s="54"/>
      <c r="N18" s="55"/>
      <c r="O18" s="5"/>
      <c r="P18" s="54"/>
      <c r="Q18" s="55"/>
      <c r="R18" s="5"/>
      <c r="S18" s="54"/>
      <c r="T18" s="55"/>
      <c r="U18" s="5"/>
      <c r="V18" s="54"/>
      <c r="W18" s="55"/>
    </row>
    <row r="19" spans="1:23" x14ac:dyDescent="0.25">
      <c r="A19" s="54"/>
      <c r="B19" s="55"/>
      <c r="C19" s="5"/>
      <c r="D19" s="54"/>
      <c r="E19" s="55"/>
      <c r="F19" s="17"/>
      <c r="G19" s="54"/>
      <c r="H19" s="55"/>
      <c r="I19" s="5"/>
      <c r="J19" s="54"/>
      <c r="K19" s="55"/>
      <c r="L19" s="5"/>
      <c r="M19" s="54"/>
      <c r="N19" s="55"/>
      <c r="O19" s="5"/>
      <c r="P19" s="54"/>
      <c r="Q19" s="55"/>
      <c r="R19" s="5"/>
      <c r="S19" s="54"/>
      <c r="T19" s="55"/>
      <c r="U19" s="5"/>
      <c r="V19" s="54"/>
      <c r="W19" s="55"/>
    </row>
    <row r="20" spans="1:23" x14ac:dyDescent="0.25">
      <c r="A20" s="54"/>
      <c r="B20" s="55"/>
      <c r="C20" s="5"/>
      <c r="D20" s="54"/>
      <c r="E20" s="55"/>
      <c r="F20" s="17"/>
      <c r="G20" s="54"/>
      <c r="H20" s="55"/>
      <c r="I20" s="5"/>
      <c r="J20" s="54"/>
      <c r="K20" s="55"/>
      <c r="L20" s="5"/>
      <c r="M20" s="54"/>
      <c r="N20" s="55"/>
      <c r="O20" s="5"/>
      <c r="P20" s="54"/>
      <c r="Q20" s="55"/>
      <c r="R20" s="5"/>
      <c r="S20" s="54"/>
      <c r="T20" s="55"/>
      <c r="U20" s="5"/>
      <c r="V20" s="54"/>
      <c r="W20" s="55"/>
    </row>
    <row r="21" spans="1:23" x14ac:dyDescent="0.25">
      <c r="A21" s="56"/>
      <c r="B21" s="57"/>
      <c r="C21" s="5"/>
      <c r="D21" s="56"/>
      <c r="E21" s="57"/>
      <c r="F21" s="18"/>
      <c r="G21" s="56"/>
      <c r="H21" s="57"/>
      <c r="I21" s="5"/>
      <c r="J21" s="56"/>
      <c r="K21" s="57"/>
      <c r="L21" s="5"/>
      <c r="M21" s="56"/>
      <c r="N21" s="57"/>
      <c r="O21" s="5"/>
      <c r="P21" s="56"/>
      <c r="Q21" s="57"/>
      <c r="R21" s="5"/>
      <c r="S21" s="56"/>
      <c r="T21" s="57"/>
      <c r="U21" s="5"/>
      <c r="V21" s="56"/>
      <c r="W21" s="57"/>
    </row>
    <row r="22" spans="1:23" ht="6.95" customHeight="1" x14ac:dyDescent="0.25">
      <c r="A22" s="6"/>
      <c r="B22" s="6"/>
      <c r="C22" s="4"/>
      <c r="D22" s="6"/>
      <c r="E22" s="6"/>
      <c r="F22" s="6"/>
      <c r="G22" s="6"/>
      <c r="H22" s="6"/>
      <c r="I22" s="4"/>
      <c r="J22" s="6"/>
      <c r="K22" s="6"/>
      <c r="L22" s="4"/>
      <c r="M22" s="6"/>
      <c r="N22" s="6"/>
      <c r="O22" s="4"/>
      <c r="P22" s="58"/>
      <c r="Q22" s="58"/>
      <c r="R22" s="4"/>
      <c r="S22" s="6"/>
      <c r="T22" s="6"/>
      <c r="U22" s="4"/>
      <c r="V22" s="6"/>
      <c r="W22" s="6"/>
    </row>
    <row r="23" spans="1:23" ht="15.75" x14ac:dyDescent="0.25">
      <c r="A23" s="52"/>
      <c r="B23" s="53"/>
      <c r="D23" s="52"/>
      <c r="E23" s="53"/>
      <c r="F23" s="19"/>
      <c r="G23" s="52"/>
      <c r="H23" s="53"/>
      <c r="J23" s="52"/>
      <c r="K23" s="53"/>
      <c r="M23" s="52"/>
      <c r="N23" s="53"/>
      <c r="P23" s="52"/>
      <c r="Q23" s="53"/>
      <c r="S23" s="52"/>
      <c r="T23" s="53"/>
      <c r="V23" s="52"/>
      <c r="W23" s="53"/>
    </row>
    <row r="25" spans="1:23" x14ac:dyDescent="0.25">
      <c r="A25" s="41"/>
      <c r="B25" s="41"/>
      <c r="C25" s="20"/>
      <c r="D25" s="46" t="s">
        <v>266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7"/>
      <c r="W25" s="65" t="s">
        <v>11</v>
      </c>
    </row>
    <row r="26" spans="1:23" x14ac:dyDescent="0.25">
      <c r="A26" s="42"/>
      <c r="B26" s="42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66"/>
    </row>
    <row r="27" spans="1:23" x14ac:dyDescent="0.25">
      <c r="A27" s="43"/>
      <c r="B27" s="44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44" t="s">
        <v>9</v>
      </c>
    </row>
    <row r="28" spans="1:23" x14ac:dyDescent="0.25">
      <c r="A28" s="45"/>
      <c r="B28" s="45"/>
      <c r="C28" s="21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1"/>
      <c r="W28" s="45"/>
    </row>
    <row r="30" spans="1:23" ht="15.75" x14ac:dyDescent="0.25">
      <c r="A30" s="61" t="s">
        <v>14</v>
      </c>
      <c r="B30" s="62"/>
      <c r="C30" s="7"/>
      <c r="D30" s="61" t="s">
        <v>3</v>
      </c>
      <c r="E30" s="62"/>
      <c r="F30" s="13"/>
      <c r="G30" s="61" t="s">
        <v>8</v>
      </c>
      <c r="H30" s="62"/>
      <c r="I30" s="7"/>
      <c r="J30" s="61" t="s">
        <v>4</v>
      </c>
      <c r="K30" s="62"/>
      <c r="L30" s="7"/>
      <c r="M30" s="61" t="s">
        <v>15</v>
      </c>
      <c r="N30" s="62"/>
      <c r="O30" s="7"/>
      <c r="P30" s="61" t="s">
        <v>5</v>
      </c>
      <c r="Q30" s="62"/>
      <c r="R30" s="7"/>
      <c r="S30" s="61" t="s">
        <v>6</v>
      </c>
      <c r="T30" s="62"/>
      <c r="U30" s="7"/>
      <c r="V30" s="61" t="s">
        <v>7</v>
      </c>
      <c r="W30" s="62"/>
    </row>
    <row r="31" spans="1:23" ht="15.75" x14ac:dyDescent="0.25">
      <c r="A31" s="63"/>
      <c r="B31" s="64"/>
      <c r="C31" s="7"/>
      <c r="D31" s="63"/>
      <c r="E31" s="64"/>
      <c r="F31" s="14"/>
      <c r="G31" s="63"/>
      <c r="H31" s="64"/>
      <c r="I31" s="7"/>
      <c r="J31" s="63"/>
      <c r="K31" s="64"/>
      <c r="L31" s="7"/>
      <c r="M31" s="63"/>
      <c r="N31" s="64"/>
      <c r="O31" s="7"/>
      <c r="P31" s="63"/>
      <c r="Q31" s="64"/>
      <c r="R31" s="7"/>
      <c r="S31" s="63"/>
      <c r="T31" s="64"/>
      <c r="U31" s="7"/>
      <c r="V31" s="63"/>
      <c r="W31" s="64"/>
    </row>
    <row r="32" spans="1:23" x14ac:dyDescent="0.25">
      <c r="A32" s="39"/>
      <c r="B32" s="40"/>
      <c r="C32" s="5"/>
      <c r="D32" s="39"/>
      <c r="E32" s="40"/>
      <c r="F32" s="15"/>
      <c r="G32" s="39"/>
      <c r="H32" s="40"/>
      <c r="I32" s="5"/>
      <c r="J32" s="39"/>
      <c r="K32" s="40"/>
      <c r="L32" s="5"/>
      <c r="M32" s="39"/>
      <c r="N32" s="40"/>
      <c r="O32" s="5"/>
      <c r="P32" s="39"/>
      <c r="Q32" s="40"/>
      <c r="R32" s="5"/>
      <c r="S32" s="39"/>
      <c r="T32" s="40"/>
      <c r="U32" s="5"/>
      <c r="V32" s="39"/>
      <c r="W32" s="40"/>
    </row>
    <row r="33" spans="1:23" x14ac:dyDescent="0.25">
      <c r="A33" s="37"/>
      <c r="B33" s="38"/>
      <c r="C33" s="5"/>
      <c r="D33" s="37"/>
      <c r="E33" s="38"/>
      <c r="F33" s="16"/>
      <c r="G33" s="37"/>
      <c r="H33" s="38"/>
      <c r="I33" s="5"/>
      <c r="J33" s="37"/>
      <c r="K33" s="38"/>
      <c r="L33" s="5"/>
      <c r="M33" s="37"/>
      <c r="N33" s="38"/>
      <c r="O33" s="5"/>
      <c r="P33" s="37"/>
      <c r="Q33" s="38"/>
      <c r="R33" s="5"/>
      <c r="S33" s="37"/>
      <c r="T33" s="38"/>
      <c r="U33" s="5"/>
      <c r="V33" s="37"/>
      <c r="W33" s="38"/>
    </row>
    <row r="34" spans="1:23" x14ac:dyDescent="0.25">
      <c r="A34" s="37"/>
      <c r="B34" s="38"/>
      <c r="C34" s="5"/>
      <c r="D34" s="37"/>
      <c r="E34" s="38"/>
      <c r="F34" s="16"/>
      <c r="G34" s="37"/>
      <c r="H34" s="38"/>
      <c r="I34" s="5"/>
      <c r="J34" s="37"/>
      <c r="K34" s="38"/>
      <c r="L34" s="5"/>
      <c r="M34" s="37"/>
      <c r="N34" s="38"/>
      <c r="O34" s="5"/>
      <c r="P34" s="37"/>
      <c r="Q34" s="38"/>
      <c r="R34" s="5"/>
      <c r="S34" s="37"/>
      <c r="T34" s="38"/>
      <c r="U34" s="5"/>
      <c r="V34" s="37"/>
      <c r="W34" s="38"/>
    </row>
    <row r="35" spans="1:23" x14ac:dyDescent="0.25">
      <c r="A35" s="37"/>
      <c r="B35" s="38"/>
      <c r="C35" s="5"/>
      <c r="D35" s="37"/>
      <c r="E35" s="38"/>
      <c r="F35" s="16"/>
      <c r="G35" s="37"/>
      <c r="H35" s="38"/>
      <c r="I35" s="5"/>
      <c r="J35" s="37"/>
      <c r="K35" s="38"/>
      <c r="L35" s="5"/>
      <c r="M35" s="37"/>
      <c r="N35" s="38"/>
      <c r="O35" s="5"/>
      <c r="P35" s="37"/>
      <c r="Q35" s="38"/>
      <c r="R35" s="5"/>
      <c r="S35" s="37"/>
      <c r="T35" s="38"/>
      <c r="U35" s="5"/>
      <c r="V35" s="37"/>
      <c r="W35" s="38"/>
    </row>
    <row r="36" spans="1:23" x14ac:dyDescent="0.25">
      <c r="A36" s="37"/>
      <c r="B36" s="38"/>
      <c r="C36" s="5"/>
      <c r="D36" s="37"/>
      <c r="E36" s="38"/>
      <c r="F36" s="16"/>
      <c r="G36" s="37"/>
      <c r="H36" s="38"/>
      <c r="I36" s="5"/>
      <c r="J36" s="37"/>
      <c r="K36" s="38"/>
      <c r="L36" s="5"/>
      <c r="M36" s="37"/>
      <c r="N36" s="38"/>
      <c r="O36" s="5"/>
      <c r="P36" s="37"/>
      <c r="Q36" s="38"/>
      <c r="R36" s="5"/>
      <c r="S36" s="37"/>
      <c r="T36" s="38"/>
      <c r="U36" s="5"/>
      <c r="V36" s="37"/>
      <c r="W36" s="38"/>
    </row>
    <row r="37" spans="1:23" x14ac:dyDescent="0.25">
      <c r="A37" s="37"/>
      <c r="B37" s="38"/>
      <c r="C37" s="5"/>
      <c r="D37" s="37"/>
      <c r="E37" s="38"/>
      <c r="F37" s="16"/>
      <c r="G37" s="37"/>
      <c r="H37" s="38"/>
      <c r="I37" s="5"/>
      <c r="J37" s="37"/>
      <c r="K37" s="38"/>
      <c r="L37" s="5"/>
      <c r="M37" s="37"/>
      <c r="N37" s="38"/>
      <c r="O37" s="5"/>
      <c r="P37" s="37"/>
      <c r="Q37" s="38"/>
      <c r="R37" s="5"/>
      <c r="S37" s="37"/>
      <c r="T37" s="38"/>
      <c r="U37" s="5"/>
      <c r="V37" s="37"/>
      <c r="W37" s="38"/>
    </row>
    <row r="38" spans="1:23" x14ac:dyDescent="0.25">
      <c r="A38" s="37"/>
      <c r="B38" s="38"/>
      <c r="C38" s="5"/>
      <c r="D38" s="37"/>
      <c r="E38" s="38"/>
      <c r="F38" s="16"/>
      <c r="G38" s="37"/>
      <c r="H38" s="38"/>
      <c r="I38" s="5"/>
      <c r="J38" s="37"/>
      <c r="K38" s="38"/>
      <c r="L38" s="5"/>
      <c r="M38" s="59"/>
      <c r="N38" s="60"/>
      <c r="O38" s="5"/>
      <c r="P38" s="37"/>
      <c r="Q38" s="38"/>
      <c r="R38" s="5"/>
      <c r="S38" s="37"/>
      <c r="T38" s="38"/>
      <c r="U38" s="5"/>
      <c r="V38" s="37"/>
      <c r="W38" s="38"/>
    </row>
    <row r="39" spans="1:23" x14ac:dyDescent="0.25">
      <c r="A39" s="54"/>
      <c r="B39" s="55"/>
      <c r="C39" s="5"/>
      <c r="D39" s="54"/>
      <c r="E39" s="55"/>
      <c r="F39" s="17"/>
      <c r="G39" s="54"/>
      <c r="H39" s="55"/>
      <c r="I39" s="5"/>
      <c r="J39" s="54"/>
      <c r="K39" s="55"/>
      <c r="L39" s="5"/>
      <c r="M39" s="59"/>
      <c r="N39" s="60"/>
      <c r="O39" s="5"/>
      <c r="P39" s="54"/>
      <c r="Q39" s="55"/>
      <c r="R39" s="5"/>
      <c r="S39" s="54"/>
      <c r="T39" s="55"/>
      <c r="U39" s="5"/>
      <c r="V39" s="54"/>
      <c r="W39" s="55"/>
    </row>
    <row r="40" spans="1:23" x14ac:dyDescent="0.25">
      <c r="A40" s="54"/>
      <c r="B40" s="55"/>
      <c r="C40" s="5"/>
      <c r="D40" s="54"/>
      <c r="E40" s="55"/>
      <c r="F40" s="17"/>
      <c r="G40" s="54"/>
      <c r="H40" s="55"/>
      <c r="I40" s="5"/>
      <c r="J40" s="54"/>
      <c r="K40" s="55"/>
      <c r="L40" s="5"/>
      <c r="M40" s="59"/>
      <c r="N40" s="60"/>
      <c r="O40" s="5"/>
      <c r="P40" s="54"/>
      <c r="Q40" s="55"/>
      <c r="R40" s="5"/>
      <c r="S40" s="54"/>
      <c r="T40" s="55"/>
      <c r="U40" s="5"/>
      <c r="V40" s="54"/>
      <c r="W40" s="55"/>
    </row>
    <row r="41" spans="1:23" x14ac:dyDescent="0.25">
      <c r="A41" s="54"/>
      <c r="B41" s="55"/>
      <c r="C41" s="5"/>
      <c r="D41" s="54"/>
      <c r="E41" s="55"/>
      <c r="F41" s="17"/>
      <c r="G41" s="54"/>
      <c r="H41" s="55"/>
      <c r="I41" s="5"/>
      <c r="J41" s="54"/>
      <c r="K41" s="55"/>
      <c r="L41" s="5"/>
      <c r="M41" s="54"/>
      <c r="N41" s="55"/>
      <c r="O41" s="5"/>
      <c r="P41" s="54"/>
      <c r="Q41" s="55"/>
      <c r="R41" s="5"/>
      <c r="S41" s="54"/>
      <c r="T41" s="55"/>
      <c r="U41" s="5"/>
      <c r="V41" s="54"/>
      <c r="W41" s="55"/>
    </row>
    <row r="42" spans="1:23" x14ac:dyDescent="0.25">
      <c r="A42" s="54"/>
      <c r="B42" s="55"/>
      <c r="C42" s="5"/>
      <c r="D42" s="54"/>
      <c r="E42" s="55"/>
      <c r="F42" s="17"/>
      <c r="G42" s="54"/>
      <c r="H42" s="55"/>
      <c r="I42" s="5"/>
      <c r="J42" s="54"/>
      <c r="K42" s="55"/>
      <c r="L42" s="5"/>
      <c r="M42" s="54"/>
      <c r="N42" s="55"/>
      <c r="O42" s="5"/>
      <c r="P42" s="54"/>
      <c r="Q42" s="55"/>
      <c r="R42" s="5"/>
      <c r="S42" s="54"/>
      <c r="T42" s="55"/>
      <c r="U42" s="5"/>
      <c r="V42" s="54"/>
      <c r="W42" s="55"/>
    </row>
    <row r="43" spans="1:23" x14ac:dyDescent="0.25">
      <c r="A43" s="54"/>
      <c r="B43" s="55"/>
      <c r="C43" s="5"/>
      <c r="D43" s="54"/>
      <c r="E43" s="55"/>
      <c r="F43" s="17"/>
      <c r="G43" s="54"/>
      <c r="H43" s="55"/>
      <c r="I43" s="5"/>
      <c r="J43" s="54"/>
      <c r="K43" s="55"/>
      <c r="L43" s="5"/>
      <c r="M43" s="54"/>
      <c r="N43" s="55"/>
      <c r="O43" s="5"/>
      <c r="P43" s="54"/>
      <c r="Q43" s="55"/>
      <c r="R43" s="5"/>
      <c r="S43" s="54"/>
      <c r="T43" s="55"/>
      <c r="U43" s="5"/>
      <c r="V43" s="54"/>
      <c r="W43" s="55"/>
    </row>
    <row r="44" spans="1:23" x14ac:dyDescent="0.25">
      <c r="A44" s="54"/>
      <c r="B44" s="55"/>
      <c r="C44" s="5"/>
      <c r="D44" s="54"/>
      <c r="E44" s="55"/>
      <c r="F44" s="17"/>
      <c r="G44" s="54"/>
      <c r="H44" s="55"/>
      <c r="I44" s="5"/>
      <c r="J44" s="54"/>
      <c r="K44" s="55"/>
      <c r="L44" s="5"/>
      <c r="M44" s="54"/>
      <c r="N44" s="55"/>
      <c r="O44" s="5"/>
      <c r="P44" s="54"/>
      <c r="Q44" s="55"/>
      <c r="R44" s="5"/>
      <c r="S44" s="54"/>
      <c r="T44" s="55"/>
      <c r="U44" s="5"/>
      <c r="V44" s="54"/>
      <c r="W44" s="55"/>
    </row>
    <row r="45" spans="1:23" x14ac:dyDescent="0.25">
      <c r="A45" s="56"/>
      <c r="B45" s="57"/>
      <c r="C45" s="5"/>
      <c r="D45" s="56"/>
      <c r="E45" s="57"/>
      <c r="F45" s="18"/>
      <c r="G45" s="56"/>
      <c r="H45" s="57"/>
      <c r="I45" s="5"/>
      <c r="J45" s="56"/>
      <c r="K45" s="57"/>
      <c r="L45" s="5"/>
      <c r="M45" s="56"/>
      <c r="N45" s="57"/>
      <c r="O45" s="5"/>
      <c r="P45" s="56"/>
      <c r="Q45" s="57"/>
      <c r="R45" s="5"/>
      <c r="S45" s="56"/>
      <c r="T45" s="57"/>
      <c r="U45" s="5"/>
      <c r="V45" s="56"/>
      <c r="W45" s="57"/>
    </row>
    <row r="46" spans="1:23" ht="15.75" x14ac:dyDescent="0.25">
      <c r="A46" s="6"/>
      <c r="B46" s="6"/>
      <c r="C46" s="4"/>
      <c r="D46" s="6"/>
      <c r="E46" s="6"/>
      <c r="F46" s="6"/>
      <c r="G46" s="6"/>
      <c r="H46" s="6"/>
      <c r="I46" s="4"/>
      <c r="J46" s="6"/>
      <c r="K46" s="6"/>
      <c r="L46" s="4"/>
      <c r="M46" s="6"/>
      <c r="N46" s="6"/>
      <c r="O46" s="4"/>
      <c r="P46" s="58"/>
      <c r="Q46" s="58"/>
      <c r="R46" s="4"/>
      <c r="S46" s="6"/>
      <c r="T46" s="6"/>
      <c r="U46" s="4"/>
      <c r="V46" s="6"/>
      <c r="W46" s="6"/>
    </row>
    <row r="47" spans="1:23" ht="15.75" x14ac:dyDescent="0.25">
      <c r="A47" s="52"/>
      <c r="B47" s="53"/>
      <c r="D47" s="52"/>
      <c r="E47" s="53"/>
      <c r="F47" s="19"/>
      <c r="G47" s="52"/>
      <c r="H47" s="53"/>
      <c r="J47" s="52"/>
      <c r="K47" s="53"/>
      <c r="M47" s="52"/>
      <c r="N47" s="53"/>
      <c r="P47" s="52"/>
      <c r="Q47" s="53"/>
      <c r="S47" s="52"/>
      <c r="T47" s="53"/>
      <c r="V47" s="52"/>
      <c r="W47" s="53"/>
    </row>
  </sheetData>
  <mergeCells count="268">
    <mergeCell ref="G47:H47"/>
    <mergeCell ref="J47:K47"/>
    <mergeCell ref="M47:N47"/>
    <mergeCell ref="P47:Q47"/>
    <mergeCell ref="A43:B43"/>
    <mergeCell ref="D43:E43"/>
    <mergeCell ref="G43:H43"/>
    <mergeCell ref="J43:K43"/>
    <mergeCell ref="M43:N43"/>
    <mergeCell ref="P43:Q43"/>
    <mergeCell ref="S43:T43"/>
    <mergeCell ref="V43:W43"/>
    <mergeCell ref="A44:B44"/>
    <mergeCell ref="D44:E44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A40:B40"/>
    <mergeCell ref="D40:E40"/>
    <mergeCell ref="G40:H40"/>
    <mergeCell ref="J40:K40"/>
    <mergeCell ref="M40:N40"/>
    <mergeCell ref="P40:Q40"/>
    <mergeCell ref="S40:T40"/>
    <mergeCell ref="V40:W40"/>
    <mergeCell ref="A41:B41"/>
    <mergeCell ref="D41:E41"/>
    <mergeCell ref="G41:H41"/>
    <mergeCell ref="J41:K41"/>
    <mergeCell ref="M41:N41"/>
    <mergeCell ref="P41:Q41"/>
    <mergeCell ref="S41:T41"/>
    <mergeCell ref="V41:W41"/>
    <mergeCell ref="A42:B42"/>
    <mergeCell ref="D42:E42"/>
    <mergeCell ref="G42:H42"/>
    <mergeCell ref="J42:K42"/>
    <mergeCell ref="M42:N42"/>
    <mergeCell ref="P42:Q42"/>
    <mergeCell ref="S42:T42"/>
    <mergeCell ref="V42:W42"/>
    <mergeCell ref="A37:B37"/>
    <mergeCell ref="D37:E37"/>
    <mergeCell ref="G37:H37"/>
    <mergeCell ref="J37:K37"/>
    <mergeCell ref="M37:N37"/>
    <mergeCell ref="P37:Q37"/>
    <mergeCell ref="S37:T37"/>
    <mergeCell ref="V37:W37"/>
    <mergeCell ref="A38:B38"/>
    <mergeCell ref="D38:E38"/>
    <mergeCell ref="G38:H38"/>
    <mergeCell ref="J38:K38"/>
    <mergeCell ref="M38:N38"/>
    <mergeCell ref="P38:Q38"/>
    <mergeCell ref="S38:T38"/>
    <mergeCell ref="V38:W38"/>
    <mergeCell ref="A39:B39"/>
    <mergeCell ref="D39:E39"/>
    <mergeCell ref="G39:H39"/>
    <mergeCell ref="J39:K39"/>
    <mergeCell ref="M39:N39"/>
    <mergeCell ref="P39:Q39"/>
    <mergeCell ref="S39:T39"/>
    <mergeCell ref="V39:W39"/>
    <mergeCell ref="G34:H34"/>
    <mergeCell ref="J34:K34"/>
    <mergeCell ref="M34:N34"/>
    <mergeCell ref="P34:Q34"/>
    <mergeCell ref="S34:T34"/>
    <mergeCell ref="V34:W34"/>
    <mergeCell ref="A35:B35"/>
    <mergeCell ref="D35:E35"/>
    <mergeCell ref="G35:H35"/>
    <mergeCell ref="J35:K35"/>
    <mergeCell ref="M35:N35"/>
    <mergeCell ref="P35:Q35"/>
    <mergeCell ref="S35:T35"/>
    <mergeCell ref="V35:W35"/>
    <mergeCell ref="A36:B36"/>
    <mergeCell ref="D36:E36"/>
    <mergeCell ref="G36:H36"/>
    <mergeCell ref="J36:K36"/>
    <mergeCell ref="M36:N36"/>
    <mergeCell ref="P36:Q36"/>
    <mergeCell ref="S36:T36"/>
    <mergeCell ref="V36:W36"/>
    <mergeCell ref="W25:W26"/>
    <mergeCell ref="A27:B28"/>
    <mergeCell ref="W27:W28"/>
    <mergeCell ref="A30:B31"/>
    <mergeCell ref="D30:E31"/>
    <mergeCell ref="G30:H31"/>
    <mergeCell ref="J30:K31"/>
    <mergeCell ref="M30:N31"/>
    <mergeCell ref="P30:Q31"/>
    <mergeCell ref="S30:T31"/>
    <mergeCell ref="V30:W31"/>
    <mergeCell ref="A32:B32"/>
    <mergeCell ref="D32:E32"/>
    <mergeCell ref="G32:H32"/>
    <mergeCell ref="J32:K32"/>
    <mergeCell ref="M32:N32"/>
    <mergeCell ref="P32:Q32"/>
    <mergeCell ref="S32:T32"/>
    <mergeCell ref="V32:W32"/>
    <mergeCell ref="A23:B23"/>
    <mergeCell ref="D23:E23"/>
    <mergeCell ref="A45:B45"/>
    <mergeCell ref="D45:E45"/>
    <mergeCell ref="A47:B47"/>
    <mergeCell ref="D47:E47"/>
    <mergeCell ref="A25:B26"/>
    <mergeCell ref="D25:V28"/>
    <mergeCell ref="A33:B33"/>
    <mergeCell ref="D33:E33"/>
    <mergeCell ref="G33:H33"/>
    <mergeCell ref="J33:K33"/>
    <mergeCell ref="M33:N33"/>
    <mergeCell ref="P33:Q33"/>
    <mergeCell ref="S33:T33"/>
    <mergeCell ref="V33:W33"/>
    <mergeCell ref="A34:B34"/>
    <mergeCell ref="D34:E34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6:B7"/>
    <mergeCell ref="D6:E7"/>
    <mergeCell ref="A8:B8"/>
    <mergeCell ref="D8:E8"/>
    <mergeCell ref="A9:B9"/>
    <mergeCell ref="D9:E9"/>
    <mergeCell ref="A10:B10"/>
    <mergeCell ref="D10:E10"/>
    <mergeCell ref="A11:B11"/>
    <mergeCell ref="D11:E11"/>
    <mergeCell ref="V21:W21"/>
    <mergeCell ref="S17:T17"/>
    <mergeCell ref="W1:W2"/>
    <mergeCell ref="W3:W4"/>
    <mergeCell ref="G6:H7"/>
    <mergeCell ref="J6:K7"/>
    <mergeCell ref="M6:N7"/>
    <mergeCell ref="P6:Q7"/>
    <mergeCell ref="S6:T7"/>
    <mergeCell ref="V6:W7"/>
    <mergeCell ref="S23:T23"/>
    <mergeCell ref="V23:W23"/>
    <mergeCell ref="M23:N23"/>
    <mergeCell ref="P23:Q23"/>
    <mergeCell ref="G8:H8"/>
    <mergeCell ref="G9:H9"/>
    <mergeCell ref="G10:H10"/>
    <mergeCell ref="G11:H11"/>
    <mergeCell ref="G12:H12"/>
    <mergeCell ref="G13:H13"/>
    <mergeCell ref="G20:H20"/>
    <mergeCell ref="G21:H21"/>
    <mergeCell ref="V17:W17"/>
    <mergeCell ref="V18:W18"/>
    <mergeCell ref="V19:W19"/>
    <mergeCell ref="V20:W20"/>
    <mergeCell ref="P15:Q15"/>
    <mergeCell ref="P16:Q16"/>
    <mergeCell ref="P18:Q18"/>
    <mergeCell ref="P19:Q19"/>
    <mergeCell ref="P20:Q20"/>
    <mergeCell ref="P21:Q21"/>
    <mergeCell ref="P45:Q45"/>
    <mergeCell ref="S47:T47"/>
    <mergeCell ref="S45:T45"/>
    <mergeCell ref="G14:H14"/>
    <mergeCell ref="G15:H15"/>
    <mergeCell ref="G16:H16"/>
    <mergeCell ref="M17:N17"/>
    <mergeCell ref="M18:N18"/>
    <mergeCell ref="M19:N19"/>
    <mergeCell ref="M20:N20"/>
    <mergeCell ref="M21:N21"/>
    <mergeCell ref="P17:Q17"/>
    <mergeCell ref="G17:H17"/>
    <mergeCell ref="G18:H18"/>
    <mergeCell ref="G19:H19"/>
    <mergeCell ref="S18:T18"/>
    <mergeCell ref="S19:T19"/>
    <mergeCell ref="S20:T20"/>
    <mergeCell ref="S21:T21"/>
    <mergeCell ref="J17:K17"/>
    <mergeCell ref="J18:K18"/>
    <mergeCell ref="J19:K19"/>
    <mergeCell ref="J20:K20"/>
    <mergeCell ref="J21:K21"/>
    <mergeCell ref="S15:T15"/>
    <mergeCell ref="S16:T16"/>
    <mergeCell ref="V15:W15"/>
    <mergeCell ref="V16:W16"/>
    <mergeCell ref="V13:W13"/>
    <mergeCell ref="V12:W12"/>
    <mergeCell ref="V11:W11"/>
    <mergeCell ref="V10:W10"/>
    <mergeCell ref="J8:K8"/>
    <mergeCell ref="J10:K10"/>
    <mergeCell ref="J11:K11"/>
    <mergeCell ref="J12:K12"/>
    <mergeCell ref="J13:K13"/>
    <mergeCell ref="M8:N8"/>
    <mergeCell ref="M10:N10"/>
    <mergeCell ref="M9:N9"/>
    <mergeCell ref="M16:N16"/>
    <mergeCell ref="M15:N15"/>
    <mergeCell ref="M14:N14"/>
    <mergeCell ref="M13:N13"/>
    <mergeCell ref="M12:N12"/>
    <mergeCell ref="M11:N11"/>
    <mergeCell ref="J9:K9"/>
    <mergeCell ref="J14:K14"/>
    <mergeCell ref="J15:K15"/>
    <mergeCell ref="J16:K16"/>
    <mergeCell ref="V9:W9"/>
    <mergeCell ref="S9:T9"/>
    <mergeCell ref="S8:T8"/>
    <mergeCell ref="P14:Q14"/>
    <mergeCell ref="P13:Q13"/>
    <mergeCell ref="P12:Q12"/>
    <mergeCell ref="P11:Q11"/>
    <mergeCell ref="P9:Q9"/>
    <mergeCell ref="P8:Q8"/>
    <mergeCell ref="V8:W8"/>
    <mergeCell ref="S10:T10"/>
    <mergeCell ref="S11:T11"/>
    <mergeCell ref="S12:T12"/>
    <mergeCell ref="S13:T13"/>
    <mergeCell ref="S14:T14"/>
    <mergeCell ref="P22:Q22"/>
    <mergeCell ref="G23:H23"/>
    <mergeCell ref="V14:W14"/>
    <mergeCell ref="P10:Q10"/>
    <mergeCell ref="P46:Q46"/>
    <mergeCell ref="V45:W45"/>
    <mergeCell ref="V47:W47"/>
    <mergeCell ref="A1:B2"/>
    <mergeCell ref="A3:B4"/>
    <mergeCell ref="D1:V4"/>
    <mergeCell ref="J23:K23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SORTEIO</vt:lpstr>
      <vt:lpstr>DISTRIBUIÇÃO</vt:lpstr>
      <vt:lpstr>SORTEIO!Turma1B</vt:lpstr>
      <vt:lpstr>SORTEIO!Turma2A</vt:lpstr>
      <vt:lpstr>SORTEIO!Turma2B</vt:lpstr>
      <vt:lpstr>SORTEIO!Turma3A</vt:lpstr>
      <vt:lpstr>Turma3B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Cirço</dc:creator>
  <cp:lastModifiedBy>Cirço</cp:lastModifiedBy>
  <cp:lastPrinted>2019-03-02T22:37:23Z</cp:lastPrinted>
  <dcterms:created xsi:type="dcterms:W3CDTF">2018-06-26T17:56:20Z</dcterms:created>
  <dcterms:modified xsi:type="dcterms:W3CDTF">2023-04-02T01:06:10Z</dcterms:modified>
</cp:coreProperties>
</file>