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DIEGOv\Downloads\"/>
    </mc:Choice>
  </mc:AlternateContent>
  <xr:revisionPtr revIDLastSave="0" documentId="13_ncr:1_{DE93E7CB-BD37-4BA5-95CB-E675C881482E}" xr6:coauthVersionLast="47" xr6:coauthVersionMax="47" xr10:uidLastSave="{00000000-0000-0000-0000-000000000000}"/>
  <bookViews>
    <workbookView xWindow="-120" yWindow="-120" windowWidth="24240" windowHeight="13290" xr2:uid="{08670771-CC71-4EC3-8D9A-8B37F58393F7}"/>
  </bookViews>
  <sheets>
    <sheet name="Plan1" sheetId="1" r:id="rId1"/>
    <sheet name="Plan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H4" i="2"/>
  <c r="H5" i="2"/>
  <c r="H6" i="2"/>
  <c r="H7" i="2"/>
  <c r="H8" i="2"/>
  <c r="H9" i="2"/>
  <c r="H10" i="2"/>
  <c r="H11" i="2"/>
  <c r="H12" i="2"/>
  <c r="H13" i="2"/>
  <c r="G4" i="2"/>
  <c r="G5" i="2"/>
  <c r="G6" i="2"/>
  <c r="G7" i="2"/>
  <c r="G8" i="2"/>
  <c r="G9" i="2"/>
  <c r="G10" i="2"/>
  <c r="G11" i="2"/>
  <c r="G12" i="2"/>
  <c r="G13" i="2"/>
  <c r="D4" i="2"/>
  <c r="D5" i="2"/>
  <c r="D6" i="2"/>
  <c r="D7" i="2"/>
  <c r="D8" i="2"/>
  <c r="D9" i="2"/>
  <c r="D10" i="2"/>
  <c r="D11" i="2"/>
  <c r="D12" i="2"/>
  <c r="D13" i="2"/>
  <c r="H3" i="2"/>
  <c r="H2" i="2"/>
  <c r="G3" i="2"/>
  <c r="D3" i="2"/>
  <c r="G2" i="2"/>
  <c r="D2" i="2"/>
</calcChain>
</file>

<file path=xl/sharedStrings.xml><?xml version="1.0" encoding="utf-8"?>
<sst xmlns="http://schemas.openxmlformats.org/spreadsheetml/2006/main" count="45" uniqueCount="22">
  <si>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</si>
  <si>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</si>
  <si>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</si>
  <si>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</si>
  <si>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</si>
  <si>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</si>
  <si>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</si>
  <si>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</si>
  <si>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</si>
  <si>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</si>
  <si>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</si>
  <si>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</si>
  <si>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</si>
  <si>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1º META</t>
  </si>
  <si>
    <t>RESULTADO</t>
  </si>
  <si>
    <t>COMISSÃO</t>
  </si>
  <si>
    <t>2º META</t>
  </si>
  <si>
    <t>TOTAL</t>
  </si>
  <si>
    <t>Possível fórmula solicitada</t>
  </si>
  <si>
    <t>Demonstração de retorno da fórmula</t>
  </si>
  <si>
    <t>TOTAL 1</t>
  </si>
  <si>
    <t>TOTAL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</si>
</sst>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  <numFmt numFmtId="165" formatCode="0.0%"/>
    <numFmt numFmtId="166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555555"/>
      <name val="Consolas"/>
      <family val="3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 indent="5"/>
    </xf>
    <xf numFmtId="164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44" fontId="0" fillId="0" borderId="0" xfId="0" applyNumberFormat="1"/>
    <xf numFmtId="0" fontId="4" fillId="0" borderId="0" xfId="0" applyFont="1"/>
    <xf numFmtId="44" fontId="0" fillId="0" borderId="0" xfId="1" quotePrefix="1" applyFont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2185-D427-4173-8763-BA76599CB282}">
  <sheetPr codeName="Planilha1"/>
  <dimension ref="A1:O21"/>
  <sheetViews>
    <sheetView tabSelected="1" workbookViewId="0">
      <selection activeCell="H2" sqref="H2"/>
    </sheetView>
  </sheetViews>
  <sheetFormatPr defaultRowHeight="15" x14ac:dyDescent="0.25"/>
  <cols>
    <col min="1" max="1" width="9.5703125" style="4" customWidth="1"/>
    <col min="2" max="2" width="14.5703125" style="5" customWidth="1"/>
    <col min="3" max="3" width="16.7109375" style="5" customWidth="1"/>
    <col min="4" max="4" width="17.5703125" style="5" customWidth="1"/>
    <col min="5" max="5" width="18.5703125" style="5" customWidth="1"/>
    <col min="6" max="6" width="17.140625" style="5" customWidth="1"/>
    <col min="7" max="7" width="12.5703125" style="5" customWidth="1"/>
    <col min="8" max="9" width="13.28515625" style="5" bestFit="1" customWidth="1"/>
    <col min="10" max="10" width="12.140625" bestFit="1" customWidth="1"/>
    <col min="11" max="11" width="9.5703125" bestFit="1" customWidth="1"/>
    <col min="12" max="12" width="10.5703125" bestFit="1" customWidth="1"/>
    <col min="14" max="14" width="12.140625" bestFit="1" customWidth="1"/>
  </cols>
  <sheetData>
    <row r="1" spans="1:15" ht="28.5" x14ac:dyDescent="0.45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14</v>
      </c>
      <c r="G1" s="2" t="s">
        <v>15</v>
      </c>
      <c r="H1" s="2" t="s">
        <v>20</v>
      </c>
      <c r="I1" s="2" t="s">
        <v>21</v>
      </c>
      <c r="K1" s="17" t="s">
        <v>18</v>
      </c>
      <c r="L1" s="17"/>
      <c r="M1" s="17"/>
      <c r="N1" s="17"/>
      <c r="O1" s="17"/>
    </row>
    <row r="2" spans="1:15" x14ac:dyDescent="0.25">
      <c r="A2" s="1" t="s">
        <v>1</v>
      </c>
      <c r="B2" s="2">
        <v>50000</v>
      </c>
      <c r="C2" s="2">
        <v>45000</v>
      </c>
      <c r="D2" s="2">
        <f>IF(C2&gt;=B2,C2*0.012,C2*0.01)</f>
        <v>450</v>
      </c>
      <c r="E2" s="2">
        <v>50000</v>
      </c>
      <c r="F2" s="2">
        <v>50000</v>
      </c>
      <c r="G2" s="2">
        <f>IF(F2&gt;=E2,F2*0.012,F2*0.01)</f>
        <v>600</v>
      </c>
      <c r="H2" s="2">
        <f>IF(AND(C2&gt;=B2,F2&gt;=E2),(C2+F2)*0.014,IF(AND(C2&lt;B2,F2&lt;E2),(C2+F2)*0.01,IF(AND(C2&gt;=B2,F2&lt;E2),(C2+F2)*0.012,IF(AND(C2&lt;B2,F2&gt;=E2),(C2+F2)*0.012))))</f>
        <v>1140</v>
      </c>
      <c r="I2" s="2"/>
    </row>
    <row r="3" spans="1:15" x14ac:dyDescent="0.25">
      <c r="A3" s="1" t="s">
        <v>2</v>
      </c>
      <c r="B3" s="2">
        <v>60000</v>
      </c>
      <c r="C3" s="2">
        <v>71000</v>
      </c>
      <c r="D3" s="2">
        <f t="shared" ref="D3:D15" si="0">IF(C3&gt;=B3,C3*0.012,C3*0.01)</f>
        <v>852</v>
      </c>
      <c r="E3" s="2">
        <v>30000</v>
      </c>
      <c r="F3" s="2">
        <v>35000</v>
      </c>
      <c r="G3" s="2">
        <f t="shared" ref="G3:G15" si="1">IF(F3&gt;=E3,F3*0.012,F3*0.01)</f>
        <v>420</v>
      </c>
      <c r="H3" s="2">
        <f t="shared" ref="H3:H15" si="2">IF(AND(C3&gt;=B3,F3&gt;=E3),(C3+F3)*0.014,IF(AND(C3&lt;B3,F3&lt;E3),(C3+F3)*0.01,IF(AND(C3&gt;=B3,F3&lt;E3),(C3+F3)*0.012,IF(AND(C3&lt;B3,F3&gt;=E3),(C3+F3)*0.012))))</f>
        <v>1484</v>
      </c>
      <c r="I3" s="2"/>
      <c r="L3" s="9"/>
      <c r="N3" s="9"/>
    </row>
    <row r="4" spans="1:15" x14ac:dyDescent="0.25">
      <c r="A4" s="1" t="s">
        <v>3</v>
      </c>
      <c r="B4" s="2">
        <v>87554</v>
      </c>
      <c r="C4" s="2">
        <v>12775</v>
      </c>
      <c r="D4" s="2">
        <f t="shared" si="0"/>
        <v>127.75</v>
      </c>
      <c r="E4" s="2">
        <v>40448</v>
      </c>
      <c r="F4" s="2">
        <v>20537</v>
      </c>
      <c r="G4" s="2">
        <f t="shared" si="1"/>
        <v>205.37</v>
      </c>
      <c r="H4" s="2">
        <f t="shared" si="2"/>
        <v>333.12</v>
      </c>
      <c r="I4" s="2"/>
    </row>
    <row r="5" spans="1:15" x14ac:dyDescent="0.25">
      <c r="A5" s="1" t="s">
        <v>4</v>
      </c>
      <c r="B5" s="2">
        <v>60607</v>
      </c>
      <c r="C5" s="2">
        <v>41386</v>
      </c>
      <c r="D5" s="2">
        <f t="shared" si="0"/>
        <v>413.86</v>
      </c>
      <c r="E5" s="2">
        <v>97363</v>
      </c>
      <c r="F5" s="2">
        <v>85589</v>
      </c>
      <c r="G5" s="2">
        <f t="shared" si="1"/>
        <v>855.89</v>
      </c>
      <c r="H5" s="2">
        <f t="shared" si="2"/>
        <v>1269.75</v>
      </c>
      <c r="I5" s="2"/>
    </row>
    <row r="6" spans="1:15" x14ac:dyDescent="0.25">
      <c r="A6" s="1" t="s">
        <v>5</v>
      </c>
      <c r="B6" s="2">
        <v>41525</v>
      </c>
      <c r="C6" s="2">
        <v>47072</v>
      </c>
      <c r="D6" s="2">
        <f t="shared" si="0"/>
        <v>564.86400000000003</v>
      </c>
      <c r="E6" s="2">
        <v>12516</v>
      </c>
      <c r="F6" s="2">
        <v>13104</v>
      </c>
      <c r="G6" s="2">
        <f t="shared" si="1"/>
        <v>157.24799999999999</v>
      </c>
      <c r="H6" s="2">
        <f t="shared" si="2"/>
        <v>842.46400000000006</v>
      </c>
      <c r="I6" s="2"/>
      <c r="J6" s="9"/>
      <c r="K6" s="9"/>
    </row>
    <row r="7" spans="1:15" x14ac:dyDescent="0.25">
      <c r="A7" s="1" t="s">
        <v>6</v>
      </c>
      <c r="B7" s="2">
        <v>48142</v>
      </c>
      <c r="C7" s="2">
        <v>27785</v>
      </c>
      <c r="D7" s="2">
        <f t="shared" si="0"/>
        <v>277.85000000000002</v>
      </c>
      <c r="E7" s="2">
        <v>38550</v>
      </c>
      <c r="F7" s="2">
        <v>27874</v>
      </c>
      <c r="G7" s="2">
        <f t="shared" si="1"/>
        <v>278.74</v>
      </c>
      <c r="H7" s="2">
        <f t="shared" si="2"/>
        <v>556.59</v>
      </c>
      <c r="I7" s="2"/>
      <c r="J7" s="9"/>
    </row>
    <row r="8" spans="1:15" x14ac:dyDescent="0.25">
      <c r="A8" s="1" t="s">
        <v>7</v>
      </c>
      <c r="B8" s="2">
        <v>65963</v>
      </c>
      <c r="C8" s="2">
        <v>24380</v>
      </c>
      <c r="D8" s="2">
        <f t="shared" si="0"/>
        <v>243.8</v>
      </c>
      <c r="E8" s="2">
        <v>20059</v>
      </c>
      <c r="F8" s="2">
        <v>31383</v>
      </c>
      <c r="G8" s="2">
        <f t="shared" si="1"/>
        <v>376.596</v>
      </c>
      <c r="H8" s="2">
        <f t="shared" si="2"/>
        <v>669.15600000000006</v>
      </c>
      <c r="I8" s="2"/>
    </row>
    <row r="9" spans="1:15" x14ac:dyDescent="0.25">
      <c r="A9" s="1" t="s">
        <v>8</v>
      </c>
      <c r="B9" s="2">
        <v>52219</v>
      </c>
      <c r="C9" s="2">
        <v>67938</v>
      </c>
      <c r="D9" s="2">
        <f t="shared" si="0"/>
        <v>815.25599999999997</v>
      </c>
      <c r="E9" s="2">
        <v>26061</v>
      </c>
      <c r="F9" s="2">
        <v>51437</v>
      </c>
      <c r="G9" s="2">
        <f t="shared" si="1"/>
        <v>617.24400000000003</v>
      </c>
      <c r="H9" s="2">
        <f t="shared" si="2"/>
        <v>1671.25</v>
      </c>
      <c r="I9" s="2"/>
    </row>
    <row r="10" spans="1:15" x14ac:dyDescent="0.25">
      <c r="A10" s="1" t="s">
        <v>9</v>
      </c>
      <c r="B10" s="2">
        <v>29017</v>
      </c>
      <c r="C10" s="2">
        <v>51536</v>
      </c>
      <c r="D10" s="2">
        <f t="shared" si="0"/>
        <v>618.43200000000002</v>
      </c>
      <c r="E10" s="2">
        <v>56324</v>
      </c>
      <c r="F10" s="2">
        <v>66278</v>
      </c>
      <c r="G10" s="2">
        <f t="shared" si="1"/>
        <v>795.33600000000001</v>
      </c>
      <c r="H10" s="2">
        <f t="shared" si="2"/>
        <v>1649.396</v>
      </c>
      <c r="I10" s="2"/>
    </row>
    <row r="11" spans="1:15" x14ac:dyDescent="0.25">
      <c r="A11" s="1" t="s">
        <v>10</v>
      </c>
      <c r="B11" s="2">
        <v>20522</v>
      </c>
      <c r="C11" s="2">
        <v>21774</v>
      </c>
      <c r="D11" s="2">
        <f t="shared" si="0"/>
        <v>261.28800000000001</v>
      </c>
      <c r="E11" s="2">
        <v>93252</v>
      </c>
      <c r="F11" s="2">
        <v>12519</v>
      </c>
      <c r="G11" s="2">
        <f t="shared" si="1"/>
        <v>125.19</v>
      </c>
      <c r="H11" s="2">
        <f t="shared" si="2"/>
        <v>411.51600000000002</v>
      </c>
      <c r="I11" s="2"/>
    </row>
    <row r="12" spans="1:15" ht="15.75" thickBot="1" x14ac:dyDescent="0.3">
      <c r="A12" s="1" t="s">
        <v>11</v>
      </c>
      <c r="B12" s="2">
        <v>28864</v>
      </c>
      <c r="C12" s="2">
        <v>49053</v>
      </c>
      <c r="D12" s="2">
        <f t="shared" si="0"/>
        <v>588.63599999999997</v>
      </c>
      <c r="E12" s="2">
        <v>68385</v>
      </c>
      <c r="F12" s="2">
        <v>58231</v>
      </c>
      <c r="G12" s="2">
        <f t="shared" si="1"/>
        <v>582.31000000000006</v>
      </c>
      <c r="H12" s="2">
        <f t="shared" si="2"/>
        <v>1287.4080000000001</v>
      </c>
      <c r="I12" s="2"/>
    </row>
    <row r="13" spans="1:15" ht="15.75" thickBot="1" x14ac:dyDescent="0.3">
      <c r="A13" s="1" t="s">
        <v>12</v>
      </c>
      <c r="B13" s="2">
        <v>93952</v>
      </c>
      <c r="C13" s="2">
        <v>70288</v>
      </c>
      <c r="D13" s="2">
        <f t="shared" si="0"/>
        <v>702.88</v>
      </c>
      <c r="E13" s="2">
        <v>32909</v>
      </c>
      <c r="F13" s="2">
        <v>55648</v>
      </c>
      <c r="G13" s="2">
        <f t="shared" si="1"/>
        <v>667.77600000000007</v>
      </c>
      <c r="H13" s="2">
        <f t="shared" si="2"/>
        <v>1511.232</v>
      </c>
      <c r="I13" s="2"/>
      <c r="K13" s="8"/>
    </row>
    <row r="14" spans="1:15" ht="15.75" thickBot="1" x14ac:dyDescent="0.3">
      <c r="A14" s="1" t="s">
        <v>1</v>
      </c>
      <c r="B14" s="2">
        <v>50000</v>
      </c>
      <c r="C14" s="2">
        <v>70288</v>
      </c>
      <c r="D14" s="2">
        <f t="shared" si="0"/>
        <v>843.45600000000002</v>
      </c>
      <c r="E14" s="2">
        <v>50000</v>
      </c>
      <c r="F14" s="2">
        <v>55648</v>
      </c>
      <c r="G14" s="2">
        <f t="shared" si="1"/>
        <v>667.77600000000007</v>
      </c>
      <c r="H14" s="2">
        <f t="shared" si="2"/>
        <v>1763.104</v>
      </c>
      <c r="I14" s="2"/>
      <c r="K14" s="8"/>
    </row>
    <row r="15" spans="1:15" ht="15.75" thickBot="1" x14ac:dyDescent="0.3">
      <c r="A15" s="1" t="s">
        <v>2</v>
      </c>
      <c r="B15" s="2">
        <v>50000</v>
      </c>
      <c r="C15" s="2">
        <v>70288</v>
      </c>
      <c r="D15" s="2">
        <f t="shared" si="0"/>
        <v>843.45600000000002</v>
      </c>
      <c r="E15" s="2">
        <v>50000</v>
      </c>
      <c r="F15" s="2">
        <v>55648</v>
      </c>
      <c r="G15" s="2">
        <f t="shared" si="1"/>
        <v>667.77600000000007</v>
      </c>
      <c r="H15" s="2">
        <f t="shared" si="2"/>
        <v>1763.104</v>
      </c>
      <c r="I15" s="2"/>
      <c r="K15" s="8"/>
    </row>
    <row r="17" spans="1:9" x14ac:dyDescent="0.25">
      <c r="D17" s="14"/>
      <c r="E17" s="16"/>
    </row>
    <row r="18" spans="1:9" x14ac:dyDescent="0.25">
      <c r="A18" s="6"/>
      <c r="D18" s="15"/>
    </row>
    <row r="21" spans="1:9" x14ac:dyDescent="0.25">
      <c r="G21" s="11"/>
      <c r="H21" s="11"/>
      <c r="I21" s="11"/>
    </row>
  </sheetData>
  <mergeCells count="1">
    <mergeCell ref="K1:O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AFBE-B742-44AC-9FEF-F80F39424350}">
  <dimension ref="A1:T13"/>
  <sheetViews>
    <sheetView workbookViewId="0">
      <selection activeCell="H2" sqref="H2"/>
    </sheetView>
  </sheetViews>
  <sheetFormatPr defaultRowHeight="15" x14ac:dyDescent="0.25"/>
  <cols>
    <col min="1" max="1" width="13" customWidth="1"/>
    <col min="2" max="3" width="13.28515625" bestFit="1" customWidth="1"/>
    <col min="4" max="4" width="12" bestFit="1" customWidth="1"/>
    <col min="5" max="6" width="13.28515625" bestFit="1" customWidth="1"/>
    <col min="7" max="7" width="10.5703125" bestFit="1" customWidth="1"/>
    <col min="8" max="8" width="24.7109375" bestFit="1" customWidth="1"/>
    <col min="9" max="9" width="24.7109375" customWidth="1"/>
  </cols>
  <sheetData>
    <row r="1" spans="1:20" ht="28.5" customHeight="1" x14ac:dyDescent="0.45">
      <c r="A1" s="1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14</v>
      </c>
      <c r="G1" s="3" t="s">
        <v>15</v>
      </c>
      <c r="H1" s="3" t="s">
        <v>17</v>
      </c>
      <c r="I1" s="12"/>
      <c r="J1" s="17" t="s">
        <v>19</v>
      </c>
      <c r="K1" s="17"/>
      <c r="L1" s="17"/>
      <c r="M1" s="17"/>
      <c r="N1" s="17"/>
      <c r="O1" s="17"/>
      <c r="P1" s="17"/>
      <c r="Q1" s="10"/>
      <c r="R1" s="10"/>
      <c r="S1" s="10"/>
      <c r="T1" s="10"/>
    </row>
    <row r="2" spans="1:20" x14ac:dyDescent="0.25">
      <c r="A2" s="1" t="s">
        <v>1</v>
      </c>
      <c r="B2" s="7">
        <v>50000</v>
      </c>
      <c r="C2" s="7">
        <v>45000</v>
      </c>
      <c r="D2" s="2">
        <f>IF(C2*1/B2=100,C2*1.2,C2*1)/100</f>
        <v>450</v>
      </c>
      <c r="E2" s="2">
        <v>50000</v>
      </c>
      <c r="F2" s="2">
        <v>50000</v>
      </c>
      <c r="G2" s="2">
        <f>IF(F2*100/E2=100,F2*1.2,F2*1)/100</f>
        <v>600</v>
      </c>
      <c r="H2" s="2" t="str">
        <f>IF(AND(C2*100/B2&gt;=100,F2*100/E2&gt;=100),"Atingiu as duas metas",IF(AND(C2*100/B2&lt;100,F2*100/E2&lt;100),"Não atingiu nenhuma meta",IF(AND(C2*100/B2&gt;=100,F2*100/E2&lt;100),"Atingiu apenas a 1º meta",IF(AND(C2*100/B2&lt;100,F2*100/E2&gt;=100),"Atingiu apenas a 2ª meta"))))</f>
        <v>Atingiu apenas a 2ª meta</v>
      </c>
      <c r="I2" s="13"/>
    </row>
    <row r="3" spans="1:20" x14ac:dyDescent="0.25">
      <c r="A3" s="1" t="s">
        <v>2</v>
      </c>
      <c r="B3" s="2">
        <v>60000</v>
      </c>
      <c r="C3" s="2">
        <v>71000</v>
      </c>
      <c r="D3" s="2">
        <f>IF(C3*1/B3&gt;=100,C3*1.2,C3*1)/100</f>
        <v>710</v>
      </c>
      <c r="E3" s="2">
        <v>30000</v>
      </c>
      <c r="F3" s="2">
        <v>35000</v>
      </c>
      <c r="G3" s="2">
        <f>IF(F3*100/E3&gt;=100,F3*1.2,F3*1)/100</f>
        <v>420</v>
      </c>
      <c r="H3" s="2" t="str">
        <f>IF(AND(C3*100/B3&gt;=100,F3*100/E3&gt;=100),"Atingiu as duas metas",IF(AND(C3*100/B3&lt;100,F3*100/E3&lt;100),"Não atingiu nenhuma meta",IF(AND(C3*100/B3&gt;=100,F3*100/E3&lt;100),"Atingiu apenas a 1º meta",IF(AND(C3*100/B3&lt;100,F3*100/E3&gt;=100),"Atingiu apenas a 2ª meta"))))</f>
        <v>Atingiu as duas metas</v>
      </c>
      <c r="I3" s="13"/>
    </row>
    <row r="4" spans="1:20" x14ac:dyDescent="0.25">
      <c r="A4" s="1" t="s">
        <v>3</v>
      </c>
      <c r="B4" s="2">
        <v>89583</v>
      </c>
      <c r="C4" s="2">
        <v>82634</v>
      </c>
      <c r="D4" s="2">
        <f t="shared" ref="D4" si="0">IF(C4*1/B4=100,C4*1.2,C4*1)/100</f>
        <v>826.34</v>
      </c>
      <c r="E4" s="2">
        <v>68154</v>
      </c>
      <c r="F4" s="2">
        <v>46018</v>
      </c>
      <c r="G4" s="2">
        <f t="shared" ref="G4" si="1">IF(F4*100/E4=100,F4*1.2,F4*1)/100</f>
        <v>460.18</v>
      </c>
      <c r="H4" s="2" t="str">
        <f t="shared" ref="H4:H13" si="2">IF(AND(C4*100/B4&gt;=100,F4*100/E4&gt;=100),"Atingiu as duas metas",IF(AND(C4*100/B4&lt;100,F4*100/E4&lt;100),"Não atingiu nenhuma meta",IF(AND(C4*100/B4&gt;=100,F4*100/E4&lt;100),"Atingiu apenas a 1º meta",IF(AND(C4*100/B4&lt;100,F4*100/E4&gt;=100),"Atingiu apenas a 2ª meta"))))</f>
        <v>Não atingiu nenhuma meta</v>
      </c>
      <c r="I4" s="13"/>
    </row>
    <row r="5" spans="1:20" x14ac:dyDescent="0.25">
      <c r="A5" s="1" t="s">
        <v>4</v>
      </c>
      <c r="B5" s="2">
        <v>19032</v>
      </c>
      <c r="C5" s="2">
        <v>68944</v>
      </c>
      <c r="D5" s="2">
        <f t="shared" ref="D5" si="3">IF(C5*1/B5&gt;=100,C5*1.2,C5*1)/100</f>
        <v>689.44</v>
      </c>
      <c r="E5" s="2">
        <v>77155</v>
      </c>
      <c r="F5" s="2">
        <v>75509</v>
      </c>
      <c r="G5" s="2">
        <f t="shared" ref="G5" si="4">IF(F5*100/E5&gt;=100,F5*1.2,F5*1)/100</f>
        <v>755.09</v>
      </c>
      <c r="H5" s="2" t="str">
        <f t="shared" si="2"/>
        <v>Atingiu apenas a 1º meta</v>
      </c>
      <c r="I5" s="13"/>
    </row>
    <row r="6" spans="1:20" x14ac:dyDescent="0.25">
      <c r="A6" s="1" t="s">
        <v>5</v>
      </c>
      <c r="B6" s="2">
        <v>73677</v>
      </c>
      <c r="C6" s="2">
        <v>48618</v>
      </c>
      <c r="D6" s="2">
        <f t="shared" ref="D6" si="5">IF(C6*1/B6=100,C6*1.2,C6*1)/100</f>
        <v>486.18</v>
      </c>
      <c r="E6" s="2">
        <v>81665</v>
      </c>
      <c r="F6" s="2">
        <v>78626</v>
      </c>
      <c r="G6" s="2">
        <f t="shared" ref="G6" si="6">IF(F6*100/E6=100,F6*1.2,F6*1)/100</f>
        <v>786.26</v>
      </c>
      <c r="H6" s="2" t="str">
        <f t="shared" si="2"/>
        <v>Não atingiu nenhuma meta</v>
      </c>
      <c r="I6" s="13"/>
    </row>
    <row r="7" spans="1:20" x14ac:dyDescent="0.25">
      <c r="A7" s="1" t="s">
        <v>6</v>
      </c>
      <c r="B7" s="2">
        <v>16659</v>
      </c>
      <c r="C7" s="2">
        <v>88178</v>
      </c>
      <c r="D7" s="2">
        <f t="shared" ref="D7" si="7">IF(C7*1/B7&gt;=100,C7*1.2,C7*1)/100</f>
        <v>881.78</v>
      </c>
      <c r="E7" s="2">
        <v>98744</v>
      </c>
      <c r="F7" s="2">
        <v>57752</v>
      </c>
      <c r="G7" s="2">
        <f t="shared" ref="G7" si="8">IF(F7*100/E7&gt;=100,F7*1.2,F7*1)/100</f>
        <v>577.52</v>
      </c>
      <c r="H7" s="2" t="str">
        <f t="shared" si="2"/>
        <v>Atingiu apenas a 1º meta</v>
      </c>
      <c r="I7" s="13"/>
    </row>
    <row r="8" spans="1:20" x14ac:dyDescent="0.25">
      <c r="A8" s="1" t="s">
        <v>7</v>
      </c>
      <c r="B8" s="2">
        <v>71503</v>
      </c>
      <c r="C8" s="2">
        <v>92641</v>
      </c>
      <c r="D8" s="2">
        <f t="shared" ref="D8" si="9">IF(C8*1/B8=100,C8*1.2,C8*1)/100</f>
        <v>926.41</v>
      </c>
      <c r="E8" s="2">
        <v>55649</v>
      </c>
      <c r="F8" s="2">
        <v>13117</v>
      </c>
      <c r="G8" s="2">
        <f t="shared" ref="G8" si="10">IF(F8*100/E8=100,F8*1.2,F8*1)/100</f>
        <v>131.16999999999999</v>
      </c>
      <c r="H8" s="2" t="str">
        <f t="shared" si="2"/>
        <v>Atingiu apenas a 1º meta</v>
      </c>
      <c r="I8" s="13"/>
    </row>
    <row r="9" spans="1:20" x14ac:dyDescent="0.25">
      <c r="A9" s="1" t="s">
        <v>8</v>
      </c>
      <c r="B9" s="2">
        <v>74661</v>
      </c>
      <c r="C9" s="2">
        <v>49489</v>
      </c>
      <c r="D9" s="2">
        <f t="shared" ref="D9" si="11">IF(C9*1/B9&gt;=100,C9*1.2,C9*1)/100</f>
        <v>494.89</v>
      </c>
      <c r="E9" s="2">
        <v>86234</v>
      </c>
      <c r="F9" s="2">
        <v>72216</v>
      </c>
      <c r="G9" s="2">
        <f t="shared" ref="G9" si="12">IF(F9*100/E9&gt;=100,F9*1.2,F9*1)/100</f>
        <v>722.16</v>
      </c>
      <c r="H9" s="2" t="str">
        <f t="shared" si="2"/>
        <v>Não atingiu nenhuma meta</v>
      </c>
      <c r="I9" s="13"/>
    </row>
    <row r="10" spans="1:20" x14ac:dyDescent="0.25">
      <c r="A10" s="1" t="s">
        <v>9</v>
      </c>
      <c r="B10" s="2">
        <v>34256</v>
      </c>
      <c r="C10" s="2">
        <v>76316</v>
      </c>
      <c r="D10" s="2">
        <f t="shared" ref="D10" si="13">IF(C10*1/B10=100,C10*1.2,C10*1)/100</f>
        <v>763.16</v>
      </c>
      <c r="E10" s="2">
        <v>76248</v>
      </c>
      <c r="F10" s="2">
        <v>95993</v>
      </c>
      <c r="G10" s="2">
        <f t="shared" ref="G10" si="14">IF(F10*100/E10=100,F10*1.2,F10*1)/100</f>
        <v>959.93</v>
      </c>
      <c r="H10" s="2" t="str">
        <f t="shared" si="2"/>
        <v>Atingiu as duas metas</v>
      </c>
      <c r="I10" s="13"/>
    </row>
    <row r="11" spans="1:20" x14ac:dyDescent="0.25">
      <c r="A11" s="1" t="s">
        <v>10</v>
      </c>
      <c r="B11" s="2">
        <v>78546</v>
      </c>
      <c r="C11" s="2">
        <v>28013</v>
      </c>
      <c r="D11" s="2">
        <f t="shared" ref="D11" si="15">IF(C11*1/B11&gt;=100,C11*1.2,C11*1)/100</f>
        <v>280.13</v>
      </c>
      <c r="E11" s="2">
        <v>97673</v>
      </c>
      <c r="F11" s="2">
        <v>17677</v>
      </c>
      <c r="G11" s="2">
        <f t="shared" ref="G11" si="16">IF(F11*100/E11&gt;=100,F11*1.2,F11*1)/100</f>
        <v>176.77</v>
      </c>
      <c r="H11" s="2" t="str">
        <f t="shared" si="2"/>
        <v>Não atingiu nenhuma meta</v>
      </c>
      <c r="I11" s="13"/>
    </row>
    <row r="12" spans="1:20" x14ac:dyDescent="0.25">
      <c r="A12" s="1" t="s">
        <v>11</v>
      </c>
      <c r="B12" s="2">
        <v>59244</v>
      </c>
      <c r="C12" s="2">
        <v>80975</v>
      </c>
      <c r="D12" s="2">
        <f t="shared" ref="D12" si="17">IF(C12*1/B12=100,C12*1.2,C12*1)/100</f>
        <v>809.75</v>
      </c>
      <c r="E12" s="2">
        <v>85056</v>
      </c>
      <c r="F12" s="2">
        <v>23812</v>
      </c>
      <c r="G12" s="2">
        <f t="shared" ref="G12" si="18">IF(F12*100/E12=100,F12*1.2,F12*1)/100</f>
        <v>238.12</v>
      </c>
      <c r="H12" s="2" t="str">
        <f t="shared" si="2"/>
        <v>Atingiu apenas a 1º meta</v>
      </c>
      <c r="I12" s="13"/>
    </row>
    <row r="13" spans="1:20" x14ac:dyDescent="0.25">
      <c r="A13" s="1" t="s">
        <v>12</v>
      </c>
      <c r="B13" s="2">
        <v>28076</v>
      </c>
      <c r="C13" s="2">
        <v>78448</v>
      </c>
      <c r="D13" s="2">
        <f t="shared" ref="D13" si="19">IF(C13*1/B13&gt;=100,C13*1.2,C13*1)/100</f>
        <v>784.48</v>
      </c>
      <c r="E13" s="2">
        <v>77619</v>
      </c>
      <c r="F13" s="2">
        <v>44292</v>
      </c>
      <c r="G13" s="2">
        <f t="shared" ref="G13" si="20">IF(F13*100/E13&gt;=100,F13*1.2,F13*1)/100</f>
        <v>442.92</v>
      </c>
      <c r="H13" s="2" t="str">
        <f t="shared" si="2"/>
        <v>Atingiu apenas a 1º meta</v>
      </c>
      <c r="I13" s="13"/>
    </row>
  </sheetData>
  <mergeCells count="1">
    <mergeCell ref="J1:P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DIEGOv</dc:creator>
  <cp:lastModifiedBy>DIEGOv</cp:lastModifiedBy>
  <dcterms:created xsi:type="dcterms:W3CDTF">2023-03-31T22:34:32Z</dcterms:created>
  <dcterms:modified xsi:type="dcterms:W3CDTF">2023-04-03T23:56:48Z</dcterms:modified>
</cp:coreProperties>
</file>