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13_ncr:1_{EEE428F5-9571-4B04-B662-6AA8BE07B0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tofacil" sheetId="7" r:id="rId1"/>
    <sheet name="Sorteio" sheetId="8" r:id="rId2"/>
  </sheets>
  <definedNames>
    <definedName name="DadosExternos_1" localSheetId="1" hidden="1">Sorteio!$A$1:$AF$2792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7" l="1" a="1"/>
  <c r="O2" i="7" s="1"/>
  <c r="P2" i="7" a="1"/>
  <c r="P2" i="7" s="1"/>
  <c r="Q2" i="7" a="1"/>
  <c r="Q2" i="7" s="1"/>
  <c r="R2" i="7" a="1"/>
  <c r="R2" i="7" s="1"/>
  <c r="S2" i="7" a="1"/>
  <c r="S2" i="7" s="1"/>
  <c r="T2" i="7" a="1"/>
  <c r="T2" i="7" s="1"/>
  <c r="U2" i="7" a="1"/>
  <c r="U2" i="7" s="1"/>
  <c r="V2" i="7" a="1"/>
  <c r="V2" i="7" s="1"/>
  <c r="W2" i="7" a="1"/>
  <c r="W2" i="7" s="1"/>
  <c r="X2" i="7" a="1"/>
  <c r="X2" i="7" s="1"/>
  <c r="Y2" i="7" a="1"/>
  <c r="Y2" i="7" s="1"/>
  <c r="Z2" i="7" a="1"/>
  <c r="Z2" i="7" s="1"/>
  <c r="AA2" i="7" a="1"/>
  <c r="AA2" i="7" s="1"/>
  <c r="AB2" i="7" a="1"/>
  <c r="AB2" i="7" s="1"/>
  <c r="N2" i="7" a="1"/>
  <c r="N2" i="7" s="1"/>
  <c r="N5" i="7"/>
  <c r="J8" i="7" l="1" a="1"/>
  <c r="J8" i="7" s="1"/>
  <c r="O5" i="7"/>
  <c r="K8" i="7" s="1" a="1"/>
  <c r="K8" i="7" s="1"/>
  <c r="P5" i="7"/>
  <c r="L8" i="7" s="1" a="1"/>
  <c r="L8" i="7" s="1"/>
  <c r="Q5" i="7"/>
  <c r="M8" i="7" s="1" a="1"/>
  <c r="M8" i="7" s="1"/>
  <c r="R5" i="7"/>
  <c r="N8" i="7" s="1" a="1"/>
  <c r="N8" i="7" s="1"/>
  <c r="S5" i="7"/>
  <c r="O8" i="7" s="1" a="1"/>
  <c r="O8" i="7" s="1"/>
  <c r="T5" i="7"/>
  <c r="P8" i="7" s="1" a="1"/>
  <c r="P8" i="7" s="1"/>
  <c r="U5" i="7"/>
  <c r="Q8" i="7" s="1" a="1"/>
  <c r="Q8" i="7" s="1"/>
  <c r="V5" i="7"/>
  <c r="R8" i="7" s="1" a="1"/>
  <c r="R8" i="7" s="1"/>
  <c r="W5" i="7"/>
  <c r="S8" i="7" s="1" a="1"/>
  <c r="S8" i="7" s="1"/>
  <c r="X5" i="7"/>
  <c r="T8" i="7" s="1" a="1"/>
  <c r="T8" i="7" s="1"/>
  <c r="Y5" i="7"/>
  <c r="U8" i="7" s="1" a="1"/>
  <c r="U8" i="7" s="1"/>
  <c r="Z5" i="7"/>
  <c r="V8" i="7" s="1" a="1"/>
  <c r="V8" i="7" s="1"/>
  <c r="AA5" i="7"/>
  <c r="W8" i="7" s="1" a="1"/>
  <c r="W8" i="7" s="1"/>
  <c r="AB5" i="7"/>
  <c r="X8" i="7" s="1" a="1"/>
  <c r="X8" i="7" s="1"/>
  <c r="M11" i="7" l="1"/>
  <c r="D23" i="7"/>
  <c r="D24" i="7"/>
  <c r="D25" i="7"/>
  <c r="D26" i="7"/>
  <c r="D27" i="7"/>
  <c r="D28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H17" i="7" l="1" a="1"/>
  <c r="H17" i="7" s="1"/>
  <c r="H19" i="7" a="1"/>
  <c r="H19" i="7" s="1"/>
  <c r="H15" i="7" a="1"/>
  <c r="H15" i="7" s="1"/>
  <c r="H20" i="7" a="1"/>
  <c r="H20" i="7" s="1"/>
  <c r="H18" i="7" a="1"/>
  <c r="H18" i="7" s="1"/>
  <c r="H16" i="7" a="1"/>
  <c r="H16" i="7" s="1"/>
  <c r="T25" i="7" a="1"/>
  <c r="T25" i="7" s="1"/>
  <c r="T27" i="7" a="1"/>
  <c r="T27" i="7" s="1"/>
  <c r="T23" i="7" a="1"/>
  <c r="T23" i="7" s="1"/>
  <c r="T28" i="7" a="1"/>
  <c r="T28" i="7" s="1"/>
  <c r="T26" i="7" a="1"/>
  <c r="T26" i="7" s="1"/>
  <c r="T24" i="7" a="1"/>
  <c r="T24" i="7" s="1"/>
  <c r="R11" i="7"/>
  <c r="J15" i="7" l="1"/>
  <c r="Y19" i="7"/>
  <c r="Z19" i="7"/>
  <c r="AA19" i="7"/>
  <c r="AB19" i="7"/>
  <c r="X19" i="7"/>
  <c r="J11" i="7"/>
  <c r="S11" i="7"/>
  <c r="K11" i="7"/>
  <c r="N11" i="7"/>
  <c r="Q11" i="7"/>
  <c r="P11" i="7"/>
  <c r="L11" i="7"/>
  <c r="O11" i="7"/>
  <c r="Y8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e_0__2 (2)" description="Conexão com a consulta 'Table_0__2 (2)' na pasta de trabalho." type="5" refreshedVersion="6" background="1" saveData="1">
    <dbPr connection="Provider=Microsoft.Mashup.OleDb.1;Data Source=$Workbook$;Location=Table_0__2 (2);Extended Properties=&quot;&quot;" command="SELECT * FROM [Table_0__2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<sst xmlns="http://schemas.openxmlformats.org/spreadsheetml/2006/main" count="2555" uniqueCount="357">
  <si>
    <t>Concurso</t>
  </si>
  <si>
    <t>Cidade</t>
  </si>
  <si>
    <t>[Table]</t>
  </si>
  <si>
    <t>SP</t>
  </si>
  <si>
    <t>RJ</t>
  </si>
  <si>
    <t>MG</t>
  </si>
  <si>
    <t>RS</t>
  </si>
  <si>
    <t>MS</t>
  </si>
  <si>
    <t>BA</t>
  </si>
  <si>
    <t>DF</t>
  </si>
  <si>
    <t>SC</t>
  </si>
  <si>
    <t>PE</t>
  </si>
  <si>
    <t>RN</t>
  </si>
  <si>
    <t>GO</t>
  </si>
  <si>
    <t>PR</t>
  </si>
  <si>
    <t>PA</t>
  </si>
  <si>
    <t>ES</t>
  </si>
  <si>
    <t>MT</t>
  </si>
  <si>
    <t>AM</t>
  </si>
  <si>
    <t>AL</t>
  </si>
  <si>
    <t>SE</t>
  </si>
  <si>
    <t>SÃO PAULOSP</t>
  </si>
  <si>
    <t>OSASCOSP</t>
  </si>
  <si>
    <t>FEIRA DE SANTANABA</t>
  </si>
  <si>
    <t>LAURO DE FREITASBA</t>
  </si>
  <si>
    <t>ITATIBASP</t>
  </si>
  <si>
    <t>BRASÍLIADF</t>
  </si>
  <si>
    <t>PONTALSP</t>
  </si>
  <si>
    <t>CuritibaPR</t>
  </si>
  <si>
    <t>SALVADORBA</t>
  </si>
  <si>
    <t>CUIABÁMT</t>
  </si>
  <si>
    <t>GUARATINGUETASP</t>
  </si>
  <si>
    <t>CAMPINASSP</t>
  </si>
  <si>
    <t>SANTA LUZIAMG</t>
  </si>
  <si>
    <t>CAMAÇARIBA</t>
  </si>
  <si>
    <t>CORUMBÁMS</t>
  </si>
  <si>
    <t>LAGESSC</t>
  </si>
  <si>
    <t>BELO HORIZONTEMG</t>
  </si>
  <si>
    <t>RIO DE JANEIRORJ</t>
  </si>
  <si>
    <t>SERRAES</t>
  </si>
  <si>
    <t>MAUÁSP</t>
  </si>
  <si>
    <t>JUNDIAÍSP</t>
  </si>
  <si>
    <t>ITAPIRASP</t>
  </si>
  <si>
    <t>JOINVILLESC</t>
  </si>
  <si>
    <t>RECIFEPE</t>
  </si>
  <si>
    <t>SANTA MARIARS</t>
  </si>
  <si>
    <t>SETE LAGOASMG</t>
  </si>
  <si>
    <t>AracajuSE</t>
  </si>
  <si>
    <t>ROLIM DE MOURARO</t>
  </si>
  <si>
    <t>MOGI DAS CRUZESSP</t>
  </si>
  <si>
    <t>FlorianópolisSC</t>
  </si>
  <si>
    <t>LIMEIRASP</t>
  </si>
  <si>
    <t>GUARAPARIES</t>
  </si>
  <si>
    <t>BOTUCATUSP</t>
  </si>
  <si>
    <t>JUIZ DE FORAMG</t>
  </si>
  <si>
    <t>TeresinaPI</t>
  </si>
  <si>
    <t>SÃO VICENTESP</t>
  </si>
  <si>
    <t>SÃO BERNARDO DO CAMPOSP</t>
  </si>
  <si>
    <t>JEQUIÉBA</t>
  </si>
  <si>
    <t>BETIMMG</t>
  </si>
  <si>
    <t>BELÉMPA</t>
  </si>
  <si>
    <t>CONTAGEMMG</t>
  </si>
  <si>
    <t>ARACIBA</t>
  </si>
  <si>
    <t>CAMPO GRANDEMS</t>
  </si>
  <si>
    <t>SÃO LUISMA</t>
  </si>
  <si>
    <t>FORTALEZACE</t>
  </si>
  <si>
    <t>SANTOSSP</t>
  </si>
  <si>
    <t>SANTO ANDRÉSP</t>
  </si>
  <si>
    <t>TERESÓPOLISRJ</t>
  </si>
  <si>
    <t>SÃO JOSÉ DOS CAMPOSSP</t>
  </si>
  <si>
    <t>SÃO GONÇALORJ</t>
  </si>
  <si>
    <t>PORTO ALEGRERS</t>
  </si>
  <si>
    <t>ANÁPOLISGO</t>
  </si>
  <si>
    <t>MANAUSAM</t>
  </si>
  <si>
    <t>TOLEDOPR</t>
  </si>
  <si>
    <t>SÃO JOSÉ DO RIO PRETOSP</t>
  </si>
  <si>
    <t>MATINHOSPR</t>
  </si>
  <si>
    <t>GOIÂNIAGO</t>
  </si>
  <si>
    <t>INDAIATUBASP</t>
  </si>
  <si>
    <t>MAGÉRJ</t>
  </si>
  <si>
    <t>APUCARANAPR</t>
  </si>
  <si>
    <t>GUARULHOSSP</t>
  </si>
  <si>
    <t>RESENDERJ</t>
  </si>
  <si>
    <t>LAGOA FORMOSAMG</t>
  </si>
  <si>
    <t>HORTOLÂNDIASP</t>
  </si>
  <si>
    <t>BAURUSP</t>
  </si>
  <si>
    <t>ARAGUAINATO</t>
  </si>
  <si>
    <t>ANANINDEUAPA</t>
  </si>
  <si>
    <t>Ribeirão PretoSP</t>
  </si>
  <si>
    <t>ARARUAMARJ</t>
  </si>
  <si>
    <t>BATATAISSP</t>
  </si>
  <si>
    <t>MARINGÁPR</t>
  </si>
  <si>
    <t>VILA VELHAES</t>
  </si>
  <si>
    <t>CAXIAS DO SULRS</t>
  </si>
  <si>
    <t>UBERABAMG</t>
  </si>
  <si>
    <t>SorocabaSP</t>
  </si>
  <si>
    <t>GUARUJÁSP</t>
  </si>
  <si>
    <t>ERECHIMRS</t>
  </si>
  <si>
    <t>DUQUE DE CAXIASRJ</t>
  </si>
  <si>
    <t>TAUBATÉSP</t>
  </si>
  <si>
    <t>RONDONÓPOLISMT</t>
  </si>
  <si>
    <t>LONDRINAPR</t>
  </si>
  <si>
    <t>CAMPINA GRANDEPB</t>
  </si>
  <si>
    <t>CAMPO LIMPO PAULISTASP</t>
  </si>
  <si>
    <t>CARAGUATATUBASP</t>
  </si>
  <si>
    <t>JANDIRASP</t>
  </si>
  <si>
    <t>NATALRN</t>
  </si>
  <si>
    <t>PICOSPI</t>
  </si>
  <si>
    <t>RIO BRANCOAC</t>
  </si>
  <si>
    <t>PONTA GROSSAPR</t>
  </si>
  <si>
    <t>BARRETOSSP</t>
  </si>
  <si>
    <t>Canal EletrônicoXX</t>
  </si>
  <si>
    <t>ITANHAÉMSP</t>
  </si>
  <si>
    <t>SAO PAULOSP</t>
  </si>
  <si>
    <t>CANAL ELETRONICO--</t>
  </si>
  <si>
    <t>CUIABAMT</t>
  </si>
  <si>
    <t>SAO GONCALORJ</t>
  </si>
  <si>
    <t>BRASILIADF</t>
  </si>
  <si>
    <t>RONDONOPOLISMT</t>
  </si>
  <si>
    <t>JUNDIAISP</t>
  </si>
  <si>
    <t>CURITIBAPR</t>
  </si>
  <si>
    <t>REDENCAOPA</t>
  </si>
  <si>
    <t>PARAUNAGO</t>
  </si>
  <si>
    <t>ANAPOLISGO</t>
  </si>
  <si>
    <t>GOIANIAGO</t>
  </si>
  <si>
    <t>VARZEA GRANDEMT</t>
  </si>
  <si>
    <t>BELEMPA</t>
  </si>
  <si>
    <t>Pts</t>
  </si>
  <si>
    <t>Data_Sorteio</t>
  </si>
  <si>
    <t>Bola1</t>
  </si>
  <si>
    <t>Bola2</t>
  </si>
  <si>
    <t>Bola3</t>
  </si>
  <si>
    <t>Bola4</t>
  </si>
  <si>
    <t>Bola5</t>
  </si>
  <si>
    <t>Bola6</t>
  </si>
  <si>
    <t>Bola7</t>
  </si>
  <si>
    <t>Bola8</t>
  </si>
  <si>
    <t>Bola9</t>
  </si>
  <si>
    <t>Bola10</t>
  </si>
  <si>
    <t>Bola11</t>
  </si>
  <si>
    <t>Bola12</t>
  </si>
  <si>
    <t>Bola13</t>
  </si>
  <si>
    <t>Bola14</t>
  </si>
  <si>
    <t>Bola15</t>
  </si>
  <si>
    <t>Arrecadação_Total</t>
  </si>
  <si>
    <t>Ganhadores_15_Números</t>
  </si>
  <si>
    <t>Ganhadores_14_Números</t>
  </si>
  <si>
    <t>Ganhadores_13_Números</t>
  </si>
  <si>
    <t>Ganhadores_12_Números</t>
  </si>
  <si>
    <t>Ganhadores_11_Números</t>
  </si>
  <si>
    <t>Valor_Rateio_15_Números</t>
  </si>
  <si>
    <t>Valor_Rateio_14_Números</t>
  </si>
  <si>
    <t>Valor_Rateio_13_Números</t>
  </si>
  <si>
    <t>Valor_Rateio_12_Números</t>
  </si>
  <si>
    <t>Valor_Rateio_11_Números</t>
  </si>
  <si>
    <t>Acumulado_15_Números</t>
  </si>
  <si>
    <t>Estimativa_Prêmio</t>
  </si>
  <si>
    <t>Valor_Acumulado_Especial</t>
  </si>
  <si>
    <t>AP</t>
  </si>
  <si>
    <t>SÃO SEBASTIÃOSP</t>
  </si>
  <si>
    <t>MACHADOMG</t>
  </si>
  <si>
    <t>PILARAL</t>
  </si>
  <si>
    <t>BONFINÓPOLISGO</t>
  </si>
  <si>
    <t>CAXAMBÚMG</t>
  </si>
  <si>
    <t>IPIRANGA DO NORTEMT</t>
  </si>
  <si>
    <t>PORTO VELHORO</t>
  </si>
  <si>
    <t>PATOS DE MINASMG</t>
  </si>
  <si>
    <t>ARMAZÉMSC</t>
  </si>
  <si>
    <t>JOÃO PESSOAPB</t>
  </si>
  <si>
    <t>TIJUCASSC</t>
  </si>
  <si>
    <t>AGUDOSSP</t>
  </si>
  <si>
    <t>VITÓRIA DA CONQUISTABA</t>
  </si>
  <si>
    <t>QUEIMADOSRJ</t>
  </si>
  <si>
    <t>ALTINHOPE</t>
  </si>
  <si>
    <t>CAMPO LARGOPR</t>
  </si>
  <si>
    <t>FLORAÍPR</t>
  </si>
  <si>
    <t>SINIMBURS</t>
  </si>
  <si>
    <t>RIO NOVOMG</t>
  </si>
  <si>
    <t>IRECÊBA</t>
  </si>
  <si>
    <t>TROMBUDO CENTRALSC</t>
  </si>
  <si>
    <t>ABAETETUBAPA</t>
  </si>
  <si>
    <t>ANAJATUBAMA</t>
  </si>
  <si>
    <t>TUPÃSP</t>
  </si>
  <si>
    <t>BALNEÁRIO PIÇARRASSC</t>
  </si>
  <si>
    <t>SÃO FIDÉLISRJ</t>
  </si>
  <si>
    <t>CAMPO FORMOSOBA</t>
  </si>
  <si>
    <t>CERQUEIRA CÉSARSP</t>
  </si>
  <si>
    <t>PALMASTO</t>
  </si>
  <si>
    <t>COLORADO DO OESTERO</t>
  </si>
  <si>
    <t>ALTINÓPOLISSP</t>
  </si>
  <si>
    <t>UMUARAMAPR</t>
  </si>
  <si>
    <t>VARGINHAMG</t>
  </si>
  <si>
    <t>BRUSQUESC</t>
  </si>
  <si>
    <t>VARGEM GRANDE PAULISTASP</t>
  </si>
  <si>
    <t>PALMEIRA DOESTESP</t>
  </si>
  <si>
    <t>CANDIDO GODOIRS</t>
  </si>
  <si>
    <t>SANTO ÂNGELORS</t>
  </si>
  <si>
    <t>BEBEDOUROSP</t>
  </si>
  <si>
    <t>SANTO CRISTORS</t>
  </si>
  <si>
    <t>UBATUBASP</t>
  </si>
  <si>
    <t>SALTOSP</t>
  </si>
  <si>
    <t>MEDIANEIRAPR</t>
  </si>
  <si>
    <t>ALAGOINHASBA</t>
  </si>
  <si>
    <t>APARECIDA DE GOIÂNIAGO</t>
  </si>
  <si>
    <t>BARÃO DO TRIUNFORS</t>
  </si>
  <si>
    <t>COTIASP</t>
  </si>
  <si>
    <t>CANELARS</t>
  </si>
  <si>
    <t>PEREIRASSP</t>
  </si>
  <si>
    <t>ESTÂNCIA VELHARS</t>
  </si>
  <si>
    <t>CIANORTEPR</t>
  </si>
  <si>
    <t>ARAXÁMG</t>
  </si>
  <si>
    <t>MARABÁPA</t>
  </si>
  <si>
    <t>CASSILÂNDIAMS</t>
  </si>
  <si>
    <t>BLUMENAUSC</t>
  </si>
  <si>
    <t>COLOMBOPR</t>
  </si>
  <si>
    <t>SÃO JOÃO DO PIAUÍPI</t>
  </si>
  <si>
    <t>ILHÉUSBA</t>
  </si>
  <si>
    <t>MACAÉRJ</t>
  </si>
  <si>
    <t>SINOPMT</t>
  </si>
  <si>
    <t>TAIÓSC</t>
  </si>
  <si>
    <t>BARRA MANSARJ</t>
  </si>
  <si>
    <t>PENÁPOLISSP</t>
  </si>
  <si>
    <t>SANTA INÊSMA</t>
  </si>
  <si>
    <t>ASSIS BRASILAC</t>
  </si>
  <si>
    <t>ITACOATIARAAM</t>
  </si>
  <si>
    <t>SÃO JOAQUIM DA BARRASP</t>
  </si>
  <si>
    <t>PEROLA DO OESTEPR</t>
  </si>
  <si>
    <t>CONFINSMG</t>
  </si>
  <si>
    <t>MARÍLIASP</t>
  </si>
  <si>
    <t>ANDRADINASP</t>
  </si>
  <si>
    <t>ARAPUTANGAMT</t>
  </si>
  <si>
    <t>IMPERATRIZMA</t>
  </si>
  <si>
    <t>FLORES DA CUNHARS</t>
  </si>
  <si>
    <t>DIADEMASP</t>
  </si>
  <si>
    <t>SIDROLÂNDIAMS</t>
  </si>
  <si>
    <t>ABRE CAMPOMG</t>
  </si>
  <si>
    <t>CONCEIÇÃO DA BARRAES</t>
  </si>
  <si>
    <t>PASSO FUNDORS</t>
  </si>
  <si>
    <t>AREALVASP</t>
  </si>
  <si>
    <t>PONTES E LACERDAMT</t>
  </si>
  <si>
    <t>JULIO DE CASTILHOSRS</t>
  </si>
  <si>
    <t>IVOTIRS</t>
  </si>
  <si>
    <t>BENTO GONÇALVESRS</t>
  </si>
  <si>
    <t>BROTAS DE MACAUBASBA</t>
  </si>
  <si>
    <t>SOROCABASP</t>
  </si>
  <si>
    <t>CONSELHEIRO LAFAIETEMG</t>
  </si>
  <si>
    <t>LORENASP</t>
  </si>
  <si>
    <t>SAO JOSE DOS CAMPOSSP</t>
  </si>
  <si>
    <t>ITAUNAMG</t>
  </si>
  <si>
    <t>MORRINHOSGO</t>
  </si>
  <si>
    <t>TAUBATESP</t>
  </si>
  <si>
    <t>MOSSORORN</t>
  </si>
  <si>
    <t>SAO JOSE DO RIO PRETOSP</t>
  </si>
  <si>
    <t>SALTINHOSP</t>
  </si>
  <si>
    <t>NAVEGANTESSC</t>
  </si>
  <si>
    <t>JATAIGO</t>
  </si>
  <si>
    <t>APARECIDASP</t>
  </si>
  <si>
    <t>LAGOA SANTAMG</t>
  </si>
  <si>
    <t>FRANCASP</t>
  </si>
  <si>
    <t>ARAPEISP</t>
  </si>
  <si>
    <t>SAO LUISMA</t>
  </si>
  <si>
    <t>PORTO FIRMEMG</t>
  </si>
  <si>
    <t>GUARANTA DO NORTEMT</t>
  </si>
  <si>
    <t>COTRIGUACUMT</t>
  </si>
  <si>
    <t>MARINGAPR</t>
  </si>
  <si>
    <t>TAPEJARARS</t>
  </si>
  <si>
    <t>SORRISOMT</t>
  </si>
  <si>
    <t>CALDAS NOVASGO</t>
  </si>
  <si>
    <t>RIO DO SULSC</t>
  </si>
  <si>
    <t>ALFREDO MARCONDESSP</t>
  </si>
  <si>
    <t>ASSIS CHATEAUBRIANDPR</t>
  </si>
  <si>
    <t>PINHAISPR</t>
  </si>
  <si>
    <t>MIRASSOLSP</t>
  </si>
  <si>
    <t>ORIXIMINAPA</t>
  </si>
  <si>
    <t>MERUOCACE</t>
  </si>
  <si>
    <t>SAO JERONIMO DA SERRAPR</t>
  </si>
  <si>
    <t>TURVOSC</t>
  </si>
  <si>
    <t>COXIMMS</t>
  </si>
  <si>
    <t>MONGAGUASP</t>
  </si>
  <si>
    <t>MANHUACUMG</t>
  </si>
  <si>
    <t>MAIRINQUESP</t>
  </si>
  <si>
    <t>PIEDADE DE PONTE NOVAMG</t>
  </si>
  <si>
    <t>IRAI DE MINASMG</t>
  </si>
  <si>
    <t>GUARAPUAVAPR</t>
  </si>
  <si>
    <t>MANOEL VITORINOBA</t>
  </si>
  <si>
    <t>MARACANAUCE</t>
  </si>
  <si>
    <t>MACEIOAL</t>
  </si>
  <si>
    <t>UBERLANDIAMG</t>
  </si>
  <si>
    <t>SIMPLICIO MENDESPI</t>
  </si>
  <si>
    <t>PRESIDENTE VENCESLAUSP</t>
  </si>
  <si>
    <t>AMERICANASP</t>
  </si>
  <si>
    <t>NOVA SANTA ROSAPR</t>
  </si>
  <si>
    <t>PEDRA AZULMG</t>
  </si>
  <si>
    <t>POCOS DE CALDASMG</t>
  </si>
  <si>
    <t>SUZANOSP</t>
  </si>
  <si>
    <t>IRETAMAPR</t>
  </si>
  <si>
    <t>TUCURUIPA</t>
  </si>
  <si>
    <t>GUARUJA DO SULSC</t>
  </si>
  <si>
    <t>SAO CAETANO DO SULSP</t>
  </si>
  <si>
    <t>IGARASSUPE</t>
  </si>
  <si>
    <t>BOM JESUS DA LAPABA</t>
  </si>
  <si>
    <t>CACHOEIRO DE ITAPEMIRIMES</t>
  </si>
  <si>
    <t>HORTOLANDIASP</t>
  </si>
  <si>
    <t>SAO BENTO DO SULSC</t>
  </si>
  <si>
    <t>SANTO ANDRESP</t>
  </si>
  <si>
    <t>BARREIRASBA</t>
  </si>
  <si>
    <t>CANARANAMT</t>
  </si>
  <si>
    <t>SANTA CRUZ DAS PALMEIRASSP</t>
  </si>
  <si>
    <t>TABOAO DA SERRASP</t>
  </si>
  <si>
    <t>VARJAOGO</t>
  </si>
  <si>
    <t>PIRACICABASP</t>
  </si>
  <si>
    <t>WANDERLANDIATO</t>
  </si>
  <si>
    <t>PAULA FREITASPR</t>
  </si>
  <si>
    <t>VITORIAES</t>
  </si>
  <si>
    <t>PIRAQUARAPR</t>
  </si>
  <si>
    <t>JACAREISP</t>
  </si>
  <si>
    <t>SAO JOAO D'ALIANCAGO</t>
  </si>
  <si>
    <t>DRACENASP</t>
  </si>
  <si>
    <t>OLINDAPE</t>
  </si>
  <si>
    <t>PASSA E FICARN</t>
  </si>
  <si>
    <t>EMBU DAS ARTESSP</t>
  </si>
  <si>
    <t>VITORINO FREIREMA</t>
  </si>
  <si>
    <t>URUCUCABA</t>
  </si>
  <si>
    <t>ITATINGASP</t>
  </si>
  <si>
    <t>CANOINHASSC</t>
  </si>
  <si>
    <t>SAO PEDRO DO TURVOSP</t>
  </si>
  <si>
    <t>BARRA DO GARCASMT</t>
  </si>
  <si>
    <t>VITORIA DA CONQUISTABA</t>
  </si>
  <si>
    <t>CAMBORIUSC</t>
  </si>
  <si>
    <t>NOSSA SENHORA DO SOCORROSE</t>
  </si>
  <si>
    <t>GURUPITO</t>
  </si>
  <si>
    <t>XAXIMSC</t>
  </si>
  <si>
    <t>CORRENTINABA</t>
  </si>
  <si>
    <t>CANDEIASBA</t>
  </si>
  <si>
    <t>AQUIRAZCE</t>
  </si>
  <si>
    <t>LAPAOBA</t>
  </si>
  <si>
    <t>BARROCE</t>
  </si>
  <si>
    <t>SAO JOSE DOS PINHAISPR</t>
  </si>
  <si>
    <t>SAO JOAO DE MERITIRJ</t>
  </si>
  <si>
    <t>SAO JOAO DEL REIMG</t>
  </si>
  <si>
    <t>MARILIASP</t>
  </si>
  <si>
    <t>SANTO ANTONIO DO DESCOBERGO</t>
  </si>
  <si>
    <t>LIMOEIROPE</t>
  </si>
  <si>
    <t>TRES COROASRS</t>
  </si>
  <si>
    <t>JAGUARIUNASP</t>
  </si>
  <si>
    <t>NÚMEROS REPETIDOS</t>
  </si>
  <si>
    <t>QTD</t>
  </si>
  <si>
    <t>DEZENAS AUSENTES</t>
  </si>
  <si>
    <t>Resultado</t>
  </si>
  <si>
    <t>Cartela da Lotofácil</t>
  </si>
  <si>
    <t>CONFERIDOR</t>
  </si>
  <si>
    <t>Acertos</t>
  </si>
  <si>
    <t>18 Dezenas</t>
  </si>
  <si>
    <t>Seis Jogos</t>
  </si>
  <si>
    <t>AIMORESMG</t>
  </si>
  <si>
    <t>TIMONMA</t>
  </si>
  <si>
    <t>CONCURSO A COMPARAR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</si>
</sst>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"/>
  </numFmts>
  <fonts count="18" x14ac:knownFonts="1">
    <font>
      <sz val="11"/>
      <color theme="1"/>
      <name val="Calibri"/>
      <family val="2"/>
      <scheme val="minor"/>
    </font>
    <font>
      <b/>
      <sz val="14"/>
      <color theme="0"/>
      <name val="Tahoma"/>
      <family val="2"/>
    </font>
    <font>
      <b/>
      <sz val="14"/>
      <color theme="1"/>
      <name val="Tahoma"/>
      <family val="2"/>
    </font>
    <font>
      <b/>
      <sz val="10"/>
      <color theme="0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Tahoma"/>
      <family val="2"/>
    </font>
    <font>
      <b/>
      <sz val="16"/>
      <color theme="0"/>
      <name val="Tahoma"/>
      <family val="2"/>
    </font>
    <font>
      <sz val="10"/>
      <color theme="1"/>
      <name val="Tahoma"/>
      <family val="2"/>
    </font>
    <font>
      <sz val="9"/>
      <color theme="0"/>
      <name val="Tahoma"/>
      <family val="2"/>
    </font>
    <font>
      <sz val="11"/>
      <color theme="1"/>
      <name val="Tahoma"/>
      <family val="2"/>
    </font>
    <font>
      <b/>
      <sz val="16"/>
      <color rgb="FFFF0000"/>
      <name val="Tahoma"/>
      <family val="2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75F9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2551E"/>
        <bgColor indexed="64"/>
      </patternFill>
    </fill>
    <fill>
      <patternFill patternType="solid">
        <fgColor rgb="FFD70091"/>
        <bgColor indexed="64"/>
      </patternFill>
    </fill>
    <fill>
      <patternFill patternType="solid">
        <fgColor rgb="FF1E0FF5"/>
        <bgColor indexed="64"/>
      </patternFill>
    </fill>
    <fill>
      <patternFill patternType="solid">
        <fgColor rgb="FFFF0F19"/>
        <bgColor indexed="64"/>
      </patternFill>
    </fill>
    <fill>
      <patternFill patternType="solid">
        <fgColor rgb="FF3C7364"/>
        <bgColor indexed="64"/>
      </patternFill>
    </fill>
    <fill>
      <patternFill patternType="solid">
        <fgColor rgb="FFE11EC8"/>
        <bgColor indexed="64"/>
      </patternFill>
    </fill>
    <fill>
      <patternFill patternType="solid">
        <fgColor rgb="FF0032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 vertical="center"/>
    </xf>
    <xf numFmtId="164" fontId="11" fillId="10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164" fontId="11" fillId="8" borderId="1" xfId="0" applyNumberFormat="1" applyFont="1" applyFill="1" applyBorder="1" applyAlignment="1">
      <alignment horizontal="center" vertical="center"/>
    </xf>
    <xf numFmtId="164" fontId="11" fillId="9" borderId="1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1" fillId="12" borderId="1" xfId="0" applyNumberFormat="1" applyFont="1" applyFill="1" applyBorder="1" applyAlignment="1">
      <alignment horizontal="center" vertical="center"/>
    </xf>
    <xf numFmtId="164" fontId="12" fillId="13" borderId="11" xfId="0" applyNumberFormat="1" applyFont="1" applyFill="1" applyBorder="1" applyAlignment="1">
      <alignment horizontal="center" vertical="center"/>
    </xf>
    <xf numFmtId="164" fontId="8" fillId="13" borderId="12" xfId="0" applyNumberFormat="1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/>
    </xf>
    <xf numFmtId="164" fontId="11" fillId="6" borderId="3" xfId="0" applyNumberFormat="1" applyFont="1" applyFill="1" applyBorder="1" applyAlignment="1">
      <alignment horizontal="center" vertical="center"/>
    </xf>
    <xf numFmtId="164" fontId="11" fillId="6" borderId="4" xfId="0" applyNumberFormat="1" applyFont="1" applyFill="1" applyBorder="1" applyAlignment="1">
      <alignment horizontal="center" vertical="center"/>
    </xf>
    <xf numFmtId="164" fontId="11" fillId="11" borderId="2" xfId="0" applyNumberFormat="1" applyFont="1" applyFill="1" applyBorder="1" applyAlignment="1">
      <alignment horizontal="center" vertical="center"/>
    </xf>
    <xf numFmtId="164" fontId="11" fillId="11" borderId="3" xfId="0" applyNumberFormat="1" applyFont="1" applyFill="1" applyBorder="1" applyAlignment="1">
      <alignment horizontal="center" vertical="center"/>
    </xf>
    <xf numFmtId="164" fontId="11" fillId="11" borderId="4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2" fillId="12" borderId="2" xfId="0" applyNumberFormat="1" applyFont="1" applyFill="1" applyBorder="1" applyAlignment="1">
      <alignment horizontal="center" vertical="center"/>
    </xf>
    <xf numFmtId="164" fontId="4" fillId="12" borderId="3" xfId="0" applyNumberFormat="1" applyFont="1" applyFill="1" applyBorder="1" applyAlignment="1">
      <alignment horizontal="center" vertical="center"/>
    </xf>
    <xf numFmtId="164" fontId="4" fillId="12" borderId="4" xfId="0" applyNumberFormat="1" applyFont="1" applyFill="1" applyBorder="1" applyAlignment="1">
      <alignment horizontal="center" vertical="center"/>
    </xf>
    <xf numFmtId="164" fontId="3" fillId="12" borderId="13" xfId="0" applyNumberFormat="1" applyFont="1" applyFill="1" applyBorder="1" applyAlignment="1">
      <alignment horizontal="center" vertical="center"/>
    </xf>
    <xf numFmtId="164" fontId="14" fillId="12" borderId="13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164" fontId="12" fillId="9" borderId="3" xfId="0" applyNumberFormat="1" applyFont="1" applyFill="1" applyBorder="1" applyAlignment="1">
      <alignment horizontal="center" vertical="center"/>
    </xf>
    <xf numFmtId="164" fontId="12" fillId="9" borderId="4" xfId="0" applyNumberFormat="1" applyFont="1" applyFill="1" applyBorder="1" applyAlignment="1">
      <alignment horizontal="center" vertical="center"/>
    </xf>
    <xf numFmtId="164" fontId="4" fillId="14" borderId="0" xfId="0" applyNumberFormat="1" applyFont="1" applyFill="1" applyAlignment="1">
      <alignment horizontal="center" vertical="center"/>
    </xf>
    <xf numFmtId="164" fontId="2" fillId="14" borderId="0" xfId="0" applyNumberFormat="1" applyFont="1" applyFill="1" applyAlignment="1">
      <alignment horizontal="center" vertical="center"/>
    </xf>
    <xf numFmtId="164" fontId="16" fillId="15" borderId="11" xfId="0" applyNumberFormat="1" applyFont="1" applyFill="1" applyBorder="1" applyAlignment="1">
      <alignment horizontal="center" vertical="center"/>
    </xf>
    <xf numFmtId="164" fontId="17" fillId="15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9">
    <dxf>
      <font>
        <b/>
        <i val="0"/>
        <color theme="0"/>
      </font>
      <fill>
        <patternFill>
          <bgColor rgb="FFC85A14"/>
        </patternFill>
      </fill>
    </dxf>
    <dxf>
      <font>
        <b/>
        <i val="0"/>
        <color theme="0"/>
      </font>
      <fill>
        <patternFill>
          <bgColor rgb="FFD70091"/>
        </patternFill>
      </fill>
    </dxf>
    <dxf>
      <font>
        <b/>
        <i val="0"/>
        <color theme="0"/>
      </font>
      <fill>
        <patternFill>
          <bgColor rgb="FF3C7364"/>
        </patternFill>
      </fill>
    </dxf>
    <dxf>
      <font>
        <b/>
        <i val="0"/>
        <color theme="0"/>
      </font>
      <fill>
        <patternFill>
          <bgColor rgb="FF32551E"/>
        </patternFill>
      </fill>
    </dxf>
    <dxf>
      <font>
        <b/>
        <i val="0"/>
        <color theme="0"/>
      </font>
      <fill>
        <patternFill>
          <bgColor rgb="FF1E0FF5"/>
        </patternFill>
      </fill>
    </dxf>
    <dxf>
      <font>
        <b/>
        <i val="0"/>
        <color theme="0"/>
      </font>
      <fill>
        <patternFill>
          <bgColor rgb="FFFF0F19"/>
        </patternFill>
      </fill>
    </dxf>
    <dxf>
      <font>
        <b/>
        <i val="0"/>
        <color theme="0"/>
      </font>
      <fill>
        <patternFill>
          <bgColor rgb="FF32551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</dxfs>
  <tableStyles count="0" defaultTableStyle="TableStyleMedium2" defaultPivotStyle="PivotStyleLight16"/>
  <colors>
    <mruColors>
      <color rgb="FF00AF50"/>
      <color rgb="FFFABE00"/>
      <color rgb="FFFF0F19"/>
      <color rgb="FF1E0FF5"/>
      <color rgb="FF32551E"/>
      <color rgb="FF3C7364"/>
      <color rgb="FFD70091"/>
      <color rgb="FF643200"/>
      <color rgb="FF05551E"/>
      <color rgb="FF003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22" fmlaLink="$L$5" max="30000" min="1" page="10" val="2791"/>
</file>

<file path=xl/ctrlProps/ctrlProp2.xml><?xml version="1.0" encoding="utf-8"?>
<formControlPr xmlns="http://schemas.microsoft.com/office/spreadsheetml/2009/9/main" objectType="Spin" dx="22" fmlaLink="$L$2" max="30000" min="1" page="10" val="4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</xdr:row>
          <xdr:rowOff>7620</xdr:rowOff>
        </xdr:from>
        <xdr:to>
          <xdr:col>11</xdr:col>
          <xdr:colOff>0</xdr:colOff>
          <xdr:row>4</xdr:row>
          <xdr:rowOff>312420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0</xdr:row>
          <xdr:rowOff>7620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8196" name="Spinner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A5DD6C80-8581-EEEA-43A5-48E0A9F4F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33">
    <queryTableFields count="32">
      <queryTableField id="1" name="Concurso" tableColumnId="33"/>
      <queryTableField id="2" name="Data_Sorteio" tableColumnId="34"/>
      <queryTableField id="3" name="Bola1" tableColumnId="35"/>
      <queryTableField id="4" name="Bola2" tableColumnId="36"/>
      <queryTableField id="5" name="Bola3" tableColumnId="37"/>
      <queryTableField id="6" name="Bola4" tableColumnId="38"/>
      <queryTableField id="7" name="Bola5" tableColumnId="39"/>
      <queryTableField id="8" name="Bola6" tableColumnId="40"/>
      <queryTableField id="9" name="Bola7" tableColumnId="41"/>
      <queryTableField id="10" name="Bola8" tableColumnId="42"/>
      <queryTableField id="11" name="Bola9" tableColumnId="43"/>
      <queryTableField id="12" name="Bola10" tableColumnId="44"/>
      <queryTableField id="13" name="Bola11" tableColumnId="45"/>
      <queryTableField id="14" name="Bola12" tableColumnId="46"/>
      <queryTableField id="15" name="Bola13" tableColumnId="47"/>
      <queryTableField id="16" name="Bola14" tableColumnId="48"/>
      <queryTableField id="17" name="Bola15" tableColumnId="49"/>
      <queryTableField id="18" name="Arrecadação_Total" tableColumnId="50"/>
      <queryTableField id="19" name="Ganhadores_15_Números" tableColumnId="51"/>
      <queryTableField id="20" name="Cidade" tableColumnId="52"/>
      <queryTableField id="21" name="Ganhadores_14_Números" tableColumnId="53"/>
      <queryTableField id="22" name="Ganhadores_13_Números" tableColumnId="54"/>
      <queryTableField id="23" name="Ganhadores_12_Números" tableColumnId="55"/>
      <queryTableField id="24" name="Ganhadores_11_Números" tableColumnId="56"/>
      <queryTableField id="25" name="Valor_Rateio_15_Números" tableColumnId="57"/>
      <queryTableField id="26" name="Valor_Rateio_14_Números" tableColumnId="58"/>
      <queryTableField id="27" name="Valor_Rateio_13_Números" tableColumnId="59"/>
      <queryTableField id="28" name="Valor_Rateio_12_Números" tableColumnId="60"/>
      <queryTableField id="29" name="Valor_Rateio_11_Números" tableColumnId="61"/>
      <queryTableField id="30" name="Acumulado_15_Números" tableColumnId="62"/>
      <queryTableField id="31" name="Estimativa_Prêmio" tableColumnId="63"/>
      <queryTableField id="32" name="Valor_Acumulado_Especial" tableColumnId="6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0__2__2" displayName="Table_0__2__2" ref="A1:AF2792" tableType="queryTable" insertRowShift="1" totalsRowShown="0">
  <autoFilter ref="A1:AF2792" xr:uid="{00000000-0009-0000-0100-000002000000}"/>
  <tableColumns count="32">
    <tableColumn id="33" xr3:uid="{00000000-0010-0000-0000-000021000000}" uniqueName="33" name="Concurso" queryTableFieldId="1" dataDxfId="38"/>
    <tableColumn id="34" xr3:uid="{00000000-0010-0000-0000-000022000000}" uniqueName="34" name="Data_Sorteio" queryTableFieldId="2" dataDxfId="37"/>
    <tableColumn id="35" xr3:uid="{00000000-0010-0000-0000-000023000000}" uniqueName="35" name="Bola1" queryTableFieldId="3" dataDxfId="36"/>
    <tableColumn id="36" xr3:uid="{00000000-0010-0000-0000-000024000000}" uniqueName="36" name="Bola2" queryTableFieldId="4" dataDxfId="35"/>
    <tableColumn id="37" xr3:uid="{00000000-0010-0000-0000-000025000000}" uniqueName="37" name="Bola3" queryTableFieldId="5" dataDxfId="34"/>
    <tableColumn id="38" xr3:uid="{00000000-0010-0000-0000-000026000000}" uniqueName="38" name="Bola4" queryTableFieldId="6" dataDxfId="33"/>
    <tableColumn id="39" xr3:uid="{00000000-0010-0000-0000-000027000000}" uniqueName="39" name="Bola5" queryTableFieldId="7" dataDxfId="32"/>
    <tableColumn id="40" xr3:uid="{00000000-0010-0000-0000-000028000000}" uniqueName="40" name="Bola6" queryTableFieldId="8" dataDxfId="31"/>
    <tableColumn id="41" xr3:uid="{00000000-0010-0000-0000-000029000000}" uniqueName="41" name="Bola7" queryTableFieldId="9" dataDxfId="30"/>
    <tableColumn id="42" xr3:uid="{00000000-0010-0000-0000-00002A000000}" uniqueName="42" name="Bola8" queryTableFieldId="10" dataDxfId="29"/>
    <tableColumn id="43" xr3:uid="{00000000-0010-0000-0000-00002B000000}" uniqueName="43" name="Bola9" queryTableFieldId="11" dataDxfId="28"/>
    <tableColumn id="44" xr3:uid="{00000000-0010-0000-0000-00002C000000}" uniqueName="44" name="Bola10" queryTableFieldId="12" dataDxfId="27"/>
    <tableColumn id="45" xr3:uid="{00000000-0010-0000-0000-00002D000000}" uniqueName="45" name="Bola11" queryTableFieldId="13" dataDxfId="26"/>
    <tableColumn id="46" xr3:uid="{00000000-0010-0000-0000-00002E000000}" uniqueName="46" name="Bola12" queryTableFieldId="14" dataDxfId="25"/>
    <tableColumn id="47" xr3:uid="{00000000-0010-0000-0000-00002F000000}" uniqueName="47" name="Bola13" queryTableFieldId="15" dataDxfId="24"/>
    <tableColumn id="48" xr3:uid="{00000000-0010-0000-0000-000030000000}" uniqueName="48" name="Bola14" queryTableFieldId="16" dataDxfId="23"/>
    <tableColumn id="49" xr3:uid="{00000000-0010-0000-0000-000031000000}" uniqueName="49" name="Bola15" queryTableFieldId="17" dataDxfId="22"/>
    <tableColumn id="50" xr3:uid="{00000000-0010-0000-0000-000032000000}" uniqueName="50" name="Arrecadação_Total" queryTableFieldId="18" dataDxfId="21"/>
    <tableColumn id="51" xr3:uid="{00000000-0010-0000-0000-000033000000}" uniqueName="51" name="Ganhadores_15_Números" queryTableFieldId="19" dataDxfId="20"/>
    <tableColumn id="52" xr3:uid="{00000000-0010-0000-0000-000034000000}" uniqueName="52" name="Cidade" queryTableFieldId="20" dataDxfId="19"/>
    <tableColumn id="53" xr3:uid="{00000000-0010-0000-0000-000035000000}" uniqueName="53" name="Ganhadores_14_Números" queryTableFieldId="21" dataDxfId="18"/>
    <tableColumn id="54" xr3:uid="{00000000-0010-0000-0000-000036000000}" uniqueName="54" name="Ganhadores_13_Números" queryTableFieldId="22" dataDxfId="17"/>
    <tableColumn id="55" xr3:uid="{00000000-0010-0000-0000-000037000000}" uniqueName="55" name="Ganhadores_12_Números" queryTableFieldId="23" dataDxfId="16"/>
    <tableColumn id="56" xr3:uid="{00000000-0010-0000-0000-000038000000}" uniqueName="56" name="Ganhadores_11_Números" queryTableFieldId="24" dataDxfId="15"/>
    <tableColumn id="57" xr3:uid="{00000000-0010-0000-0000-000039000000}" uniqueName="57" name="Valor_Rateio_15_Números" queryTableFieldId="25" dataDxfId="14"/>
    <tableColumn id="58" xr3:uid="{00000000-0010-0000-0000-00003A000000}" uniqueName="58" name="Valor_Rateio_14_Números" queryTableFieldId="26" dataDxfId="13"/>
    <tableColumn id="59" xr3:uid="{00000000-0010-0000-0000-00003B000000}" uniqueName="59" name="Valor_Rateio_13_Números" queryTableFieldId="27" dataDxfId="12"/>
    <tableColumn id="60" xr3:uid="{00000000-0010-0000-0000-00003C000000}" uniqueName="60" name="Valor_Rateio_12_Números" queryTableFieldId="28" dataDxfId="11"/>
    <tableColumn id="61" xr3:uid="{00000000-0010-0000-0000-00003D000000}" uniqueName="61" name="Valor_Rateio_11_Números" queryTableFieldId="29" dataDxfId="10"/>
    <tableColumn id="62" xr3:uid="{00000000-0010-0000-0000-00003E000000}" uniqueName="62" name="Acumulado_15_Números" queryTableFieldId="30" dataDxfId="9"/>
    <tableColumn id="63" xr3:uid="{00000000-0010-0000-0000-00003F000000}" uniqueName="63" name="Estimativa_Prêmio" queryTableFieldId="31" dataDxfId="8"/>
    <tableColumn id="64" xr3:uid="{00000000-0010-0000-0000-000040000000}" uniqueName="64" name="Valor_Acumulado_Especial" queryTableFieldId="32" dataDxf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B28"/>
  <sheetViews>
    <sheetView tabSelected="1" zoomScale="60" zoomScaleNormal="60" workbookViewId="0">
      <selection activeCell="N2" sqref="N2"/>
    </sheetView>
  </sheetViews>
  <sheetFormatPr defaultColWidth="5.6640625" defaultRowHeight="24.9" customHeight="1" x14ac:dyDescent="0.3"/>
  <cols>
    <col min="1" max="9" width="5.6640625" style="3"/>
    <col min="10" max="10" width="5.6640625" style="3" customWidth="1"/>
    <col min="11" max="13" width="5.6640625" style="3"/>
    <col min="14" max="14" width="5.6640625" style="3" customWidth="1"/>
    <col min="15" max="20" width="5.6640625" style="3"/>
    <col min="21" max="21" width="5.6640625" style="3" customWidth="1"/>
    <col min="22" max="22" width="5.6640625" style="3"/>
    <col min="23" max="24" width="5.6640625" style="3" customWidth="1"/>
    <col min="25" max="27" width="5.6640625" style="3"/>
    <col min="28" max="28" width="5.6640625" style="3" customWidth="1"/>
    <col min="29" max="16384" width="5.6640625" style="3"/>
  </cols>
  <sheetData>
    <row r="1" spans="4:28" ht="24.9" customHeight="1" x14ac:dyDescent="0.3">
      <c r="L1" s="44" t="s">
        <v>0</v>
      </c>
      <c r="M1" s="44"/>
      <c r="N1" s="46" t="s">
        <v>356</v>
      </c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4:28" ht="24.9" customHeight="1" x14ac:dyDescent="0.3">
      <c r="L2" s="45">
        <v>42</v>
      </c>
      <c r="M2" s="45"/>
      <c r="N2" s="3" cm="1">
        <f t="array" ref="N2">IFERROR(INDEX(Sorteio!$C$2:$Q$10000,$L2,COLUMNS($A1:A1)),"")</f>
        <v>1</v>
      </c>
      <c r="O2" s="3" cm="1">
        <f t="array" ref="O2">IFERROR(INDEX(Sorteio!$C$2:$Q$10000,$L2,COLUMNS($A1:B1)),"")</f>
        <v>3</v>
      </c>
      <c r="P2" s="3" cm="1">
        <f t="array" ref="P2">IFERROR(INDEX(Sorteio!$C$2:$Q$10000,$L2,COLUMNS($A1:C1)),"")</f>
        <v>4</v>
      </c>
      <c r="Q2" s="3" cm="1">
        <f t="array" ref="Q2">IFERROR(INDEX(Sorteio!$C$2:$Q$10000,$L2,COLUMNS($A1:D1)),"")</f>
        <v>5</v>
      </c>
      <c r="R2" s="3" cm="1">
        <f t="array" ref="R2">IFERROR(INDEX(Sorteio!$C$2:$Q$10000,$L2,COLUMNS($A1:E1)),"")</f>
        <v>6</v>
      </c>
      <c r="S2" s="3" cm="1">
        <f t="array" ref="S2">IFERROR(INDEX(Sorteio!$C$2:$Q$10000,$L2,COLUMNS($A1:F1)),"")</f>
        <v>8</v>
      </c>
      <c r="T2" s="3" cm="1">
        <f t="array" ref="T2">IFERROR(INDEX(Sorteio!$C$2:$Q$10000,$L2,COLUMNS($A1:G1)),"")</f>
        <v>11</v>
      </c>
      <c r="U2" s="3" cm="1">
        <f t="array" ref="U2">IFERROR(INDEX(Sorteio!$C$2:$Q$10000,$L2,COLUMNS($A1:H1)),"")</f>
        <v>12</v>
      </c>
      <c r="V2" s="3" cm="1">
        <f t="array" ref="V2">IFERROR(INDEX(Sorteio!$C$2:$Q$10000,$L2,COLUMNS($A1:I1)),"")</f>
        <v>14</v>
      </c>
      <c r="W2" s="3" cm="1">
        <f t="array" ref="W2">IFERROR(INDEX(Sorteio!$C$2:$Q$10000,$L2,COLUMNS($A1:J1)),"")</f>
        <v>15</v>
      </c>
      <c r="X2" s="3" cm="1">
        <f t="array" ref="X2">IFERROR(INDEX(Sorteio!$C$2:$Q$10000,$L2,COLUMNS($A1:K1)),"")</f>
        <v>17</v>
      </c>
      <c r="Y2" s="3" cm="1">
        <f t="array" ref="Y2">IFERROR(INDEX(Sorteio!$C$2:$Q$10000,$L2,COLUMNS($A1:L1)),"")</f>
        <v>21</v>
      </c>
      <c r="Z2" s="3" cm="1">
        <f t="array" ref="Z2">IFERROR(INDEX(Sorteio!$C$2:$Q$10000,$L2,COLUMNS($A1:M1)),"")</f>
        <v>22</v>
      </c>
      <c r="AA2" s="3" cm="1">
        <f t="array" ref="AA2">IFERROR(INDEX(Sorteio!$C$2:$Q$10000,$L2,COLUMNS($A1:N1)),"")</f>
        <v>24</v>
      </c>
      <c r="AB2" s="3" cm="1">
        <f t="array" ref="AB2">IFERROR(INDEX(Sorteio!$C$2:$Q$10000,$L2,COLUMNS($A1:O1)),"")</f>
        <v>25</v>
      </c>
    </row>
    <row r="3" spans="4:28" ht="24.9" customHeight="1" thickBot="1" x14ac:dyDescent="0.35"/>
    <row r="4" spans="4:28" ht="24.9" customHeight="1" thickBot="1" x14ac:dyDescent="0.35">
      <c r="D4" s="24" t="s">
        <v>349</v>
      </c>
      <c r="E4" s="25"/>
      <c r="F4" s="25"/>
      <c r="G4" s="25"/>
      <c r="H4" s="26"/>
      <c r="J4" s="3">
        <v>2268</v>
      </c>
      <c r="K4" s="6"/>
      <c r="L4" s="27" t="s">
        <v>0</v>
      </c>
      <c r="M4" s="28"/>
      <c r="N4" s="19" t="s">
        <v>350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4:28" ht="24.9" customHeight="1" thickBot="1" x14ac:dyDescent="0.35">
      <c r="D5" s="4">
        <v>1</v>
      </c>
      <c r="E5" s="4">
        <v>2</v>
      </c>
      <c r="F5" s="4">
        <v>3</v>
      </c>
      <c r="G5" s="4">
        <v>4</v>
      </c>
      <c r="H5" s="4">
        <v>5</v>
      </c>
      <c r="K5" s="6"/>
      <c r="L5" s="29">
        <v>2791</v>
      </c>
      <c r="M5" s="30"/>
      <c r="N5" s="7">
        <f ca="1">OFFSET(Table_0__2__2[[#Headers],[Bola1]],Lotofacil!$L$5,0)</f>
        <v>3</v>
      </c>
      <c r="O5" s="7">
        <f ca="1">OFFSET(Table_0__2__2[[#Headers],[Bola2]],Lotofacil!$L$5,0)</f>
        <v>4</v>
      </c>
      <c r="P5" s="7">
        <f ca="1">OFFSET(Table_0__2__2[[#Headers],[Bola3]],Lotofacil!$L$5,0)</f>
        <v>6</v>
      </c>
      <c r="Q5" s="7">
        <f ca="1">OFFSET(Table_0__2__2[[#Headers],[Bola4]],Lotofacil!$L$5,0)</f>
        <v>8</v>
      </c>
      <c r="R5" s="7">
        <f ca="1">OFFSET(Table_0__2__2[[#Headers],[Bola5]],Lotofacil!$L$5,0)</f>
        <v>10</v>
      </c>
      <c r="S5" s="7">
        <f ca="1">OFFSET(Table_0__2__2[[#Headers],[Bola6]],Lotofacil!$L$5,0)</f>
        <v>11</v>
      </c>
      <c r="T5" s="7">
        <f ca="1">OFFSET(Table_0__2__2[[#Headers],[Bola7]],Lotofacil!$L$5,0)</f>
        <v>14</v>
      </c>
      <c r="U5" s="7">
        <f ca="1">OFFSET(Table_0__2__2[[#Headers],[Bola8]],Lotofacil!$L$5,0)</f>
        <v>15</v>
      </c>
      <c r="V5" s="7">
        <f ca="1">OFFSET(Table_0__2__2[[#Headers],[Bola9]],Lotofacil!$L$5,0)</f>
        <v>16</v>
      </c>
      <c r="W5" s="7">
        <f ca="1">OFFSET(Table_0__2__2[[#Headers],[Bola10]],Lotofacil!$L$5,0)</f>
        <v>17</v>
      </c>
      <c r="X5" s="7">
        <f ca="1">OFFSET(Table_0__2__2[[#Headers],[Bola11]],Lotofacil!$L$5,0)</f>
        <v>20</v>
      </c>
      <c r="Y5" s="7">
        <f ca="1">OFFSET(Table_0__2__2[[#Headers],[Bola12]],Lotofacil!$L$5,0)</f>
        <v>22</v>
      </c>
      <c r="Z5" s="7">
        <f ca="1">OFFSET(Table_0__2__2[[#Headers],[Bola13]],Lotofacil!$L$5,0)</f>
        <v>23</v>
      </c>
      <c r="AA5" s="7">
        <f ca="1">OFFSET(Table_0__2__2[[#Headers],[Bola14]],Lotofacil!$L$5,0)</f>
        <v>24</v>
      </c>
      <c r="AB5" s="7">
        <f ca="1">OFFSET(Table_0__2__2[[#Headers],[Bola15]],Lotofacil!$L$5,0)</f>
        <v>25</v>
      </c>
    </row>
    <row r="6" spans="4:28" ht="24.9" customHeight="1" thickBot="1" x14ac:dyDescent="0.35">
      <c r="D6" s="4">
        <v>6</v>
      </c>
      <c r="E6" s="4">
        <v>7</v>
      </c>
      <c r="F6" s="4">
        <v>8</v>
      </c>
      <c r="G6" s="4">
        <v>9</v>
      </c>
      <c r="H6" s="4">
        <v>10</v>
      </c>
    </row>
    <row r="7" spans="4:28" ht="24.9" customHeight="1" thickBot="1" x14ac:dyDescent="0.35">
      <c r="D7" s="4">
        <v>11</v>
      </c>
      <c r="E7" s="4">
        <v>12</v>
      </c>
      <c r="F7" s="4">
        <v>13</v>
      </c>
      <c r="G7" s="4">
        <v>14</v>
      </c>
      <c r="H7" s="4">
        <v>15</v>
      </c>
      <c r="J7" s="31" t="s">
        <v>345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3" t="s">
        <v>346</v>
      </c>
      <c r="Z7" s="33"/>
    </row>
    <row r="8" spans="4:28" ht="24.9" customHeight="1" thickBot="1" x14ac:dyDescent="0.35">
      <c r="D8" s="4">
        <v>16</v>
      </c>
      <c r="E8" s="4">
        <v>17</v>
      </c>
      <c r="F8" s="4">
        <v>18</v>
      </c>
      <c r="G8" s="4">
        <v>19</v>
      </c>
      <c r="H8" s="4">
        <v>20</v>
      </c>
      <c r="J8" s="8" cm="1">
        <f t="array" aca="1" ref="J8" ca="1">IFERROR(INDEX($N$2:$AB$2,_xlfn.AGGREGATE(15,6,COLUMN($A$2:$O$2)/($N$2:$AB$2=N5),1)),"")</f>
        <v>3</v>
      </c>
      <c r="K8" s="8" cm="1">
        <f t="array" aca="1" ref="K8" ca="1">IFERROR(INDEX($N$2:$AB$2,_xlfn.AGGREGATE(15,6,COLUMN($A$2:$O$2)/($N$2:$AB$2=O5),1)),"")</f>
        <v>4</v>
      </c>
      <c r="L8" s="8" cm="1">
        <f t="array" aca="1" ref="L8" ca="1">IFERROR(INDEX($N$2:$AB$2,_xlfn.AGGREGATE(15,6,COLUMN($A$2:$O$2)/($N$2:$AB$2=P5),1)),"")</f>
        <v>6</v>
      </c>
      <c r="M8" s="8" cm="1">
        <f t="array" aca="1" ref="M8" ca="1">IFERROR(INDEX($N$2:$AB$2,_xlfn.AGGREGATE(15,6,COLUMN($A$2:$O$2)/($N$2:$AB$2=Q5),1)),"")</f>
        <v>8</v>
      </c>
      <c r="N8" s="8" t="str" cm="1">
        <f t="array" aca="1" ref="N8" ca="1">IFERROR(INDEX($N$2:$AB$2,_xlfn.AGGREGATE(15,6,COLUMN($A$2:$O$2)/($N$2:$AB$2=R5),1)),"")</f>
        <v/>
      </c>
      <c r="O8" s="8" cm="1">
        <f t="array" aca="1" ref="O8" ca="1">IFERROR(INDEX($N$2:$AB$2,_xlfn.AGGREGATE(15,6,COLUMN($A$2:$O$2)/($N$2:$AB$2=S5),1)),"")</f>
        <v>11</v>
      </c>
      <c r="P8" s="8" cm="1">
        <f t="array" aca="1" ref="P8" ca="1">IFERROR(INDEX($N$2:$AB$2,_xlfn.AGGREGATE(15,6,COLUMN($A$2:$O$2)/($N$2:$AB$2=T5),1)),"")</f>
        <v>14</v>
      </c>
      <c r="Q8" s="8" cm="1">
        <f t="array" aca="1" ref="Q8" ca="1">IFERROR(INDEX($N$2:$AB$2,_xlfn.AGGREGATE(15,6,COLUMN($A$2:$O$2)/($N$2:$AB$2=U5),1)),"")</f>
        <v>15</v>
      </c>
      <c r="R8" s="8" t="str" cm="1">
        <f t="array" aca="1" ref="R8" ca="1">IFERROR(INDEX($N$2:$AB$2,_xlfn.AGGREGATE(15,6,COLUMN($A$2:$O$2)/($N$2:$AB$2=V5),1)),"")</f>
        <v/>
      </c>
      <c r="S8" s="8" cm="1">
        <f t="array" aca="1" ref="S8" ca="1">IFERROR(INDEX($N$2:$AB$2,_xlfn.AGGREGATE(15,6,COLUMN($A$2:$O$2)/($N$2:$AB$2=W5),1)),"")</f>
        <v>17</v>
      </c>
      <c r="T8" s="8" t="str" cm="1">
        <f t="array" aca="1" ref="T8" ca="1">IFERROR(INDEX($N$2:$AB$2,_xlfn.AGGREGATE(15,6,COLUMN($A$2:$O$2)/($N$2:$AB$2=X5),1)),"")</f>
        <v/>
      </c>
      <c r="U8" s="8" cm="1">
        <f t="array" aca="1" ref="U8" ca="1">IFERROR(INDEX($N$2:$AB$2,_xlfn.AGGREGATE(15,6,COLUMN($A$2:$O$2)/($N$2:$AB$2=Y5),1)),"")</f>
        <v>22</v>
      </c>
      <c r="V8" s="8" t="str" cm="1">
        <f t="array" aca="1" ref="V8" ca="1">IFERROR(INDEX($N$2:$AB$2,_xlfn.AGGREGATE(15,6,COLUMN($A$2:$O$2)/($N$2:$AB$2=Z5),1)),"")</f>
        <v/>
      </c>
      <c r="W8" s="8" cm="1">
        <f t="array" aca="1" ref="W8" ca="1">IFERROR(INDEX($N$2:$AB$2,_xlfn.AGGREGATE(15,6,COLUMN($A$2:$O$2)/($N$2:$AB$2=AA5),1)),"")</f>
        <v>24</v>
      </c>
      <c r="X8" s="8" cm="1">
        <f t="array" aca="1" ref="X8" ca="1">IFERROR(INDEX($N$2:$AB$2,_xlfn.AGGREGATE(15,6,COLUMN($A$2:$O$2)/($N$2:$AB$2=AB5),1)),"")</f>
        <v>25</v>
      </c>
      <c r="Y8" s="39">
        <f ca="1">COUNT(J8:X8)</f>
        <v>11</v>
      </c>
      <c r="Z8" s="39"/>
    </row>
    <row r="9" spans="4:28" ht="24.9" customHeight="1" thickBot="1" x14ac:dyDescent="0.35">
      <c r="D9" s="4">
        <v>21</v>
      </c>
      <c r="E9" s="4">
        <v>22</v>
      </c>
      <c r="F9" s="4">
        <v>23</v>
      </c>
      <c r="G9" s="4">
        <v>24</v>
      </c>
      <c r="H9" s="4">
        <v>25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  <c r="Z9" s="10"/>
    </row>
    <row r="10" spans="4:28" ht="24.9" customHeight="1" thickBot="1" x14ac:dyDescent="0.35">
      <c r="J10" s="40" t="s">
        <v>347</v>
      </c>
      <c r="K10" s="40"/>
      <c r="L10" s="40"/>
      <c r="M10" s="40"/>
      <c r="N10" s="40"/>
      <c r="O10" s="40"/>
      <c r="P10" s="40"/>
      <c r="Q10" s="40"/>
      <c r="R10" s="40"/>
      <c r="S10" s="40"/>
      <c r="T10" s="9"/>
      <c r="U10" s="9"/>
      <c r="V10" s="9"/>
      <c r="X10" s="41" t="s">
        <v>348</v>
      </c>
      <c r="Y10" s="42"/>
      <c r="Z10" s="42"/>
      <c r="AA10" s="42"/>
      <c r="AB10" s="43"/>
    </row>
    <row r="11" spans="4:28" ht="24.9" customHeight="1" thickBot="1" x14ac:dyDescent="0.35">
      <c r="D11" s="5"/>
      <c r="E11" s="5"/>
      <c r="F11" s="5"/>
      <c r="G11" s="5"/>
      <c r="H11" s="5"/>
      <c r="I11" s="5"/>
      <c r="J11" s="11">
        <f ca="1">IFERROR(_xlfn.AGGREGATE(15,6,1/(1/(NOT(COUNTIF($N$5:$AB$5,ROW(Sorteio!$A$1:$A$3894)))*ROW(Sorteio!$A$1:$A$3894))),COLUMN(A11)),"")</f>
        <v>1</v>
      </c>
      <c r="K11" s="11">
        <f ca="1">IFERROR(_xlfn.AGGREGATE(15,6,1/(1/(NOT(COUNTIF($N$5:$AB$5,ROW(Sorteio!$A$1:$A$3894)))*ROW(Sorteio!$A$1:$A$3894))),COLUMN(B11)),"")</f>
        <v>2</v>
      </c>
      <c r="L11" s="11">
        <f ca="1">IFERROR(_xlfn.AGGREGATE(15,6,1/(1/(NOT(COUNTIF($N$5:$AB$5,ROW(Sorteio!$A$1:$A$3894)))*ROW(Sorteio!$A$1:$A$3894))),COLUMN(C11)),"")</f>
        <v>5</v>
      </c>
      <c r="M11" s="11">
        <f ca="1">IFERROR(_xlfn.AGGREGATE(15,6,1/(1/(NOT(COUNTIF($N$5:$AB$5,ROW(Sorteio!$A$1:$A$3894)))*ROW(Sorteio!$A$1:$A$3894))),COLUMN(D11)),"")</f>
        <v>7</v>
      </c>
      <c r="N11" s="11">
        <f ca="1">IFERROR(_xlfn.AGGREGATE(15,6,1/(1/(NOT(COUNTIF($N$5:$AB$5,ROW(Sorteio!$A$1:$A$3894)))*ROW(Sorteio!$A$1:$A$3894))),COLUMN(E11)),"")</f>
        <v>9</v>
      </c>
      <c r="O11" s="11">
        <f ca="1">IFERROR(_xlfn.AGGREGATE(15,6,1/(1/(NOT(COUNTIF($N$5:$AB$5,ROW(Sorteio!$A$1:$A$3894)))*ROW(Sorteio!$A$1:$A$3894))),COLUMN(F11)),"")</f>
        <v>12</v>
      </c>
      <c r="P11" s="11">
        <f ca="1">IFERROR(_xlfn.AGGREGATE(15,6,1/(1/(NOT(COUNTIF($N$5:$AB$5,ROW(Sorteio!$A$1:$A$3894)))*ROW(Sorteio!$A$1:$A$3894))),COLUMN(G11)),"")</f>
        <v>13</v>
      </c>
      <c r="Q11" s="11">
        <f ca="1">IFERROR(_xlfn.AGGREGATE(15,6,1/(1/(NOT(COUNTIF($N$5:$AB$5,ROW(Sorteio!$A$1:$A$3894)))*ROW(Sorteio!$A$1:$A$3894))),COLUMN(H11)),"")</f>
        <v>18</v>
      </c>
      <c r="R11" s="11">
        <f ca="1">IFERROR(_xlfn.AGGREGATE(15,6,1/(1/(NOT(COUNTIF($N$5:$AB$5,ROW(Sorteio!$A$1:$A$3894)))*ROW(Sorteio!$A$1:$A$3894))),COLUMN(I11)),"")</f>
        <v>19</v>
      </c>
      <c r="S11" s="11">
        <f ca="1">IFERROR(_xlfn.AGGREGATE(15,6,1/(1/(NOT(COUNTIF($N$5:$AB$5,ROW(Sorteio!$A$1:$A$3894)))*ROW(Sorteio!$A$1:$A$3894))),COLUMN(J11)),"")</f>
        <v>21</v>
      </c>
      <c r="T11" s="9"/>
      <c r="U11" s="9"/>
      <c r="V11" s="9"/>
      <c r="X11" s="2">
        <v>1</v>
      </c>
      <c r="Y11" s="2">
        <v>2</v>
      </c>
      <c r="Z11" s="2">
        <v>3</v>
      </c>
      <c r="AA11" s="2">
        <v>4</v>
      </c>
      <c r="AB11" s="2">
        <v>5</v>
      </c>
    </row>
    <row r="12" spans="4:28" ht="24.9" customHeight="1" thickBot="1" x14ac:dyDescent="0.35">
      <c r="X12" s="2">
        <v>6</v>
      </c>
      <c r="Y12" s="2">
        <v>7</v>
      </c>
      <c r="Z12" s="2">
        <v>8</v>
      </c>
      <c r="AA12" s="2">
        <v>9</v>
      </c>
      <c r="AB12" s="2">
        <v>10</v>
      </c>
    </row>
    <row r="13" spans="4:28" ht="24.9" customHeight="1" thickBot="1" x14ac:dyDescent="0.35">
      <c r="X13" s="2">
        <v>11</v>
      </c>
      <c r="Y13" s="2">
        <v>12</v>
      </c>
      <c r="Z13" s="2">
        <v>13</v>
      </c>
      <c r="AA13" s="2">
        <v>14</v>
      </c>
      <c r="AB13" s="2">
        <v>15</v>
      </c>
    </row>
    <row r="14" spans="4:28" ht="24.9" customHeight="1" thickBot="1" x14ac:dyDescent="0.35">
      <c r="D14" s="37" t="s">
        <v>352</v>
      </c>
      <c r="E14" s="38"/>
      <c r="F14" s="38"/>
      <c r="X14" s="2">
        <v>16</v>
      </c>
      <c r="Y14" s="2">
        <v>17</v>
      </c>
      <c r="Z14" s="2">
        <v>18</v>
      </c>
      <c r="AA14" s="2">
        <v>19</v>
      </c>
      <c r="AB14" s="2">
        <v>20</v>
      </c>
    </row>
    <row r="15" spans="4:28" ht="24.9" customHeight="1" thickBot="1" x14ac:dyDescent="0.35">
      <c r="D15" s="4">
        <v>23</v>
      </c>
      <c r="E15" s="4">
        <v>24</v>
      </c>
      <c r="F15" s="4">
        <v>25</v>
      </c>
      <c r="H15" s="4">
        <f t="array" aca="1" ref="H15" ca="1">SUM(COUNTIF(D15:F15,$N$5:$AB$5))</f>
        <v>3</v>
      </c>
      <c r="J15" s="4">
        <f ca="1">SUM(H15:H20)</f>
        <v>15</v>
      </c>
      <c r="N15" s="17"/>
      <c r="X15" s="2">
        <v>21</v>
      </c>
      <c r="Y15" s="2">
        <v>22</v>
      </c>
      <c r="Z15" s="2">
        <v>23</v>
      </c>
      <c r="AA15" s="2">
        <v>24</v>
      </c>
      <c r="AB15" s="2">
        <v>25</v>
      </c>
    </row>
    <row r="16" spans="4:28" ht="24.9" customHeight="1" thickBot="1" x14ac:dyDescent="0.35">
      <c r="D16" s="4">
        <v>3</v>
      </c>
      <c r="E16" s="4">
        <v>4</v>
      </c>
      <c r="F16" s="4">
        <v>6</v>
      </c>
      <c r="H16" s="4">
        <f t="array" aca="1" ref="H16" ca="1">SUM(COUNTIF(D16:F16,$N$5:$AB$5))</f>
        <v>3</v>
      </c>
    </row>
    <row r="17" spans="4:28" ht="24.9" customHeight="1" thickBot="1" x14ac:dyDescent="0.35">
      <c r="D17" s="4">
        <v>17</v>
      </c>
      <c r="E17" s="4">
        <v>20</v>
      </c>
      <c r="F17" s="4">
        <v>22</v>
      </c>
      <c r="H17" s="4">
        <f t="array" aca="1" ref="H17" ca="1">SUM(COUNTIF(D17:F17,$N$5:$AB$5))</f>
        <v>3</v>
      </c>
      <c r="X17" s="21" t="s">
        <v>351</v>
      </c>
      <c r="Y17" s="22"/>
      <c r="Z17" s="22"/>
      <c r="AA17" s="22"/>
      <c r="AB17" s="23"/>
    </row>
    <row r="18" spans="4:28" ht="24.9" customHeight="1" thickBot="1" x14ac:dyDescent="0.35">
      <c r="D18" s="4">
        <v>8</v>
      </c>
      <c r="E18" s="4">
        <v>10</v>
      </c>
      <c r="F18" s="4">
        <v>11</v>
      </c>
      <c r="H18" s="4">
        <f t="array" aca="1" ref="H18" ca="1">SUM(COUNTIF(D18:F18,$N$5:$AB$5))</f>
        <v>3</v>
      </c>
      <c r="X18" s="12">
        <v>11</v>
      </c>
      <c r="Y18" s="13">
        <v>12</v>
      </c>
      <c r="Z18" s="14">
        <v>13</v>
      </c>
      <c r="AA18" s="15">
        <v>14</v>
      </c>
      <c r="AB18" s="16">
        <v>15</v>
      </c>
    </row>
    <row r="19" spans="4:28" ht="24.9" customHeight="1" thickBot="1" x14ac:dyDescent="0.35">
      <c r="D19" s="4">
        <v>18</v>
      </c>
      <c r="E19" s="4">
        <v>19</v>
      </c>
      <c r="F19" s="4">
        <v>21</v>
      </c>
      <c r="H19" s="4">
        <f t="array" aca="1" ref="H19" ca="1">SUM(COUNTIF(D19:F19,$N$5:$AB$5))</f>
        <v>0</v>
      </c>
      <c r="X19" s="4">
        <f ca="1">COUNTIF($T$23:$T$28,X18)</f>
        <v>0</v>
      </c>
      <c r="Y19" s="4">
        <f ca="1">COUNTIF($T$23:$T$28,Y18)</f>
        <v>5</v>
      </c>
      <c r="Z19" s="4">
        <f ca="1">COUNTIF($T$23:$T$28,Z18)</f>
        <v>0</v>
      </c>
      <c r="AA19" s="4">
        <f ca="1">COUNTIF($T$23:$T$28,AA18)</f>
        <v>0</v>
      </c>
      <c r="AB19" s="4">
        <f ca="1">COUNTIF($T$23:$T$28,AB18)</f>
        <v>1</v>
      </c>
    </row>
    <row r="20" spans="4:28" ht="24.9" customHeight="1" thickBot="1" x14ac:dyDescent="0.35">
      <c r="D20" s="4">
        <v>14</v>
      </c>
      <c r="E20" s="4">
        <v>15</v>
      </c>
      <c r="F20" s="4">
        <v>16</v>
      </c>
      <c r="H20" s="4">
        <f t="array" aca="1" ref="H20" ca="1">SUM(COUNTIF(D20:F20,$N$5:$AB$5))</f>
        <v>3</v>
      </c>
    </row>
    <row r="21" spans="4:28" ht="24.9" customHeight="1" thickBot="1" x14ac:dyDescent="0.35"/>
    <row r="22" spans="4:28" ht="24.9" customHeight="1" thickBot="1" x14ac:dyDescent="0.35">
      <c r="D22" s="34" t="s">
        <v>353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T22" s="18" t="s">
        <v>127</v>
      </c>
    </row>
    <row r="23" spans="4:28" ht="24.9" customHeight="1" thickBot="1" x14ac:dyDescent="0.35">
      <c r="D23" s="4">
        <f>D15</f>
        <v>23</v>
      </c>
      <c r="E23" s="4">
        <f>E15</f>
        <v>24</v>
      </c>
      <c r="F23" s="4">
        <f>F15</f>
        <v>25</v>
      </c>
      <c r="G23" s="4">
        <f>D16</f>
        <v>3</v>
      </c>
      <c r="H23" s="4">
        <f>E16</f>
        <v>4</v>
      </c>
      <c r="I23" s="4">
        <f>F16</f>
        <v>6</v>
      </c>
      <c r="J23" s="4">
        <f>D17</f>
        <v>17</v>
      </c>
      <c r="K23" s="4">
        <f>E17</f>
        <v>20</v>
      </c>
      <c r="L23" s="4">
        <f>F17</f>
        <v>22</v>
      </c>
      <c r="M23" s="4">
        <f>D18</f>
        <v>8</v>
      </c>
      <c r="N23" s="4">
        <f>E18</f>
        <v>10</v>
      </c>
      <c r="O23" s="4">
        <f>F18</f>
        <v>11</v>
      </c>
      <c r="P23" s="4">
        <f t="shared" ref="P23:R24" si="0">D19</f>
        <v>18</v>
      </c>
      <c r="Q23" s="4">
        <f t="shared" si="0"/>
        <v>19</v>
      </c>
      <c r="R23" s="4">
        <f t="shared" si="0"/>
        <v>21</v>
      </c>
      <c r="T23" s="4">
        <f t="array" aca="1" ref="T23" ca="1">SUM(COUNTIF(D23:R23,$N$5:$AB$5))</f>
        <v>12</v>
      </c>
    </row>
    <row r="24" spans="4:28" ht="24.9" customHeight="1" thickBot="1" x14ac:dyDescent="0.35">
      <c r="D24" s="4">
        <f>D15</f>
        <v>23</v>
      </c>
      <c r="E24" s="4">
        <f>E15</f>
        <v>24</v>
      </c>
      <c r="F24" s="4">
        <f>F15</f>
        <v>25</v>
      </c>
      <c r="G24" s="4">
        <f>D16</f>
        <v>3</v>
      </c>
      <c r="H24" s="4">
        <f>E16</f>
        <v>4</v>
      </c>
      <c r="I24" s="4">
        <f>F16</f>
        <v>6</v>
      </c>
      <c r="J24" s="4">
        <f>D17</f>
        <v>17</v>
      </c>
      <c r="K24" s="4">
        <f>E17</f>
        <v>20</v>
      </c>
      <c r="L24" s="4">
        <f>F17</f>
        <v>22</v>
      </c>
      <c r="M24" s="4">
        <f t="shared" ref="M24:O25" si="1">D18</f>
        <v>8</v>
      </c>
      <c r="N24" s="4">
        <f t="shared" si="1"/>
        <v>10</v>
      </c>
      <c r="O24" s="4">
        <f t="shared" si="1"/>
        <v>11</v>
      </c>
      <c r="P24" s="4">
        <f t="shared" si="0"/>
        <v>14</v>
      </c>
      <c r="Q24" s="4">
        <f t="shared" si="0"/>
        <v>15</v>
      </c>
      <c r="R24" s="4">
        <f t="shared" si="0"/>
        <v>16</v>
      </c>
      <c r="T24" s="4">
        <f t="array" aca="1" ref="T24" ca="1">SUM(COUNTIF(D24:R24,$N$5:$AB$5))</f>
        <v>15</v>
      </c>
    </row>
    <row r="25" spans="4:28" ht="24.9" customHeight="1" thickBot="1" x14ac:dyDescent="0.35">
      <c r="D25" s="4">
        <f>D15</f>
        <v>23</v>
      </c>
      <c r="E25" s="4">
        <f>E15</f>
        <v>24</v>
      </c>
      <c r="F25" s="4">
        <f>F15</f>
        <v>25</v>
      </c>
      <c r="G25" s="4">
        <f>D16</f>
        <v>3</v>
      </c>
      <c r="H25" s="4">
        <f>E16</f>
        <v>4</v>
      </c>
      <c r="I25" s="4">
        <f>F16</f>
        <v>6</v>
      </c>
      <c r="J25" s="4">
        <f t="shared" ref="J25:L26" si="2">D17</f>
        <v>17</v>
      </c>
      <c r="K25" s="4">
        <f t="shared" si="2"/>
        <v>20</v>
      </c>
      <c r="L25" s="4">
        <f t="shared" si="2"/>
        <v>22</v>
      </c>
      <c r="M25" s="4">
        <f t="shared" si="1"/>
        <v>18</v>
      </c>
      <c r="N25" s="4">
        <f t="shared" si="1"/>
        <v>19</v>
      </c>
      <c r="O25" s="4">
        <f t="shared" si="1"/>
        <v>21</v>
      </c>
      <c r="P25" s="4">
        <f>D20</f>
        <v>14</v>
      </c>
      <c r="Q25" s="4">
        <f>E20</f>
        <v>15</v>
      </c>
      <c r="R25" s="4">
        <f>F20</f>
        <v>16</v>
      </c>
      <c r="T25" s="4">
        <f t="array" aca="1" ref="T25" ca="1">SUM(COUNTIF(D25:R25,$N$5:$AB$5))</f>
        <v>12</v>
      </c>
    </row>
    <row r="26" spans="4:28" ht="24.9" customHeight="1" thickBot="1" x14ac:dyDescent="0.35">
      <c r="D26" s="4">
        <f>D15</f>
        <v>23</v>
      </c>
      <c r="E26" s="4">
        <f>E15</f>
        <v>24</v>
      </c>
      <c r="F26" s="4">
        <f>F15</f>
        <v>25</v>
      </c>
      <c r="G26" s="4">
        <f t="shared" ref="G26:I27" si="3">D16</f>
        <v>3</v>
      </c>
      <c r="H26" s="4">
        <f t="shared" si="3"/>
        <v>4</v>
      </c>
      <c r="I26" s="4">
        <f t="shared" si="3"/>
        <v>6</v>
      </c>
      <c r="J26" s="4">
        <f t="shared" si="2"/>
        <v>8</v>
      </c>
      <c r="K26" s="4">
        <f t="shared" si="2"/>
        <v>10</v>
      </c>
      <c r="L26" s="4">
        <f t="shared" si="2"/>
        <v>11</v>
      </c>
      <c r="M26" s="4">
        <f>D19</f>
        <v>18</v>
      </c>
      <c r="N26" s="4">
        <f>E19</f>
        <v>19</v>
      </c>
      <c r="O26" s="4">
        <f>F19</f>
        <v>21</v>
      </c>
      <c r="P26" s="4">
        <f>D20</f>
        <v>14</v>
      </c>
      <c r="Q26" s="4">
        <f>E20</f>
        <v>15</v>
      </c>
      <c r="R26" s="4">
        <f>F20</f>
        <v>16</v>
      </c>
      <c r="T26" s="4">
        <f t="array" aca="1" ref="T26" ca="1">SUM(COUNTIF(D26:R26,$N$5:$AB$5))</f>
        <v>12</v>
      </c>
    </row>
    <row r="27" spans="4:28" ht="24.9" customHeight="1" thickBot="1" x14ac:dyDescent="0.35">
      <c r="D27" s="4">
        <f t="shared" ref="D27:F28" si="4">D15</f>
        <v>23</v>
      </c>
      <c r="E27" s="4">
        <f t="shared" si="4"/>
        <v>24</v>
      </c>
      <c r="F27" s="4">
        <f t="shared" si="4"/>
        <v>25</v>
      </c>
      <c r="G27" s="4">
        <f t="shared" si="3"/>
        <v>17</v>
      </c>
      <c r="H27" s="4">
        <f t="shared" si="3"/>
        <v>20</v>
      </c>
      <c r="I27" s="4">
        <f t="shared" si="3"/>
        <v>22</v>
      </c>
      <c r="J27" s="4">
        <f>D18</f>
        <v>8</v>
      </c>
      <c r="K27" s="4">
        <f>E18</f>
        <v>10</v>
      </c>
      <c r="L27" s="4">
        <f>F18</f>
        <v>11</v>
      </c>
      <c r="M27" s="4">
        <f>D19</f>
        <v>18</v>
      </c>
      <c r="N27" s="4">
        <f>E19</f>
        <v>19</v>
      </c>
      <c r="O27" s="4">
        <f>F19</f>
        <v>21</v>
      </c>
      <c r="P27" s="4">
        <f>D20</f>
        <v>14</v>
      </c>
      <c r="Q27" s="4">
        <f>E20</f>
        <v>15</v>
      </c>
      <c r="R27" s="4">
        <f>F20</f>
        <v>16</v>
      </c>
      <c r="T27" s="4">
        <f t="array" aca="1" ref="T27" ca="1">SUM(COUNTIF(D27:R27,$N$5:$AB$5))</f>
        <v>12</v>
      </c>
    </row>
    <row r="28" spans="4:28" ht="24.9" customHeight="1" thickBot="1" x14ac:dyDescent="0.35">
      <c r="D28" s="4">
        <f t="shared" si="4"/>
        <v>3</v>
      </c>
      <c r="E28" s="4">
        <f t="shared" si="4"/>
        <v>4</v>
      </c>
      <c r="F28" s="4">
        <f t="shared" si="4"/>
        <v>6</v>
      </c>
      <c r="G28" s="4">
        <f>D17</f>
        <v>17</v>
      </c>
      <c r="H28" s="4">
        <f>E17</f>
        <v>20</v>
      </c>
      <c r="I28" s="4">
        <f>F17</f>
        <v>22</v>
      </c>
      <c r="J28" s="4">
        <f>D18</f>
        <v>8</v>
      </c>
      <c r="K28" s="4">
        <f>E18</f>
        <v>10</v>
      </c>
      <c r="L28" s="4">
        <f>F18</f>
        <v>11</v>
      </c>
      <c r="M28" s="4">
        <f>D19</f>
        <v>18</v>
      </c>
      <c r="N28" s="4">
        <f>E19</f>
        <v>19</v>
      </c>
      <c r="O28" s="4">
        <f>F19</f>
        <v>21</v>
      </c>
      <c r="P28" s="4">
        <f>D20</f>
        <v>14</v>
      </c>
      <c r="Q28" s="4">
        <f>E20</f>
        <v>15</v>
      </c>
      <c r="R28" s="4">
        <f>F20</f>
        <v>16</v>
      </c>
      <c r="T28" s="4">
        <f t="array" aca="1" ref="T28" ca="1">SUM(COUNTIF(D28:R28,$N$5:$AB$5))</f>
        <v>12</v>
      </c>
    </row>
  </sheetData>
  <mergeCells count="15">
    <mergeCell ref="L1:M1"/>
    <mergeCell ref="L2:M2"/>
    <mergeCell ref="N1:AB1"/>
    <mergeCell ref="D22:R22"/>
    <mergeCell ref="D14:F14"/>
    <mergeCell ref="Y8:Z8"/>
    <mergeCell ref="J10:S10"/>
    <mergeCell ref="X10:AB10"/>
    <mergeCell ref="N4:AB4"/>
    <mergeCell ref="X17:AB17"/>
    <mergeCell ref="D4:H4"/>
    <mergeCell ref="L4:M4"/>
    <mergeCell ref="L5:M5"/>
    <mergeCell ref="J7:X7"/>
    <mergeCell ref="Y7:Z7"/>
  </mergeCells>
  <conditionalFormatting sqref="D5:H9">
    <cfRule type="expression" dxfId="6" priority="13">
      <formula>COUNTIF($D$15:$F$20,D5)&gt;0</formula>
    </cfRule>
  </conditionalFormatting>
  <conditionalFormatting sqref="T23:T28">
    <cfRule type="cellIs" dxfId="5" priority="7" operator="equal">
      <formula>15</formula>
    </cfRule>
    <cfRule type="cellIs" dxfId="4" priority="8" operator="equal">
      <formula>14</formula>
    </cfRule>
    <cfRule type="cellIs" dxfId="3" priority="9" operator="equal">
      <formula>13</formula>
    </cfRule>
    <cfRule type="cellIs" dxfId="2" priority="10" operator="equal">
      <formula>12</formula>
    </cfRule>
    <cfRule type="cellIs" dxfId="1" priority="11" operator="equal">
      <formula>11</formula>
    </cfRule>
  </conditionalFormatting>
  <conditionalFormatting sqref="X11:AB15">
    <cfRule type="expression" dxfId="0" priority="12">
      <formula>COUNTIF($N$5:$AB$5,X11)&gt;0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Spinner 2">
              <controlPr defaultSize="0" autoPict="0">
                <anchor moveWithCells="1" sizeWithCells="1">
                  <from>
                    <xdr:col>9</xdr:col>
                    <xdr:colOff>0</xdr:colOff>
                    <xdr:row>3</xdr:row>
                    <xdr:rowOff>7620</xdr:rowOff>
                  </from>
                  <to>
                    <xdr:col>11</xdr:col>
                    <xdr:colOff>0</xdr:colOff>
                    <xdr:row>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Spinner 4">
              <controlPr defaultSize="0" autoPict="0">
                <anchor moveWithCells="1" sizeWithCells="1">
                  <from>
                    <xdr:col>9</xdr:col>
                    <xdr:colOff>0</xdr:colOff>
                    <xdr:row>0</xdr:row>
                    <xdr:rowOff>7620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796"/>
  <sheetViews>
    <sheetView workbookViewId="0"/>
  </sheetViews>
  <sheetFormatPr defaultRowHeight="14.4" x14ac:dyDescent="0.3"/>
  <cols>
    <col min="1" max="1" width="11.44140625" bestFit="1" customWidth="1"/>
    <col min="2" max="2" width="14.6640625" bestFit="1" customWidth="1"/>
    <col min="3" max="11" width="8.109375" bestFit="1" customWidth="1"/>
    <col min="18" max="18" width="19.88671875" bestFit="1" customWidth="1"/>
    <col min="19" max="19" width="26.5546875" customWidth="1"/>
    <col min="20" max="20" width="32.33203125" bestFit="1" customWidth="1"/>
    <col min="21" max="24" width="26.5546875" customWidth="1"/>
    <col min="25" max="27" width="27.33203125" customWidth="1"/>
    <col min="28" max="29" width="27.33203125" bestFit="1" customWidth="1"/>
    <col min="30" max="30" width="25.88671875" customWidth="1"/>
    <col min="31" max="31" width="20.109375" customWidth="1"/>
    <col min="32" max="32" width="27.5546875" customWidth="1"/>
  </cols>
  <sheetData>
    <row r="1" spans="1:32" x14ac:dyDescent="0.3">
      <c r="A1" t="s">
        <v>0</v>
      </c>
      <c r="B1" t="s">
        <v>128</v>
      </c>
      <c r="C1" t="s">
        <v>129</v>
      </c>
      <c r="D1" t="s">
        <v>130</v>
      </c>
      <c r="E1" t="s">
        <v>131</v>
      </c>
      <c r="F1" t="s">
        <v>132</v>
      </c>
      <c r="G1" t="s">
        <v>133</v>
      </c>
      <c r="H1" t="s">
        <v>134</v>
      </c>
      <c r="I1" t="s">
        <v>135</v>
      </c>
      <c r="J1" t="s">
        <v>136</v>
      </c>
      <c r="K1" t="s">
        <v>137</v>
      </c>
      <c r="L1" t="s">
        <v>138</v>
      </c>
      <c r="M1" t="s">
        <v>139</v>
      </c>
      <c r="N1" t="s">
        <v>140</v>
      </c>
      <c r="O1" t="s">
        <v>141</v>
      </c>
      <c r="P1" t="s">
        <v>142</v>
      </c>
      <c r="Q1" t="s">
        <v>143</v>
      </c>
      <c r="R1" t="s">
        <v>144</v>
      </c>
      <c r="S1" t="s">
        <v>145</v>
      </c>
      <c r="T1" t="s">
        <v>1</v>
      </c>
      <c r="U1" t="s">
        <v>146</v>
      </c>
      <c r="V1" t="s">
        <v>147</v>
      </c>
      <c r="W1" t="s">
        <v>148</v>
      </c>
      <c r="X1" t="s">
        <v>149</v>
      </c>
      <c r="Y1" t="s">
        <v>150</v>
      </c>
      <c r="Z1" t="s">
        <v>151</v>
      </c>
      <c r="AA1" t="s">
        <v>152</v>
      </c>
      <c r="AB1" t="s">
        <v>153</v>
      </c>
      <c r="AC1" t="s">
        <v>154</v>
      </c>
      <c r="AD1" t="s">
        <v>155</v>
      </c>
      <c r="AE1" t="s">
        <v>156</v>
      </c>
      <c r="AF1" t="s">
        <v>157</v>
      </c>
    </row>
    <row r="2" spans="1:32" x14ac:dyDescent="0.3">
      <c r="A2">
        <v>1</v>
      </c>
      <c r="B2" s="1">
        <v>37893</v>
      </c>
      <c r="C2">
        <v>2</v>
      </c>
      <c r="D2">
        <v>3</v>
      </c>
      <c r="E2">
        <v>5</v>
      </c>
      <c r="F2">
        <v>6</v>
      </c>
      <c r="G2">
        <v>9</v>
      </c>
      <c r="H2">
        <v>10</v>
      </c>
      <c r="I2">
        <v>11</v>
      </c>
      <c r="J2">
        <v>13</v>
      </c>
      <c r="K2">
        <v>14</v>
      </c>
      <c r="L2">
        <v>16</v>
      </c>
      <c r="M2">
        <v>18</v>
      </c>
      <c r="N2">
        <v>20</v>
      </c>
      <c r="O2">
        <v>23</v>
      </c>
      <c r="P2">
        <v>24</v>
      </c>
      <c r="Q2">
        <v>25</v>
      </c>
      <c r="R2">
        <v>0</v>
      </c>
      <c r="S2">
        <v>5</v>
      </c>
      <c r="T2" t="s">
        <v>2</v>
      </c>
      <c r="U2">
        <v>154</v>
      </c>
      <c r="V2">
        <v>4645</v>
      </c>
      <c r="W2">
        <v>48807</v>
      </c>
      <c r="X2">
        <v>257593</v>
      </c>
      <c r="Y2">
        <v>49765.82</v>
      </c>
      <c r="Z2">
        <v>689.84</v>
      </c>
      <c r="AA2">
        <v>10</v>
      </c>
      <c r="AB2">
        <v>4</v>
      </c>
      <c r="AC2">
        <v>2</v>
      </c>
      <c r="AD2">
        <v>0</v>
      </c>
      <c r="AE2">
        <v>0</v>
      </c>
      <c r="AF2">
        <v>0</v>
      </c>
    </row>
    <row r="3" spans="1:32" x14ac:dyDescent="0.3">
      <c r="A3">
        <v>2</v>
      </c>
      <c r="B3" s="1">
        <v>37900</v>
      </c>
      <c r="C3">
        <v>1</v>
      </c>
      <c r="D3">
        <v>4</v>
      </c>
      <c r="E3">
        <v>5</v>
      </c>
      <c r="F3">
        <v>6</v>
      </c>
      <c r="G3">
        <v>7</v>
      </c>
      <c r="H3">
        <v>9</v>
      </c>
      <c r="I3">
        <v>11</v>
      </c>
      <c r="J3">
        <v>12</v>
      </c>
      <c r="K3">
        <v>13</v>
      </c>
      <c r="L3">
        <v>15</v>
      </c>
      <c r="M3">
        <v>16</v>
      </c>
      <c r="N3">
        <v>19</v>
      </c>
      <c r="O3">
        <v>20</v>
      </c>
      <c r="P3">
        <v>23</v>
      </c>
      <c r="Q3">
        <v>24</v>
      </c>
      <c r="R3">
        <v>0</v>
      </c>
      <c r="S3">
        <v>1</v>
      </c>
      <c r="T3" t="s">
        <v>3</v>
      </c>
      <c r="U3">
        <v>184</v>
      </c>
      <c r="V3">
        <v>6232</v>
      </c>
      <c r="W3">
        <v>81252</v>
      </c>
      <c r="X3">
        <v>478188</v>
      </c>
      <c r="Y3">
        <v>596323.69999999995</v>
      </c>
      <c r="Z3">
        <v>1388.95</v>
      </c>
      <c r="AA3">
        <v>10</v>
      </c>
      <c r="AB3">
        <v>4</v>
      </c>
      <c r="AC3">
        <v>2</v>
      </c>
      <c r="AD3">
        <v>0</v>
      </c>
      <c r="AE3">
        <v>0</v>
      </c>
      <c r="AF3">
        <v>0</v>
      </c>
    </row>
    <row r="4" spans="1:32" x14ac:dyDescent="0.3">
      <c r="A4">
        <v>3</v>
      </c>
      <c r="B4" s="1">
        <v>37907</v>
      </c>
      <c r="C4">
        <v>1</v>
      </c>
      <c r="D4">
        <v>4</v>
      </c>
      <c r="E4">
        <v>6</v>
      </c>
      <c r="F4">
        <v>7</v>
      </c>
      <c r="G4">
        <v>8</v>
      </c>
      <c r="H4">
        <v>9</v>
      </c>
      <c r="I4">
        <v>10</v>
      </c>
      <c r="J4">
        <v>11</v>
      </c>
      <c r="K4">
        <v>12</v>
      </c>
      <c r="L4">
        <v>14</v>
      </c>
      <c r="M4">
        <v>16</v>
      </c>
      <c r="N4">
        <v>17</v>
      </c>
      <c r="O4">
        <v>20</v>
      </c>
      <c r="P4">
        <v>23</v>
      </c>
      <c r="Q4">
        <v>24</v>
      </c>
      <c r="R4">
        <v>0</v>
      </c>
      <c r="S4">
        <v>2</v>
      </c>
      <c r="T4" t="s">
        <v>3</v>
      </c>
      <c r="U4">
        <v>158</v>
      </c>
      <c r="V4">
        <v>6897</v>
      </c>
      <c r="W4">
        <v>96244</v>
      </c>
      <c r="X4">
        <v>608211</v>
      </c>
      <c r="Y4">
        <v>400623.7</v>
      </c>
      <c r="Z4">
        <v>2173.36</v>
      </c>
      <c r="AA4">
        <v>10</v>
      </c>
      <c r="AB4">
        <v>4</v>
      </c>
      <c r="AC4">
        <v>2</v>
      </c>
      <c r="AD4">
        <v>0</v>
      </c>
      <c r="AE4">
        <v>0</v>
      </c>
      <c r="AF4">
        <v>0</v>
      </c>
    </row>
    <row r="5" spans="1:32" x14ac:dyDescent="0.3">
      <c r="A5">
        <v>4</v>
      </c>
      <c r="B5" s="1">
        <v>37914</v>
      </c>
      <c r="C5">
        <v>1</v>
      </c>
      <c r="D5">
        <v>2</v>
      </c>
      <c r="E5">
        <v>4</v>
      </c>
      <c r="F5">
        <v>5</v>
      </c>
      <c r="G5">
        <v>8</v>
      </c>
      <c r="H5">
        <v>10</v>
      </c>
      <c r="I5">
        <v>12</v>
      </c>
      <c r="J5">
        <v>13</v>
      </c>
      <c r="K5">
        <v>16</v>
      </c>
      <c r="L5">
        <v>17</v>
      </c>
      <c r="M5">
        <v>18</v>
      </c>
      <c r="N5">
        <v>19</v>
      </c>
      <c r="O5">
        <v>23</v>
      </c>
      <c r="P5">
        <v>24</v>
      </c>
      <c r="Q5">
        <v>25</v>
      </c>
      <c r="R5">
        <v>0</v>
      </c>
      <c r="S5">
        <v>1</v>
      </c>
      <c r="T5" t="s">
        <v>17</v>
      </c>
      <c r="U5">
        <v>258</v>
      </c>
      <c r="V5">
        <v>9569</v>
      </c>
      <c r="W5">
        <v>123912</v>
      </c>
      <c r="X5">
        <v>706657</v>
      </c>
      <c r="Y5">
        <v>902226.02</v>
      </c>
      <c r="Z5">
        <v>1498.72</v>
      </c>
      <c r="AA5">
        <v>10</v>
      </c>
      <c r="AB5">
        <v>4</v>
      </c>
      <c r="AC5">
        <v>2</v>
      </c>
      <c r="AD5">
        <v>0</v>
      </c>
      <c r="AE5">
        <v>0</v>
      </c>
      <c r="AF5">
        <v>0</v>
      </c>
    </row>
    <row r="6" spans="1:32" x14ac:dyDescent="0.3">
      <c r="A6">
        <v>5</v>
      </c>
      <c r="B6" s="1">
        <v>37921</v>
      </c>
      <c r="C6">
        <v>1</v>
      </c>
      <c r="D6">
        <v>2</v>
      </c>
      <c r="E6">
        <v>4</v>
      </c>
      <c r="F6">
        <v>8</v>
      </c>
      <c r="G6">
        <v>9</v>
      </c>
      <c r="H6">
        <v>11</v>
      </c>
      <c r="I6">
        <v>12</v>
      </c>
      <c r="J6">
        <v>13</v>
      </c>
      <c r="K6">
        <v>15</v>
      </c>
      <c r="L6">
        <v>16</v>
      </c>
      <c r="M6">
        <v>19</v>
      </c>
      <c r="N6">
        <v>20</v>
      </c>
      <c r="O6">
        <v>23</v>
      </c>
      <c r="P6">
        <v>24</v>
      </c>
      <c r="Q6">
        <v>25</v>
      </c>
      <c r="R6">
        <v>0</v>
      </c>
      <c r="S6">
        <v>2</v>
      </c>
      <c r="T6" t="s">
        <v>2</v>
      </c>
      <c r="U6">
        <v>472</v>
      </c>
      <c r="V6">
        <v>14736</v>
      </c>
      <c r="W6">
        <v>195636</v>
      </c>
      <c r="X6">
        <v>860992</v>
      </c>
      <c r="Y6">
        <v>380017.55</v>
      </c>
      <c r="Z6">
        <v>687.49</v>
      </c>
      <c r="AA6">
        <v>10</v>
      </c>
      <c r="AB6">
        <v>4</v>
      </c>
      <c r="AC6">
        <v>2</v>
      </c>
      <c r="AD6">
        <v>0</v>
      </c>
      <c r="AE6">
        <v>0</v>
      </c>
      <c r="AF6">
        <v>0</v>
      </c>
    </row>
    <row r="7" spans="1:32" x14ac:dyDescent="0.3">
      <c r="A7">
        <v>6</v>
      </c>
      <c r="B7" s="1">
        <v>37928</v>
      </c>
      <c r="C7">
        <v>1</v>
      </c>
      <c r="D7">
        <v>2</v>
      </c>
      <c r="E7">
        <v>4</v>
      </c>
      <c r="F7">
        <v>5</v>
      </c>
      <c r="G7">
        <v>6</v>
      </c>
      <c r="H7">
        <v>7</v>
      </c>
      <c r="I7">
        <v>10</v>
      </c>
      <c r="J7">
        <v>12</v>
      </c>
      <c r="K7">
        <v>15</v>
      </c>
      <c r="L7">
        <v>16</v>
      </c>
      <c r="M7">
        <v>17</v>
      </c>
      <c r="N7">
        <v>19</v>
      </c>
      <c r="O7">
        <v>21</v>
      </c>
      <c r="P7">
        <v>23</v>
      </c>
      <c r="Q7">
        <v>25</v>
      </c>
      <c r="R7">
        <v>0</v>
      </c>
      <c r="S7">
        <v>2</v>
      </c>
      <c r="T7" t="s">
        <v>2</v>
      </c>
      <c r="U7">
        <v>393</v>
      </c>
      <c r="V7">
        <v>14242</v>
      </c>
      <c r="W7">
        <v>162320</v>
      </c>
      <c r="X7">
        <v>888301</v>
      </c>
      <c r="Y7">
        <v>489140.06</v>
      </c>
      <c r="Z7">
        <v>1066.83</v>
      </c>
      <c r="AA7">
        <v>10</v>
      </c>
      <c r="AB7">
        <v>4</v>
      </c>
      <c r="AC7">
        <v>2</v>
      </c>
      <c r="AD7">
        <v>0</v>
      </c>
      <c r="AE7">
        <v>0</v>
      </c>
      <c r="AF7">
        <v>0</v>
      </c>
    </row>
    <row r="8" spans="1:32" x14ac:dyDescent="0.3">
      <c r="A8">
        <v>7</v>
      </c>
      <c r="B8" s="1">
        <v>37935</v>
      </c>
      <c r="C8">
        <v>1</v>
      </c>
      <c r="D8">
        <v>4</v>
      </c>
      <c r="E8">
        <v>7</v>
      </c>
      <c r="F8">
        <v>8</v>
      </c>
      <c r="G8">
        <v>10</v>
      </c>
      <c r="H8">
        <v>12</v>
      </c>
      <c r="I8">
        <v>14</v>
      </c>
      <c r="J8">
        <v>15</v>
      </c>
      <c r="K8">
        <v>16</v>
      </c>
      <c r="L8">
        <v>18</v>
      </c>
      <c r="M8">
        <v>19</v>
      </c>
      <c r="N8">
        <v>21</v>
      </c>
      <c r="O8">
        <v>22</v>
      </c>
      <c r="P8">
        <v>23</v>
      </c>
      <c r="Q8">
        <v>25</v>
      </c>
      <c r="R8">
        <v>0</v>
      </c>
      <c r="S8">
        <v>9</v>
      </c>
      <c r="T8" t="s">
        <v>2</v>
      </c>
      <c r="U8">
        <v>1333</v>
      </c>
      <c r="V8">
        <v>25878</v>
      </c>
      <c r="W8">
        <v>206828</v>
      </c>
      <c r="X8">
        <v>967358</v>
      </c>
      <c r="Y8">
        <v>104625.29</v>
      </c>
      <c r="Z8">
        <v>301.58999999999997</v>
      </c>
      <c r="AA8">
        <v>10</v>
      </c>
      <c r="AB8">
        <v>4</v>
      </c>
      <c r="AC8">
        <v>2</v>
      </c>
      <c r="AD8">
        <v>0</v>
      </c>
      <c r="AE8">
        <v>0</v>
      </c>
      <c r="AF8">
        <v>0</v>
      </c>
    </row>
    <row r="9" spans="1:32" x14ac:dyDescent="0.3">
      <c r="A9">
        <v>8</v>
      </c>
      <c r="B9" s="1">
        <v>37942</v>
      </c>
      <c r="C9">
        <v>1</v>
      </c>
      <c r="D9">
        <v>5</v>
      </c>
      <c r="E9">
        <v>6</v>
      </c>
      <c r="F9">
        <v>8</v>
      </c>
      <c r="G9">
        <v>9</v>
      </c>
      <c r="H9">
        <v>10</v>
      </c>
      <c r="I9">
        <v>13</v>
      </c>
      <c r="J9">
        <v>15</v>
      </c>
      <c r="K9">
        <v>16</v>
      </c>
      <c r="L9">
        <v>17</v>
      </c>
      <c r="M9">
        <v>18</v>
      </c>
      <c r="N9">
        <v>19</v>
      </c>
      <c r="O9">
        <v>20</v>
      </c>
      <c r="P9">
        <v>22</v>
      </c>
      <c r="Q9">
        <v>25</v>
      </c>
      <c r="R9">
        <v>0</v>
      </c>
      <c r="S9">
        <v>1</v>
      </c>
      <c r="T9" t="s">
        <v>8</v>
      </c>
      <c r="U9">
        <v>256</v>
      </c>
      <c r="V9">
        <v>11414</v>
      </c>
      <c r="W9">
        <v>149037</v>
      </c>
      <c r="X9">
        <v>926910</v>
      </c>
      <c r="Y9">
        <v>1201958.08</v>
      </c>
      <c r="Z9">
        <v>2012.21</v>
      </c>
      <c r="AA9">
        <v>10</v>
      </c>
      <c r="AB9">
        <v>4</v>
      </c>
      <c r="AC9">
        <v>2</v>
      </c>
      <c r="AD9">
        <v>0</v>
      </c>
      <c r="AE9">
        <v>0</v>
      </c>
      <c r="AF9">
        <v>0</v>
      </c>
    </row>
    <row r="10" spans="1:32" x14ac:dyDescent="0.3">
      <c r="A10">
        <v>9</v>
      </c>
      <c r="B10" s="1">
        <v>37949</v>
      </c>
      <c r="C10">
        <v>3</v>
      </c>
      <c r="D10">
        <v>4</v>
      </c>
      <c r="E10">
        <v>5</v>
      </c>
      <c r="F10">
        <v>9</v>
      </c>
      <c r="G10">
        <v>10</v>
      </c>
      <c r="H10">
        <v>11</v>
      </c>
      <c r="I10">
        <v>13</v>
      </c>
      <c r="J10">
        <v>15</v>
      </c>
      <c r="K10">
        <v>16</v>
      </c>
      <c r="L10">
        <v>17</v>
      </c>
      <c r="M10">
        <v>19</v>
      </c>
      <c r="N10">
        <v>20</v>
      </c>
      <c r="O10">
        <v>21</v>
      </c>
      <c r="P10">
        <v>24</v>
      </c>
      <c r="Q10">
        <v>25</v>
      </c>
      <c r="R10">
        <v>0</v>
      </c>
      <c r="S10">
        <v>3</v>
      </c>
      <c r="T10" t="s">
        <v>2</v>
      </c>
      <c r="U10">
        <v>407</v>
      </c>
      <c r="V10">
        <v>14973</v>
      </c>
      <c r="W10">
        <v>213511</v>
      </c>
      <c r="X10">
        <v>1104328</v>
      </c>
      <c r="Y10">
        <v>336053.65</v>
      </c>
      <c r="Z10">
        <v>1061.5999999999999</v>
      </c>
      <c r="AA10">
        <v>10</v>
      </c>
      <c r="AB10">
        <v>4</v>
      </c>
      <c r="AC10">
        <v>2</v>
      </c>
      <c r="AD10">
        <v>0</v>
      </c>
      <c r="AE10">
        <v>0</v>
      </c>
      <c r="AF10">
        <v>0</v>
      </c>
    </row>
    <row r="11" spans="1:32" x14ac:dyDescent="0.3">
      <c r="A11">
        <v>10</v>
      </c>
      <c r="B11" s="1">
        <v>37956</v>
      </c>
      <c r="C11">
        <v>2</v>
      </c>
      <c r="D11">
        <v>3</v>
      </c>
      <c r="E11">
        <v>4</v>
      </c>
      <c r="F11">
        <v>5</v>
      </c>
      <c r="G11">
        <v>6</v>
      </c>
      <c r="H11">
        <v>8</v>
      </c>
      <c r="I11">
        <v>9</v>
      </c>
      <c r="J11">
        <v>10</v>
      </c>
      <c r="K11">
        <v>11</v>
      </c>
      <c r="L11">
        <v>12</v>
      </c>
      <c r="M11">
        <v>14</v>
      </c>
      <c r="N11">
        <v>19</v>
      </c>
      <c r="O11">
        <v>20</v>
      </c>
      <c r="P11">
        <v>23</v>
      </c>
      <c r="Q11">
        <v>24</v>
      </c>
      <c r="R11">
        <v>0</v>
      </c>
      <c r="S11">
        <v>0</v>
      </c>
      <c r="U11">
        <v>380</v>
      </c>
      <c r="V11">
        <v>15767</v>
      </c>
      <c r="W11">
        <v>207355</v>
      </c>
      <c r="X11">
        <v>1186563</v>
      </c>
      <c r="Y11">
        <v>0</v>
      </c>
      <c r="Z11">
        <v>1157.08</v>
      </c>
      <c r="AA11">
        <v>10</v>
      </c>
      <c r="AB11">
        <v>4</v>
      </c>
      <c r="AC11">
        <v>2</v>
      </c>
      <c r="AD11">
        <v>1025945</v>
      </c>
      <c r="AE11">
        <v>0</v>
      </c>
      <c r="AF11">
        <v>0</v>
      </c>
    </row>
    <row r="12" spans="1:32" x14ac:dyDescent="0.3">
      <c r="A12">
        <v>11</v>
      </c>
      <c r="B12" s="1">
        <v>37963</v>
      </c>
      <c r="C12">
        <v>2</v>
      </c>
      <c r="D12">
        <v>6</v>
      </c>
      <c r="E12">
        <v>7</v>
      </c>
      <c r="F12">
        <v>8</v>
      </c>
      <c r="G12">
        <v>9</v>
      </c>
      <c r="H12">
        <v>10</v>
      </c>
      <c r="I12">
        <v>11</v>
      </c>
      <c r="J12">
        <v>12</v>
      </c>
      <c r="K12">
        <v>16</v>
      </c>
      <c r="L12">
        <v>19</v>
      </c>
      <c r="M12">
        <v>20</v>
      </c>
      <c r="N12">
        <v>22</v>
      </c>
      <c r="O12">
        <v>23</v>
      </c>
      <c r="P12">
        <v>24</v>
      </c>
      <c r="Q12">
        <v>25</v>
      </c>
      <c r="R12">
        <v>0</v>
      </c>
      <c r="S12">
        <v>0</v>
      </c>
      <c r="U12">
        <v>306</v>
      </c>
      <c r="V12">
        <v>14249</v>
      </c>
      <c r="W12">
        <v>216679</v>
      </c>
      <c r="X12">
        <v>1343171</v>
      </c>
      <c r="Y12">
        <v>0</v>
      </c>
      <c r="Z12">
        <v>1855.82</v>
      </c>
      <c r="AA12">
        <v>10</v>
      </c>
      <c r="AB12">
        <v>4</v>
      </c>
      <c r="AC12">
        <v>2</v>
      </c>
      <c r="AD12">
        <v>2351000.9300000002</v>
      </c>
      <c r="AE12">
        <v>0</v>
      </c>
      <c r="AF12">
        <v>0</v>
      </c>
    </row>
    <row r="13" spans="1:32" x14ac:dyDescent="0.3">
      <c r="A13">
        <v>12</v>
      </c>
      <c r="B13" s="1">
        <v>37970</v>
      </c>
      <c r="C13">
        <v>1</v>
      </c>
      <c r="D13">
        <v>2</v>
      </c>
      <c r="E13">
        <v>4</v>
      </c>
      <c r="F13">
        <v>5</v>
      </c>
      <c r="G13">
        <v>7</v>
      </c>
      <c r="H13">
        <v>8</v>
      </c>
      <c r="I13">
        <v>9</v>
      </c>
      <c r="J13">
        <v>10</v>
      </c>
      <c r="K13">
        <v>11</v>
      </c>
      <c r="L13">
        <v>12</v>
      </c>
      <c r="M13">
        <v>14</v>
      </c>
      <c r="N13">
        <v>16</v>
      </c>
      <c r="O13">
        <v>17</v>
      </c>
      <c r="P13">
        <v>24</v>
      </c>
      <c r="Q13">
        <v>25</v>
      </c>
      <c r="R13">
        <v>0</v>
      </c>
      <c r="S13">
        <v>1</v>
      </c>
      <c r="T13" t="s">
        <v>13</v>
      </c>
      <c r="U13">
        <v>631</v>
      </c>
      <c r="V13">
        <v>24400</v>
      </c>
      <c r="W13">
        <v>322557</v>
      </c>
      <c r="X13">
        <v>1607584</v>
      </c>
      <c r="Y13">
        <v>3490966.18</v>
      </c>
      <c r="Z13">
        <v>771.32</v>
      </c>
      <c r="AA13">
        <v>10</v>
      </c>
      <c r="AB13">
        <v>4</v>
      </c>
      <c r="AC13">
        <v>2</v>
      </c>
      <c r="AD13">
        <v>0</v>
      </c>
      <c r="AE13">
        <v>0</v>
      </c>
      <c r="AF13">
        <v>0</v>
      </c>
    </row>
    <row r="14" spans="1:32" x14ac:dyDescent="0.3">
      <c r="A14">
        <v>13</v>
      </c>
      <c r="B14" s="1">
        <v>37977</v>
      </c>
      <c r="C14">
        <v>3</v>
      </c>
      <c r="D14">
        <v>5</v>
      </c>
      <c r="E14">
        <v>6</v>
      </c>
      <c r="F14">
        <v>7</v>
      </c>
      <c r="G14">
        <v>8</v>
      </c>
      <c r="H14">
        <v>9</v>
      </c>
      <c r="I14">
        <v>10</v>
      </c>
      <c r="J14">
        <v>11</v>
      </c>
      <c r="K14">
        <v>13</v>
      </c>
      <c r="L14">
        <v>14</v>
      </c>
      <c r="M14">
        <v>15</v>
      </c>
      <c r="N14">
        <v>16</v>
      </c>
      <c r="O14">
        <v>17</v>
      </c>
      <c r="P14">
        <v>19</v>
      </c>
      <c r="Q14">
        <v>23</v>
      </c>
      <c r="R14">
        <v>0</v>
      </c>
      <c r="S14">
        <v>3</v>
      </c>
      <c r="T14" t="s">
        <v>2</v>
      </c>
      <c r="U14">
        <v>714</v>
      </c>
      <c r="V14">
        <v>27399</v>
      </c>
      <c r="W14">
        <v>320961</v>
      </c>
      <c r="X14">
        <v>1501354</v>
      </c>
      <c r="Y14">
        <v>269157.25</v>
      </c>
      <c r="Z14">
        <v>482.84</v>
      </c>
      <c r="AA14">
        <v>10</v>
      </c>
      <c r="AB14">
        <v>4</v>
      </c>
      <c r="AC14">
        <v>2</v>
      </c>
      <c r="AD14">
        <v>0</v>
      </c>
      <c r="AE14">
        <v>0</v>
      </c>
      <c r="AF14">
        <v>0</v>
      </c>
    </row>
    <row r="15" spans="1:32" x14ac:dyDescent="0.3">
      <c r="A15">
        <v>14</v>
      </c>
      <c r="B15" s="1">
        <v>37984</v>
      </c>
      <c r="C15">
        <v>1</v>
      </c>
      <c r="D15">
        <v>2</v>
      </c>
      <c r="E15">
        <v>5</v>
      </c>
      <c r="F15">
        <v>6</v>
      </c>
      <c r="G15">
        <v>7</v>
      </c>
      <c r="H15">
        <v>9</v>
      </c>
      <c r="I15">
        <v>13</v>
      </c>
      <c r="J15">
        <v>14</v>
      </c>
      <c r="K15">
        <v>15</v>
      </c>
      <c r="L15">
        <v>18</v>
      </c>
      <c r="M15">
        <v>19</v>
      </c>
      <c r="N15">
        <v>20</v>
      </c>
      <c r="O15">
        <v>21</v>
      </c>
      <c r="P15">
        <v>23</v>
      </c>
      <c r="Q15">
        <v>25</v>
      </c>
      <c r="R15">
        <v>0</v>
      </c>
      <c r="S15">
        <v>3</v>
      </c>
      <c r="T15" t="s">
        <v>2</v>
      </c>
      <c r="U15">
        <v>444</v>
      </c>
      <c r="V15">
        <v>15413</v>
      </c>
      <c r="W15">
        <v>214582</v>
      </c>
      <c r="X15">
        <v>1149506</v>
      </c>
      <c r="Y15">
        <v>411362.89</v>
      </c>
      <c r="Z15">
        <v>1191.21</v>
      </c>
      <c r="AA15">
        <v>10</v>
      </c>
      <c r="AB15">
        <v>4</v>
      </c>
      <c r="AC15">
        <v>2</v>
      </c>
      <c r="AD15">
        <v>0</v>
      </c>
      <c r="AE15">
        <v>0</v>
      </c>
      <c r="AF15">
        <v>0</v>
      </c>
    </row>
    <row r="16" spans="1:32" x14ac:dyDescent="0.3">
      <c r="A16">
        <v>15</v>
      </c>
      <c r="B16" s="1">
        <v>37991</v>
      </c>
      <c r="C16">
        <v>1</v>
      </c>
      <c r="D16">
        <v>2</v>
      </c>
      <c r="E16">
        <v>4</v>
      </c>
      <c r="F16">
        <v>6</v>
      </c>
      <c r="G16">
        <v>8</v>
      </c>
      <c r="H16">
        <v>10</v>
      </c>
      <c r="I16">
        <v>12</v>
      </c>
      <c r="J16">
        <v>15</v>
      </c>
      <c r="K16">
        <v>16</v>
      </c>
      <c r="L16">
        <v>18</v>
      </c>
      <c r="M16">
        <v>19</v>
      </c>
      <c r="N16">
        <v>21</v>
      </c>
      <c r="O16">
        <v>23</v>
      </c>
      <c r="P16">
        <v>24</v>
      </c>
      <c r="Q16">
        <v>25</v>
      </c>
      <c r="R16">
        <v>0</v>
      </c>
      <c r="S16">
        <v>22</v>
      </c>
      <c r="T16" t="s">
        <v>2</v>
      </c>
      <c r="U16">
        <v>2059</v>
      </c>
      <c r="V16">
        <v>38038</v>
      </c>
      <c r="W16">
        <v>379994</v>
      </c>
      <c r="X16">
        <v>1198158</v>
      </c>
      <c r="Y16">
        <v>27525.68</v>
      </c>
      <c r="Z16">
        <v>125.58</v>
      </c>
      <c r="AA16">
        <v>10</v>
      </c>
      <c r="AB16">
        <v>4</v>
      </c>
      <c r="AC16">
        <v>2</v>
      </c>
      <c r="AD16">
        <v>0</v>
      </c>
      <c r="AE16">
        <v>0</v>
      </c>
      <c r="AF16">
        <v>0</v>
      </c>
    </row>
    <row r="17" spans="1:32" x14ac:dyDescent="0.3">
      <c r="A17">
        <v>16</v>
      </c>
      <c r="B17" s="1">
        <v>37998</v>
      </c>
      <c r="C17">
        <v>2</v>
      </c>
      <c r="D17">
        <v>5</v>
      </c>
      <c r="E17">
        <v>6</v>
      </c>
      <c r="F17">
        <v>7</v>
      </c>
      <c r="G17">
        <v>8</v>
      </c>
      <c r="H17">
        <v>10</v>
      </c>
      <c r="I17">
        <v>12</v>
      </c>
      <c r="J17">
        <v>13</v>
      </c>
      <c r="K17">
        <v>15</v>
      </c>
      <c r="L17">
        <v>17</v>
      </c>
      <c r="M17">
        <v>19</v>
      </c>
      <c r="N17">
        <v>21</v>
      </c>
      <c r="O17">
        <v>23</v>
      </c>
      <c r="P17">
        <v>24</v>
      </c>
      <c r="Q17">
        <v>25</v>
      </c>
      <c r="R17">
        <v>0</v>
      </c>
      <c r="S17">
        <v>9</v>
      </c>
      <c r="T17" t="s">
        <v>2</v>
      </c>
      <c r="U17">
        <v>1086</v>
      </c>
      <c r="V17">
        <v>29005</v>
      </c>
      <c r="W17">
        <v>329409</v>
      </c>
      <c r="X17">
        <v>1471908</v>
      </c>
      <c r="Y17">
        <v>83935.77</v>
      </c>
      <c r="Z17">
        <v>296.98</v>
      </c>
      <c r="AA17">
        <v>10</v>
      </c>
      <c r="AB17">
        <v>4</v>
      </c>
      <c r="AC17">
        <v>2</v>
      </c>
      <c r="AD17">
        <v>0</v>
      </c>
      <c r="AE17">
        <v>0</v>
      </c>
      <c r="AF17">
        <v>0</v>
      </c>
    </row>
    <row r="18" spans="1:32" x14ac:dyDescent="0.3">
      <c r="A18">
        <v>17</v>
      </c>
      <c r="B18" s="1">
        <v>38005</v>
      </c>
      <c r="C18">
        <v>1</v>
      </c>
      <c r="D18">
        <v>2</v>
      </c>
      <c r="E18">
        <v>3</v>
      </c>
      <c r="F18">
        <v>5</v>
      </c>
      <c r="G18">
        <v>6</v>
      </c>
      <c r="H18">
        <v>7</v>
      </c>
      <c r="I18">
        <v>9</v>
      </c>
      <c r="J18">
        <v>13</v>
      </c>
      <c r="K18">
        <v>14</v>
      </c>
      <c r="L18">
        <v>16</v>
      </c>
      <c r="M18">
        <v>17</v>
      </c>
      <c r="N18">
        <v>18</v>
      </c>
      <c r="O18">
        <v>19</v>
      </c>
      <c r="P18">
        <v>20</v>
      </c>
      <c r="Q18">
        <v>21</v>
      </c>
      <c r="R18">
        <v>0</v>
      </c>
      <c r="S18">
        <v>1</v>
      </c>
      <c r="T18" t="s">
        <v>3</v>
      </c>
      <c r="U18">
        <v>320</v>
      </c>
      <c r="V18">
        <v>14425</v>
      </c>
      <c r="W18">
        <v>232740</v>
      </c>
      <c r="X18">
        <v>1083387</v>
      </c>
      <c r="Y18">
        <v>1427169.94</v>
      </c>
      <c r="Z18">
        <v>1911.39</v>
      </c>
      <c r="AA18">
        <v>10</v>
      </c>
      <c r="AB18">
        <v>4</v>
      </c>
      <c r="AC18">
        <v>2</v>
      </c>
      <c r="AD18">
        <v>0</v>
      </c>
      <c r="AE18">
        <v>0</v>
      </c>
      <c r="AF18">
        <v>0</v>
      </c>
    </row>
    <row r="19" spans="1:32" x14ac:dyDescent="0.3">
      <c r="A19">
        <v>18</v>
      </c>
      <c r="B19" s="1">
        <v>38012</v>
      </c>
      <c r="C19">
        <v>2</v>
      </c>
      <c r="D19">
        <v>6</v>
      </c>
      <c r="E19">
        <v>7</v>
      </c>
      <c r="F19">
        <v>8</v>
      </c>
      <c r="G19">
        <v>10</v>
      </c>
      <c r="H19">
        <v>11</v>
      </c>
      <c r="I19">
        <v>14</v>
      </c>
      <c r="J19">
        <v>15</v>
      </c>
      <c r="K19">
        <v>17</v>
      </c>
      <c r="L19">
        <v>18</v>
      </c>
      <c r="M19">
        <v>19</v>
      </c>
      <c r="N19">
        <v>20</v>
      </c>
      <c r="O19">
        <v>22</v>
      </c>
      <c r="P19">
        <v>23</v>
      </c>
      <c r="Q19">
        <v>24</v>
      </c>
      <c r="R19">
        <v>0</v>
      </c>
      <c r="S19">
        <v>3</v>
      </c>
      <c r="T19" t="s">
        <v>2</v>
      </c>
      <c r="U19">
        <v>309</v>
      </c>
      <c r="V19">
        <v>12373</v>
      </c>
      <c r="W19">
        <v>174339</v>
      </c>
      <c r="X19">
        <v>1079894</v>
      </c>
      <c r="Y19">
        <v>487887.61</v>
      </c>
      <c r="Z19">
        <v>2030.05</v>
      </c>
      <c r="AA19">
        <v>10</v>
      </c>
      <c r="AB19">
        <v>4</v>
      </c>
      <c r="AC19">
        <v>2</v>
      </c>
      <c r="AD19">
        <v>0</v>
      </c>
      <c r="AE19">
        <v>0</v>
      </c>
      <c r="AF19">
        <v>0</v>
      </c>
    </row>
    <row r="20" spans="1:32" x14ac:dyDescent="0.3">
      <c r="A20">
        <v>19</v>
      </c>
      <c r="B20" s="1">
        <v>38019</v>
      </c>
      <c r="C20">
        <v>2</v>
      </c>
      <c r="D20">
        <v>5</v>
      </c>
      <c r="E20">
        <v>6</v>
      </c>
      <c r="F20">
        <v>7</v>
      </c>
      <c r="G20">
        <v>8</v>
      </c>
      <c r="H20">
        <v>10</v>
      </c>
      <c r="I20">
        <v>11</v>
      </c>
      <c r="J20">
        <v>13</v>
      </c>
      <c r="K20">
        <v>14</v>
      </c>
      <c r="L20">
        <v>15</v>
      </c>
      <c r="M20">
        <v>16</v>
      </c>
      <c r="N20">
        <v>17</v>
      </c>
      <c r="O20">
        <v>20</v>
      </c>
      <c r="P20">
        <v>23</v>
      </c>
      <c r="Q20">
        <v>24</v>
      </c>
      <c r="R20">
        <v>0</v>
      </c>
      <c r="S20">
        <v>10</v>
      </c>
      <c r="T20" t="s">
        <v>2</v>
      </c>
      <c r="U20">
        <v>818</v>
      </c>
      <c r="V20">
        <v>23594</v>
      </c>
      <c r="W20">
        <v>326913</v>
      </c>
      <c r="X20">
        <v>1333412</v>
      </c>
      <c r="Y20">
        <v>82040.05</v>
      </c>
      <c r="Z20">
        <v>428.2</v>
      </c>
      <c r="AA20">
        <v>10</v>
      </c>
      <c r="AB20">
        <v>4</v>
      </c>
      <c r="AC20">
        <v>2</v>
      </c>
      <c r="AD20">
        <v>0</v>
      </c>
      <c r="AE20">
        <v>0</v>
      </c>
      <c r="AF20">
        <v>0</v>
      </c>
    </row>
    <row r="21" spans="1:32" x14ac:dyDescent="0.3">
      <c r="A21">
        <v>20</v>
      </c>
      <c r="B21" s="1">
        <v>38026</v>
      </c>
      <c r="C21">
        <v>3</v>
      </c>
      <c r="D21">
        <v>4</v>
      </c>
      <c r="E21">
        <v>6</v>
      </c>
      <c r="F21">
        <v>7</v>
      </c>
      <c r="G21">
        <v>8</v>
      </c>
      <c r="H21">
        <v>9</v>
      </c>
      <c r="I21">
        <v>10</v>
      </c>
      <c r="J21">
        <v>14</v>
      </c>
      <c r="K21">
        <v>16</v>
      </c>
      <c r="L21">
        <v>17</v>
      </c>
      <c r="M21">
        <v>18</v>
      </c>
      <c r="N21">
        <v>19</v>
      </c>
      <c r="O21">
        <v>20</v>
      </c>
      <c r="P21">
        <v>23</v>
      </c>
      <c r="Q21">
        <v>24</v>
      </c>
      <c r="R21">
        <v>0</v>
      </c>
      <c r="S21">
        <v>9</v>
      </c>
      <c r="T21" t="s">
        <v>2</v>
      </c>
      <c r="U21">
        <v>931</v>
      </c>
      <c r="V21">
        <v>19580</v>
      </c>
      <c r="W21">
        <v>266087</v>
      </c>
      <c r="X21">
        <v>1462294</v>
      </c>
      <c r="Y21">
        <v>122882.04</v>
      </c>
      <c r="Z21">
        <v>507.17</v>
      </c>
      <c r="AA21">
        <v>10</v>
      </c>
      <c r="AB21">
        <v>4</v>
      </c>
      <c r="AC21">
        <v>2</v>
      </c>
      <c r="AD21">
        <v>0</v>
      </c>
      <c r="AE21">
        <v>0</v>
      </c>
      <c r="AF21">
        <v>0</v>
      </c>
    </row>
    <row r="22" spans="1:32" x14ac:dyDescent="0.3">
      <c r="A22">
        <v>21</v>
      </c>
      <c r="B22" s="1">
        <v>38033</v>
      </c>
      <c r="C22">
        <v>1</v>
      </c>
      <c r="D22">
        <v>2</v>
      </c>
      <c r="E22">
        <v>4</v>
      </c>
      <c r="F22">
        <v>5</v>
      </c>
      <c r="G22">
        <v>8</v>
      </c>
      <c r="H22">
        <v>11</v>
      </c>
      <c r="I22">
        <v>14</v>
      </c>
      <c r="J22">
        <v>16</v>
      </c>
      <c r="K22">
        <v>18</v>
      </c>
      <c r="L22">
        <v>19</v>
      </c>
      <c r="M22">
        <v>20</v>
      </c>
      <c r="N22">
        <v>22</v>
      </c>
      <c r="O22">
        <v>23</v>
      </c>
      <c r="P22">
        <v>24</v>
      </c>
      <c r="Q22">
        <v>25</v>
      </c>
      <c r="R22">
        <v>0</v>
      </c>
      <c r="S22">
        <v>3</v>
      </c>
      <c r="T22" t="s">
        <v>2</v>
      </c>
      <c r="U22">
        <v>316</v>
      </c>
      <c r="V22">
        <v>13077</v>
      </c>
      <c r="W22">
        <v>203475</v>
      </c>
      <c r="X22">
        <v>1211951</v>
      </c>
      <c r="Y22">
        <v>530990.23</v>
      </c>
      <c r="Z22">
        <v>2160.4499999999998</v>
      </c>
      <c r="AA22">
        <v>10</v>
      </c>
      <c r="AB22">
        <v>4</v>
      </c>
      <c r="AC22">
        <v>2</v>
      </c>
      <c r="AD22">
        <v>0</v>
      </c>
      <c r="AE22">
        <v>0</v>
      </c>
      <c r="AF22">
        <v>0</v>
      </c>
    </row>
    <row r="23" spans="1:32" x14ac:dyDescent="0.3">
      <c r="A23">
        <v>22</v>
      </c>
      <c r="B23" s="1">
        <v>38042</v>
      </c>
      <c r="C23">
        <v>1</v>
      </c>
      <c r="D23">
        <v>2</v>
      </c>
      <c r="E23">
        <v>3</v>
      </c>
      <c r="F23">
        <v>4</v>
      </c>
      <c r="G23">
        <v>5</v>
      </c>
      <c r="H23">
        <v>6</v>
      </c>
      <c r="I23">
        <v>7</v>
      </c>
      <c r="J23">
        <v>9</v>
      </c>
      <c r="K23">
        <v>10</v>
      </c>
      <c r="L23">
        <v>12</v>
      </c>
      <c r="M23">
        <v>13</v>
      </c>
      <c r="N23">
        <v>14</v>
      </c>
      <c r="O23">
        <v>15</v>
      </c>
      <c r="P23">
        <v>22</v>
      </c>
      <c r="Q23">
        <v>25</v>
      </c>
      <c r="R23">
        <v>0</v>
      </c>
      <c r="S23">
        <v>1</v>
      </c>
      <c r="T23" t="s">
        <v>8</v>
      </c>
      <c r="U23">
        <v>484</v>
      </c>
      <c r="V23">
        <v>55372</v>
      </c>
      <c r="W23">
        <v>152738</v>
      </c>
      <c r="X23">
        <v>868693</v>
      </c>
      <c r="Y23">
        <v>1081149.8899999999</v>
      </c>
      <c r="Z23">
        <v>957.34</v>
      </c>
      <c r="AA23">
        <v>10</v>
      </c>
      <c r="AB23">
        <v>4</v>
      </c>
      <c r="AC23">
        <v>2</v>
      </c>
      <c r="AD23">
        <v>0</v>
      </c>
      <c r="AE23">
        <v>0</v>
      </c>
      <c r="AF23">
        <v>0</v>
      </c>
    </row>
    <row r="24" spans="1:32" x14ac:dyDescent="0.3">
      <c r="A24">
        <v>23</v>
      </c>
      <c r="B24" s="1">
        <v>38047</v>
      </c>
      <c r="C24">
        <v>1</v>
      </c>
      <c r="D24">
        <v>3</v>
      </c>
      <c r="E24">
        <v>4</v>
      </c>
      <c r="F24">
        <v>5</v>
      </c>
      <c r="G24">
        <v>6</v>
      </c>
      <c r="H24">
        <v>8</v>
      </c>
      <c r="I24">
        <v>10</v>
      </c>
      <c r="J24">
        <v>11</v>
      </c>
      <c r="K24">
        <v>12</v>
      </c>
      <c r="L24">
        <v>14</v>
      </c>
      <c r="M24">
        <v>16</v>
      </c>
      <c r="N24">
        <v>17</v>
      </c>
      <c r="O24">
        <v>18</v>
      </c>
      <c r="P24">
        <v>19</v>
      </c>
      <c r="Q24">
        <v>20</v>
      </c>
      <c r="R24">
        <v>0</v>
      </c>
      <c r="S24">
        <v>1</v>
      </c>
      <c r="T24" t="s">
        <v>20</v>
      </c>
      <c r="U24">
        <v>541</v>
      </c>
      <c r="V24">
        <v>16248</v>
      </c>
      <c r="W24">
        <v>215670</v>
      </c>
      <c r="X24">
        <v>1187602</v>
      </c>
      <c r="Y24">
        <v>1178452.05</v>
      </c>
      <c r="Z24">
        <v>933.55</v>
      </c>
      <c r="AA24">
        <v>10</v>
      </c>
      <c r="AB24">
        <v>4</v>
      </c>
      <c r="AC24">
        <v>2</v>
      </c>
      <c r="AD24">
        <v>0</v>
      </c>
      <c r="AE24">
        <v>0</v>
      </c>
      <c r="AF24">
        <v>0</v>
      </c>
    </row>
    <row r="25" spans="1:32" x14ac:dyDescent="0.3">
      <c r="A25">
        <v>24</v>
      </c>
      <c r="B25" s="1">
        <v>38054</v>
      </c>
      <c r="C25">
        <v>1</v>
      </c>
      <c r="D25">
        <v>2</v>
      </c>
      <c r="E25">
        <v>3</v>
      </c>
      <c r="F25">
        <v>5</v>
      </c>
      <c r="G25">
        <v>7</v>
      </c>
      <c r="H25">
        <v>10</v>
      </c>
      <c r="I25">
        <v>11</v>
      </c>
      <c r="J25">
        <v>14</v>
      </c>
      <c r="K25">
        <v>17</v>
      </c>
      <c r="L25">
        <v>19</v>
      </c>
      <c r="M25">
        <v>20</v>
      </c>
      <c r="N25">
        <v>21</v>
      </c>
      <c r="O25">
        <v>23</v>
      </c>
      <c r="P25">
        <v>24</v>
      </c>
      <c r="Q25">
        <v>25</v>
      </c>
      <c r="R25">
        <v>0</v>
      </c>
      <c r="S25">
        <v>2</v>
      </c>
      <c r="T25" t="s">
        <v>2</v>
      </c>
      <c r="U25">
        <v>585</v>
      </c>
      <c r="V25">
        <v>22453</v>
      </c>
      <c r="W25">
        <v>258724</v>
      </c>
      <c r="X25">
        <v>1286374</v>
      </c>
      <c r="Y25">
        <v>662295.89</v>
      </c>
      <c r="Z25">
        <v>970.4</v>
      </c>
      <c r="AA25">
        <v>10</v>
      </c>
      <c r="AB25">
        <v>4</v>
      </c>
      <c r="AC25">
        <v>2</v>
      </c>
      <c r="AD25">
        <v>0</v>
      </c>
      <c r="AE25">
        <v>0</v>
      </c>
      <c r="AF25">
        <v>0</v>
      </c>
    </row>
    <row r="26" spans="1:32" x14ac:dyDescent="0.3">
      <c r="A26">
        <v>25</v>
      </c>
      <c r="B26" s="1">
        <v>38061</v>
      </c>
      <c r="C26">
        <v>1</v>
      </c>
      <c r="D26">
        <v>2</v>
      </c>
      <c r="E26">
        <v>3</v>
      </c>
      <c r="F26">
        <v>4</v>
      </c>
      <c r="G26">
        <v>5</v>
      </c>
      <c r="H26">
        <v>6</v>
      </c>
      <c r="I26">
        <v>7</v>
      </c>
      <c r="J26">
        <v>9</v>
      </c>
      <c r="K26">
        <v>13</v>
      </c>
      <c r="L26">
        <v>14</v>
      </c>
      <c r="M26">
        <v>16</v>
      </c>
      <c r="N26">
        <v>20</v>
      </c>
      <c r="O26">
        <v>22</v>
      </c>
      <c r="P26">
        <v>23</v>
      </c>
      <c r="Q26">
        <v>24</v>
      </c>
      <c r="R26">
        <v>0</v>
      </c>
      <c r="S26">
        <v>0</v>
      </c>
      <c r="U26">
        <v>417</v>
      </c>
      <c r="V26">
        <v>16108</v>
      </c>
      <c r="W26">
        <v>213231</v>
      </c>
      <c r="X26">
        <v>1288117</v>
      </c>
      <c r="Y26">
        <v>0</v>
      </c>
      <c r="Z26">
        <v>1437.73</v>
      </c>
      <c r="AA26">
        <v>10</v>
      </c>
      <c r="AB26">
        <v>4</v>
      </c>
      <c r="AC26">
        <v>2</v>
      </c>
      <c r="AD26">
        <v>1398910.67</v>
      </c>
      <c r="AE26">
        <v>0</v>
      </c>
      <c r="AF26">
        <v>0</v>
      </c>
    </row>
    <row r="27" spans="1:32" x14ac:dyDescent="0.3">
      <c r="A27">
        <v>26</v>
      </c>
      <c r="B27" s="1">
        <v>38068</v>
      </c>
      <c r="C27">
        <v>5</v>
      </c>
      <c r="D27">
        <v>7</v>
      </c>
      <c r="E27">
        <v>8</v>
      </c>
      <c r="F27">
        <v>9</v>
      </c>
      <c r="G27">
        <v>10</v>
      </c>
      <c r="H27">
        <v>11</v>
      </c>
      <c r="I27">
        <v>13</v>
      </c>
      <c r="J27">
        <v>14</v>
      </c>
      <c r="K27">
        <v>16</v>
      </c>
      <c r="L27">
        <v>17</v>
      </c>
      <c r="M27">
        <v>19</v>
      </c>
      <c r="N27">
        <v>20</v>
      </c>
      <c r="O27">
        <v>21</v>
      </c>
      <c r="P27">
        <v>22</v>
      </c>
      <c r="Q27">
        <v>23</v>
      </c>
      <c r="R27">
        <v>0</v>
      </c>
      <c r="S27">
        <v>3</v>
      </c>
      <c r="T27" t="s">
        <v>2</v>
      </c>
      <c r="U27">
        <v>602</v>
      </c>
      <c r="V27">
        <v>22397</v>
      </c>
      <c r="W27">
        <v>317722</v>
      </c>
      <c r="X27">
        <v>1659205</v>
      </c>
      <c r="Y27">
        <v>970676.17</v>
      </c>
      <c r="Z27">
        <v>1077.21</v>
      </c>
      <c r="AA27">
        <v>10</v>
      </c>
      <c r="AB27">
        <v>4</v>
      </c>
      <c r="AC27">
        <v>2</v>
      </c>
      <c r="AD27">
        <v>0</v>
      </c>
      <c r="AE27">
        <v>0</v>
      </c>
      <c r="AF27">
        <v>0</v>
      </c>
    </row>
    <row r="28" spans="1:32" x14ac:dyDescent="0.3">
      <c r="A28">
        <v>27</v>
      </c>
      <c r="B28" s="1">
        <v>38075</v>
      </c>
      <c r="C28">
        <v>3</v>
      </c>
      <c r="D28">
        <v>6</v>
      </c>
      <c r="E28">
        <v>8</v>
      </c>
      <c r="F28">
        <v>10</v>
      </c>
      <c r="G28">
        <v>11</v>
      </c>
      <c r="H28">
        <v>12</v>
      </c>
      <c r="I28">
        <v>13</v>
      </c>
      <c r="J28">
        <v>14</v>
      </c>
      <c r="K28">
        <v>15</v>
      </c>
      <c r="L28">
        <v>18</v>
      </c>
      <c r="M28">
        <v>20</v>
      </c>
      <c r="N28">
        <v>21</v>
      </c>
      <c r="O28">
        <v>22</v>
      </c>
      <c r="P28">
        <v>24</v>
      </c>
      <c r="Q28">
        <v>25</v>
      </c>
      <c r="R28">
        <v>0</v>
      </c>
      <c r="S28">
        <v>2</v>
      </c>
      <c r="T28" t="s">
        <v>2</v>
      </c>
      <c r="U28">
        <v>466</v>
      </c>
      <c r="V28">
        <v>15650</v>
      </c>
      <c r="W28">
        <v>216827</v>
      </c>
      <c r="X28">
        <v>1192912</v>
      </c>
      <c r="Y28">
        <v>811005.39</v>
      </c>
      <c r="Z28">
        <v>1491.73</v>
      </c>
      <c r="AA28">
        <v>10</v>
      </c>
      <c r="AB28">
        <v>4</v>
      </c>
      <c r="AC28">
        <v>2</v>
      </c>
      <c r="AD28">
        <v>0</v>
      </c>
      <c r="AE28">
        <v>0</v>
      </c>
      <c r="AF28">
        <v>0</v>
      </c>
    </row>
    <row r="29" spans="1:32" x14ac:dyDescent="0.3">
      <c r="A29">
        <v>28</v>
      </c>
      <c r="B29" s="1">
        <v>38082</v>
      </c>
      <c r="C29">
        <v>1</v>
      </c>
      <c r="D29">
        <v>3</v>
      </c>
      <c r="E29">
        <v>7</v>
      </c>
      <c r="F29">
        <v>9</v>
      </c>
      <c r="G29">
        <v>10</v>
      </c>
      <c r="H29">
        <v>11</v>
      </c>
      <c r="I29">
        <v>12</v>
      </c>
      <c r="J29">
        <v>13</v>
      </c>
      <c r="K29">
        <v>14</v>
      </c>
      <c r="L29">
        <v>16</v>
      </c>
      <c r="M29">
        <v>17</v>
      </c>
      <c r="N29">
        <v>18</v>
      </c>
      <c r="O29">
        <v>19</v>
      </c>
      <c r="P29">
        <v>20</v>
      </c>
      <c r="Q29">
        <v>21</v>
      </c>
      <c r="R29">
        <v>0</v>
      </c>
      <c r="S29">
        <v>2</v>
      </c>
      <c r="T29" t="s">
        <v>2</v>
      </c>
      <c r="U29">
        <v>556</v>
      </c>
      <c r="V29">
        <v>22300</v>
      </c>
      <c r="W29">
        <v>307113</v>
      </c>
      <c r="X29">
        <v>1363336</v>
      </c>
      <c r="Y29">
        <v>536916.65</v>
      </c>
      <c r="Z29">
        <v>827.73</v>
      </c>
      <c r="AA29">
        <v>10</v>
      </c>
      <c r="AB29">
        <v>4</v>
      </c>
      <c r="AC29">
        <v>2</v>
      </c>
      <c r="AD29">
        <v>0</v>
      </c>
      <c r="AE29">
        <v>0</v>
      </c>
      <c r="AF29">
        <v>0</v>
      </c>
    </row>
    <row r="30" spans="1:32" x14ac:dyDescent="0.3">
      <c r="A30">
        <v>29</v>
      </c>
      <c r="B30" s="1">
        <v>38089</v>
      </c>
      <c r="C30">
        <v>1</v>
      </c>
      <c r="D30">
        <v>4</v>
      </c>
      <c r="E30">
        <v>5</v>
      </c>
      <c r="F30">
        <v>6</v>
      </c>
      <c r="G30">
        <v>8</v>
      </c>
      <c r="H30">
        <v>9</v>
      </c>
      <c r="I30">
        <v>13</v>
      </c>
      <c r="J30">
        <v>14</v>
      </c>
      <c r="K30">
        <v>16</v>
      </c>
      <c r="L30">
        <v>17</v>
      </c>
      <c r="M30">
        <v>19</v>
      </c>
      <c r="N30">
        <v>20</v>
      </c>
      <c r="O30">
        <v>21</v>
      </c>
      <c r="P30">
        <v>22</v>
      </c>
      <c r="Q30">
        <v>24</v>
      </c>
      <c r="R30">
        <v>0</v>
      </c>
      <c r="S30">
        <v>5</v>
      </c>
      <c r="T30" t="s">
        <v>2</v>
      </c>
      <c r="U30">
        <v>456</v>
      </c>
      <c r="V30">
        <v>14375</v>
      </c>
      <c r="W30">
        <v>181147</v>
      </c>
      <c r="X30">
        <v>1203109</v>
      </c>
      <c r="Y30">
        <v>317538.81</v>
      </c>
      <c r="Z30">
        <v>1492.19</v>
      </c>
      <c r="AA30">
        <v>10</v>
      </c>
      <c r="AB30">
        <v>4</v>
      </c>
      <c r="AC30">
        <v>2</v>
      </c>
      <c r="AD30">
        <v>0</v>
      </c>
      <c r="AE30">
        <v>0</v>
      </c>
      <c r="AF30">
        <v>0</v>
      </c>
    </row>
    <row r="31" spans="1:32" x14ac:dyDescent="0.3">
      <c r="A31">
        <v>30</v>
      </c>
      <c r="B31" s="1">
        <v>38096</v>
      </c>
      <c r="C31">
        <v>1</v>
      </c>
      <c r="D31">
        <v>2</v>
      </c>
      <c r="E31">
        <v>3</v>
      </c>
      <c r="F31">
        <v>4</v>
      </c>
      <c r="G31">
        <v>6</v>
      </c>
      <c r="H31">
        <v>7</v>
      </c>
      <c r="I31">
        <v>8</v>
      </c>
      <c r="J31">
        <v>11</v>
      </c>
      <c r="K31">
        <v>14</v>
      </c>
      <c r="L31">
        <v>17</v>
      </c>
      <c r="M31">
        <v>19</v>
      </c>
      <c r="N31">
        <v>20</v>
      </c>
      <c r="O31">
        <v>21</v>
      </c>
      <c r="P31">
        <v>22</v>
      </c>
      <c r="Q31">
        <v>23</v>
      </c>
      <c r="R31">
        <v>0</v>
      </c>
      <c r="S31">
        <v>2</v>
      </c>
      <c r="T31" t="s">
        <v>2</v>
      </c>
      <c r="U31">
        <v>345</v>
      </c>
      <c r="V31">
        <v>13480</v>
      </c>
      <c r="W31">
        <v>184916</v>
      </c>
      <c r="X31">
        <v>1136035</v>
      </c>
      <c r="Y31">
        <v>813271.34</v>
      </c>
      <c r="Z31">
        <v>2020.55</v>
      </c>
      <c r="AA31">
        <v>10</v>
      </c>
      <c r="AB31">
        <v>4</v>
      </c>
      <c r="AC31">
        <v>2</v>
      </c>
      <c r="AD31">
        <v>0</v>
      </c>
      <c r="AE31">
        <v>0</v>
      </c>
      <c r="AF31">
        <v>0</v>
      </c>
    </row>
    <row r="32" spans="1:32" x14ac:dyDescent="0.3">
      <c r="A32">
        <v>31</v>
      </c>
      <c r="B32" s="1">
        <v>38103</v>
      </c>
      <c r="C32">
        <v>1</v>
      </c>
      <c r="D32">
        <v>2</v>
      </c>
      <c r="E32">
        <v>3</v>
      </c>
      <c r="F32">
        <v>4</v>
      </c>
      <c r="G32">
        <v>9</v>
      </c>
      <c r="H32">
        <v>13</v>
      </c>
      <c r="I32">
        <v>14</v>
      </c>
      <c r="J32">
        <v>15</v>
      </c>
      <c r="K32">
        <v>17</v>
      </c>
      <c r="L32">
        <v>19</v>
      </c>
      <c r="M32">
        <v>20</v>
      </c>
      <c r="N32">
        <v>21</v>
      </c>
      <c r="O32">
        <v>22</v>
      </c>
      <c r="P32">
        <v>24</v>
      </c>
      <c r="Q32">
        <v>25</v>
      </c>
      <c r="R32">
        <v>0</v>
      </c>
      <c r="S32">
        <v>3</v>
      </c>
      <c r="T32" t="s">
        <v>2</v>
      </c>
      <c r="U32">
        <v>250</v>
      </c>
      <c r="V32">
        <v>13005</v>
      </c>
      <c r="W32">
        <v>189635</v>
      </c>
      <c r="X32">
        <v>1161305</v>
      </c>
      <c r="Y32">
        <v>503451.7</v>
      </c>
      <c r="Z32">
        <v>2589.1799999999998</v>
      </c>
      <c r="AA32">
        <v>10</v>
      </c>
      <c r="AB32">
        <v>4</v>
      </c>
      <c r="AC32">
        <v>2</v>
      </c>
      <c r="AD32">
        <v>0</v>
      </c>
      <c r="AE32">
        <v>0</v>
      </c>
      <c r="AF32">
        <v>0</v>
      </c>
    </row>
    <row r="33" spans="1:32" x14ac:dyDescent="0.3">
      <c r="A33">
        <v>32</v>
      </c>
      <c r="B33" s="1">
        <v>38110</v>
      </c>
      <c r="C33">
        <v>1</v>
      </c>
      <c r="D33">
        <v>2</v>
      </c>
      <c r="E33">
        <v>4</v>
      </c>
      <c r="F33">
        <v>6</v>
      </c>
      <c r="G33">
        <v>7</v>
      </c>
      <c r="H33">
        <v>9</v>
      </c>
      <c r="I33">
        <v>10</v>
      </c>
      <c r="J33">
        <v>11</v>
      </c>
      <c r="K33">
        <v>14</v>
      </c>
      <c r="L33">
        <v>15</v>
      </c>
      <c r="M33">
        <v>16</v>
      </c>
      <c r="N33">
        <v>17</v>
      </c>
      <c r="O33">
        <v>20</v>
      </c>
      <c r="P33">
        <v>22</v>
      </c>
      <c r="Q33">
        <v>23</v>
      </c>
      <c r="R33">
        <v>0</v>
      </c>
      <c r="S33">
        <v>2</v>
      </c>
      <c r="T33" t="s">
        <v>2</v>
      </c>
      <c r="U33">
        <v>384</v>
      </c>
      <c r="V33">
        <v>14060</v>
      </c>
      <c r="W33">
        <v>199525</v>
      </c>
      <c r="X33">
        <v>1175480</v>
      </c>
      <c r="Y33">
        <v>706634.89</v>
      </c>
      <c r="Z33">
        <v>1577.31</v>
      </c>
      <c r="AA33">
        <v>10</v>
      </c>
      <c r="AB33">
        <v>4</v>
      </c>
      <c r="AC33">
        <v>2</v>
      </c>
      <c r="AD33">
        <v>0</v>
      </c>
      <c r="AE33">
        <v>0</v>
      </c>
      <c r="AF33">
        <v>0</v>
      </c>
    </row>
    <row r="34" spans="1:32" x14ac:dyDescent="0.3">
      <c r="A34">
        <v>33</v>
      </c>
      <c r="B34" s="1">
        <v>38117</v>
      </c>
      <c r="C34">
        <v>1</v>
      </c>
      <c r="D34">
        <v>2</v>
      </c>
      <c r="E34">
        <v>5</v>
      </c>
      <c r="F34">
        <v>7</v>
      </c>
      <c r="G34">
        <v>8</v>
      </c>
      <c r="H34">
        <v>10</v>
      </c>
      <c r="I34">
        <v>11</v>
      </c>
      <c r="J34">
        <v>12</v>
      </c>
      <c r="K34">
        <v>14</v>
      </c>
      <c r="L34">
        <v>16</v>
      </c>
      <c r="M34">
        <v>19</v>
      </c>
      <c r="N34">
        <v>20</v>
      </c>
      <c r="O34">
        <v>21</v>
      </c>
      <c r="P34">
        <v>23</v>
      </c>
      <c r="Q34">
        <v>24</v>
      </c>
      <c r="R34">
        <v>0</v>
      </c>
      <c r="S34">
        <v>9</v>
      </c>
      <c r="T34" t="s">
        <v>2</v>
      </c>
      <c r="U34">
        <v>1358</v>
      </c>
      <c r="V34">
        <v>35450</v>
      </c>
      <c r="W34">
        <v>328729</v>
      </c>
      <c r="X34">
        <v>1417927</v>
      </c>
      <c r="Y34">
        <v>109171.84</v>
      </c>
      <c r="Z34">
        <v>308.91000000000003</v>
      </c>
      <c r="AA34">
        <v>10</v>
      </c>
      <c r="AB34">
        <v>4</v>
      </c>
      <c r="AC34">
        <v>2</v>
      </c>
      <c r="AD34">
        <v>0</v>
      </c>
      <c r="AE34">
        <v>0</v>
      </c>
      <c r="AF34">
        <v>0</v>
      </c>
    </row>
    <row r="35" spans="1:32" x14ac:dyDescent="0.3">
      <c r="A35">
        <v>34</v>
      </c>
      <c r="B35" s="1">
        <v>38124</v>
      </c>
      <c r="C35">
        <v>1</v>
      </c>
      <c r="D35">
        <v>2</v>
      </c>
      <c r="E35">
        <v>4</v>
      </c>
      <c r="F35">
        <v>7</v>
      </c>
      <c r="G35">
        <v>8</v>
      </c>
      <c r="H35">
        <v>9</v>
      </c>
      <c r="I35">
        <v>10</v>
      </c>
      <c r="J35">
        <v>11</v>
      </c>
      <c r="K35">
        <v>15</v>
      </c>
      <c r="L35">
        <v>16</v>
      </c>
      <c r="M35">
        <v>18</v>
      </c>
      <c r="N35">
        <v>19</v>
      </c>
      <c r="O35">
        <v>20</v>
      </c>
      <c r="P35">
        <v>21</v>
      </c>
      <c r="Q35">
        <v>23</v>
      </c>
      <c r="R35">
        <v>0</v>
      </c>
      <c r="S35">
        <v>0</v>
      </c>
      <c r="U35">
        <v>407</v>
      </c>
      <c r="V35">
        <v>16589</v>
      </c>
      <c r="W35">
        <v>216210</v>
      </c>
      <c r="X35">
        <v>1359006</v>
      </c>
      <c r="Y35">
        <v>0</v>
      </c>
      <c r="Z35">
        <v>1381.2</v>
      </c>
      <c r="AA35">
        <v>10</v>
      </c>
      <c r="AB35">
        <v>4</v>
      </c>
      <c r="AC35">
        <v>2</v>
      </c>
      <c r="AD35">
        <v>1311675.01</v>
      </c>
      <c r="AE35">
        <v>0</v>
      </c>
      <c r="AF35">
        <v>0</v>
      </c>
    </row>
    <row r="36" spans="1:32" x14ac:dyDescent="0.3">
      <c r="A36">
        <v>35</v>
      </c>
      <c r="B36" s="1">
        <v>38131</v>
      </c>
      <c r="C36">
        <v>1</v>
      </c>
      <c r="D36">
        <v>4</v>
      </c>
      <c r="E36">
        <v>5</v>
      </c>
      <c r="F36">
        <v>6</v>
      </c>
      <c r="G36">
        <v>11</v>
      </c>
      <c r="H36">
        <v>12</v>
      </c>
      <c r="I36">
        <v>13</v>
      </c>
      <c r="J36">
        <v>14</v>
      </c>
      <c r="K36">
        <v>16</v>
      </c>
      <c r="L36">
        <v>17</v>
      </c>
      <c r="M36">
        <v>19</v>
      </c>
      <c r="N36">
        <v>21</v>
      </c>
      <c r="O36">
        <v>22</v>
      </c>
      <c r="P36">
        <v>23</v>
      </c>
      <c r="Q36">
        <v>25</v>
      </c>
      <c r="R36">
        <v>0</v>
      </c>
      <c r="S36">
        <v>1</v>
      </c>
      <c r="T36" t="s">
        <v>6</v>
      </c>
      <c r="U36">
        <v>291</v>
      </c>
      <c r="V36">
        <v>12750</v>
      </c>
      <c r="W36">
        <v>191524</v>
      </c>
      <c r="X36">
        <v>1338198</v>
      </c>
      <c r="Y36">
        <v>3155820.04</v>
      </c>
      <c r="Z36">
        <v>2715.98</v>
      </c>
      <c r="AA36">
        <v>10</v>
      </c>
      <c r="AB36">
        <v>4</v>
      </c>
      <c r="AC36">
        <v>2</v>
      </c>
      <c r="AD36">
        <v>0</v>
      </c>
      <c r="AE36">
        <v>0</v>
      </c>
      <c r="AF36">
        <v>0</v>
      </c>
    </row>
    <row r="37" spans="1:32" x14ac:dyDescent="0.3">
      <c r="A37">
        <v>36</v>
      </c>
      <c r="B37" s="1">
        <v>38138</v>
      </c>
      <c r="C37">
        <v>1</v>
      </c>
      <c r="D37">
        <v>4</v>
      </c>
      <c r="E37">
        <v>5</v>
      </c>
      <c r="F37">
        <v>7</v>
      </c>
      <c r="G37">
        <v>8</v>
      </c>
      <c r="H37">
        <v>10</v>
      </c>
      <c r="I37">
        <v>11</v>
      </c>
      <c r="J37">
        <v>14</v>
      </c>
      <c r="K37">
        <v>17</v>
      </c>
      <c r="L37">
        <v>19</v>
      </c>
      <c r="M37">
        <v>20</v>
      </c>
      <c r="N37">
        <v>21</v>
      </c>
      <c r="O37">
        <v>22</v>
      </c>
      <c r="P37">
        <v>23</v>
      </c>
      <c r="Q37">
        <v>24</v>
      </c>
      <c r="R37">
        <v>0</v>
      </c>
      <c r="S37">
        <v>6</v>
      </c>
      <c r="T37" t="s">
        <v>2</v>
      </c>
      <c r="U37">
        <v>1573</v>
      </c>
      <c r="V37">
        <v>40526</v>
      </c>
      <c r="W37">
        <v>453277</v>
      </c>
      <c r="X37">
        <v>1414816</v>
      </c>
      <c r="Y37">
        <v>92828.37</v>
      </c>
      <c r="Z37">
        <v>151.18</v>
      </c>
      <c r="AA37">
        <v>10</v>
      </c>
      <c r="AB37">
        <v>4</v>
      </c>
      <c r="AC37">
        <v>2</v>
      </c>
      <c r="AD37">
        <v>0</v>
      </c>
      <c r="AE37">
        <v>0</v>
      </c>
      <c r="AF37">
        <v>0</v>
      </c>
    </row>
    <row r="38" spans="1:32" x14ac:dyDescent="0.3">
      <c r="A38">
        <v>37</v>
      </c>
      <c r="B38" s="1">
        <v>38145</v>
      </c>
      <c r="C38">
        <v>1</v>
      </c>
      <c r="D38">
        <v>3</v>
      </c>
      <c r="E38">
        <v>4</v>
      </c>
      <c r="F38">
        <v>5</v>
      </c>
      <c r="G38">
        <v>8</v>
      </c>
      <c r="H38">
        <v>9</v>
      </c>
      <c r="I38">
        <v>10</v>
      </c>
      <c r="J38">
        <v>11</v>
      </c>
      <c r="K38">
        <v>13</v>
      </c>
      <c r="L38">
        <v>15</v>
      </c>
      <c r="M38">
        <v>20</v>
      </c>
      <c r="N38">
        <v>21</v>
      </c>
      <c r="O38">
        <v>22</v>
      </c>
      <c r="P38">
        <v>23</v>
      </c>
      <c r="Q38">
        <v>24</v>
      </c>
      <c r="R38">
        <v>0</v>
      </c>
      <c r="S38">
        <v>1</v>
      </c>
      <c r="T38" t="s">
        <v>17</v>
      </c>
      <c r="U38">
        <v>283</v>
      </c>
      <c r="V38">
        <v>11976</v>
      </c>
      <c r="W38">
        <v>182815</v>
      </c>
      <c r="X38">
        <v>1220504</v>
      </c>
      <c r="Y38">
        <v>1371528.32</v>
      </c>
      <c r="Z38">
        <v>2077.02</v>
      </c>
      <c r="AA38">
        <v>10</v>
      </c>
      <c r="AB38">
        <v>4</v>
      </c>
      <c r="AC38">
        <v>2</v>
      </c>
      <c r="AD38">
        <v>0</v>
      </c>
      <c r="AE38">
        <v>0</v>
      </c>
      <c r="AF38">
        <v>0</v>
      </c>
    </row>
    <row r="39" spans="1:32" x14ac:dyDescent="0.3">
      <c r="A39">
        <v>38</v>
      </c>
      <c r="B39" s="1">
        <v>38152</v>
      </c>
      <c r="C39">
        <v>1</v>
      </c>
      <c r="D39">
        <v>2</v>
      </c>
      <c r="E39">
        <v>3</v>
      </c>
      <c r="F39">
        <v>6</v>
      </c>
      <c r="G39">
        <v>7</v>
      </c>
      <c r="H39">
        <v>8</v>
      </c>
      <c r="I39">
        <v>9</v>
      </c>
      <c r="J39">
        <v>10</v>
      </c>
      <c r="K39">
        <v>13</v>
      </c>
      <c r="L39">
        <v>14</v>
      </c>
      <c r="M39">
        <v>15</v>
      </c>
      <c r="N39">
        <v>16</v>
      </c>
      <c r="O39">
        <v>22</v>
      </c>
      <c r="P39">
        <v>24</v>
      </c>
      <c r="Q39">
        <v>25</v>
      </c>
      <c r="R39">
        <v>0</v>
      </c>
      <c r="S39">
        <v>0</v>
      </c>
      <c r="U39">
        <v>298</v>
      </c>
      <c r="V39">
        <v>12361</v>
      </c>
      <c r="W39">
        <v>181763</v>
      </c>
      <c r="X39">
        <v>1122407</v>
      </c>
      <c r="Y39">
        <v>0</v>
      </c>
      <c r="Z39">
        <v>2240.91</v>
      </c>
      <c r="AA39">
        <v>10</v>
      </c>
      <c r="AB39">
        <v>4</v>
      </c>
      <c r="AC39">
        <v>2</v>
      </c>
      <c r="AD39">
        <v>1558182.5</v>
      </c>
      <c r="AE39">
        <v>0</v>
      </c>
      <c r="AF39">
        <v>0</v>
      </c>
    </row>
    <row r="40" spans="1:32" x14ac:dyDescent="0.3">
      <c r="A40">
        <v>39</v>
      </c>
      <c r="B40" s="1">
        <v>38159</v>
      </c>
      <c r="C40">
        <v>2</v>
      </c>
      <c r="D40">
        <v>7</v>
      </c>
      <c r="E40">
        <v>8</v>
      </c>
      <c r="F40">
        <v>9</v>
      </c>
      <c r="G40">
        <v>11</v>
      </c>
      <c r="H40">
        <v>13</v>
      </c>
      <c r="I40">
        <v>14</v>
      </c>
      <c r="J40">
        <v>15</v>
      </c>
      <c r="K40">
        <v>17</v>
      </c>
      <c r="L40">
        <v>18</v>
      </c>
      <c r="M40">
        <v>19</v>
      </c>
      <c r="N40">
        <v>21</v>
      </c>
      <c r="O40">
        <v>22</v>
      </c>
      <c r="P40">
        <v>23</v>
      </c>
      <c r="Q40">
        <v>24</v>
      </c>
      <c r="R40">
        <v>0</v>
      </c>
      <c r="S40">
        <v>3</v>
      </c>
      <c r="T40" t="s">
        <v>2</v>
      </c>
      <c r="U40">
        <v>915</v>
      </c>
      <c r="V40">
        <v>31607</v>
      </c>
      <c r="W40">
        <v>352332</v>
      </c>
      <c r="X40">
        <v>1626512</v>
      </c>
      <c r="Y40">
        <v>888003.6</v>
      </c>
      <c r="Z40">
        <v>516</v>
      </c>
      <c r="AA40">
        <v>10</v>
      </c>
      <c r="AB40">
        <v>4</v>
      </c>
      <c r="AC40">
        <v>2</v>
      </c>
      <c r="AD40">
        <v>0</v>
      </c>
      <c r="AE40">
        <v>0</v>
      </c>
      <c r="AF40">
        <v>0</v>
      </c>
    </row>
    <row r="41" spans="1:32" x14ac:dyDescent="0.3">
      <c r="A41">
        <v>40</v>
      </c>
      <c r="B41" s="1">
        <v>38166</v>
      </c>
      <c r="C41">
        <v>1</v>
      </c>
      <c r="D41">
        <v>2</v>
      </c>
      <c r="E41">
        <v>5</v>
      </c>
      <c r="F41">
        <v>7</v>
      </c>
      <c r="G41">
        <v>8</v>
      </c>
      <c r="H41">
        <v>10</v>
      </c>
      <c r="I41">
        <v>12</v>
      </c>
      <c r="J41">
        <v>13</v>
      </c>
      <c r="K41">
        <v>14</v>
      </c>
      <c r="L41">
        <v>16</v>
      </c>
      <c r="M41">
        <v>17</v>
      </c>
      <c r="N41">
        <v>20</v>
      </c>
      <c r="O41">
        <v>21</v>
      </c>
      <c r="P41">
        <v>22</v>
      </c>
      <c r="Q41">
        <v>24</v>
      </c>
      <c r="R41">
        <v>0</v>
      </c>
      <c r="S41">
        <v>9</v>
      </c>
      <c r="T41" t="s">
        <v>2</v>
      </c>
      <c r="U41">
        <v>650</v>
      </c>
      <c r="V41">
        <v>20792</v>
      </c>
      <c r="W41">
        <v>266561</v>
      </c>
      <c r="X41">
        <v>1331593</v>
      </c>
      <c r="Y41">
        <v>129462.67</v>
      </c>
      <c r="Z41">
        <v>765.33</v>
      </c>
      <c r="AA41">
        <v>10</v>
      </c>
      <c r="AB41">
        <v>4</v>
      </c>
      <c r="AC41">
        <v>2</v>
      </c>
      <c r="AD41">
        <v>0</v>
      </c>
      <c r="AE41">
        <v>0</v>
      </c>
      <c r="AF41">
        <v>0</v>
      </c>
    </row>
    <row r="42" spans="1:32" x14ac:dyDescent="0.3">
      <c r="A42">
        <v>41</v>
      </c>
      <c r="B42" s="1">
        <v>38173</v>
      </c>
      <c r="C42">
        <v>2</v>
      </c>
      <c r="D42">
        <v>3</v>
      </c>
      <c r="E42">
        <v>4</v>
      </c>
      <c r="F42">
        <v>9</v>
      </c>
      <c r="G42">
        <v>12</v>
      </c>
      <c r="H42">
        <v>13</v>
      </c>
      <c r="I42">
        <v>15</v>
      </c>
      <c r="J42">
        <v>16</v>
      </c>
      <c r="K42">
        <v>17</v>
      </c>
      <c r="L42">
        <v>18</v>
      </c>
      <c r="M42">
        <v>19</v>
      </c>
      <c r="N42">
        <v>20</v>
      </c>
      <c r="O42">
        <v>21</v>
      </c>
      <c r="P42">
        <v>23</v>
      </c>
      <c r="Q42">
        <v>25</v>
      </c>
      <c r="R42">
        <v>0</v>
      </c>
      <c r="S42">
        <v>5</v>
      </c>
      <c r="T42" t="s">
        <v>2</v>
      </c>
      <c r="U42">
        <v>431</v>
      </c>
      <c r="V42">
        <v>16555</v>
      </c>
      <c r="W42">
        <v>218669</v>
      </c>
      <c r="X42">
        <v>1304019</v>
      </c>
      <c r="Y42">
        <v>285091.61</v>
      </c>
      <c r="Z42">
        <v>1417.43</v>
      </c>
      <c r="AA42">
        <v>10</v>
      </c>
      <c r="AB42">
        <v>4</v>
      </c>
      <c r="AC42">
        <v>2</v>
      </c>
      <c r="AD42">
        <v>0</v>
      </c>
      <c r="AE42">
        <v>0</v>
      </c>
      <c r="AF42">
        <v>0</v>
      </c>
    </row>
    <row r="43" spans="1:32" x14ac:dyDescent="0.3">
      <c r="A43">
        <v>42</v>
      </c>
      <c r="B43" s="1">
        <v>38180</v>
      </c>
      <c r="C43">
        <v>1</v>
      </c>
      <c r="D43">
        <v>3</v>
      </c>
      <c r="E43">
        <v>4</v>
      </c>
      <c r="F43">
        <v>5</v>
      </c>
      <c r="G43">
        <v>6</v>
      </c>
      <c r="H43">
        <v>8</v>
      </c>
      <c r="I43">
        <v>11</v>
      </c>
      <c r="J43">
        <v>12</v>
      </c>
      <c r="K43">
        <v>14</v>
      </c>
      <c r="L43">
        <v>15</v>
      </c>
      <c r="M43">
        <v>17</v>
      </c>
      <c r="N43">
        <v>21</v>
      </c>
      <c r="O43">
        <v>22</v>
      </c>
      <c r="P43">
        <v>24</v>
      </c>
      <c r="Q43">
        <v>25</v>
      </c>
      <c r="R43">
        <v>0</v>
      </c>
      <c r="S43">
        <v>1</v>
      </c>
      <c r="T43" t="s">
        <v>3</v>
      </c>
      <c r="U43">
        <v>351</v>
      </c>
      <c r="V43">
        <v>14288</v>
      </c>
      <c r="W43">
        <v>205537</v>
      </c>
      <c r="X43">
        <v>1065540</v>
      </c>
      <c r="Y43">
        <v>1731431.15</v>
      </c>
      <c r="Z43">
        <v>2114.08</v>
      </c>
      <c r="AA43">
        <v>10</v>
      </c>
      <c r="AB43">
        <v>4</v>
      </c>
      <c r="AC43">
        <v>2</v>
      </c>
      <c r="AD43">
        <v>0</v>
      </c>
      <c r="AE43">
        <v>0</v>
      </c>
      <c r="AF43">
        <v>0</v>
      </c>
    </row>
    <row r="44" spans="1:32" x14ac:dyDescent="0.3">
      <c r="A44">
        <v>43</v>
      </c>
      <c r="B44" s="1">
        <v>38187</v>
      </c>
      <c r="C44">
        <v>1</v>
      </c>
      <c r="D44">
        <v>3</v>
      </c>
      <c r="E44">
        <v>6</v>
      </c>
      <c r="F44">
        <v>7</v>
      </c>
      <c r="G44">
        <v>8</v>
      </c>
      <c r="H44">
        <v>9</v>
      </c>
      <c r="I44">
        <v>10</v>
      </c>
      <c r="J44">
        <v>14</v>
      </c>
      <c r="K44">
        <v>17</v>
      </c>
      <c r="L44">
        <v>18</v>
      </c>
      <c r="M44">
        <v>19</v>
      </c>
      <c r="N44">
        <v>20</v>
      </c>
      <c r="O44">
        <v>22</v>
      </c>
      <c r="P44">
        <v>23</v>
      </c>
      <c r="Q44">
        <v>24</v>
      </c>
      <c r="R44">
        <v>0</v>
      </c>
      <c r="S44">
        <v>2</v>
      </c>
      <c r="T44" t="s">
        <v>7</v>
      </c>
      <c r="U44">
        <v>448</v>
      </c>
      <c r="V44">
        <v>31225</v>
      </c>
      <c r="W44">
        <v>257520</v>
      </c>
      <c r="X44">
        <v>1394077</v>
      </c>
      <c r="Y44">
        <v>550553.79</v>
      </c>
      <c r="Z44">
        <v>1053.3599999999999</v>
      </c>
      <c r="AA44">
        <v>10</v>
      </c>
      <c r="AB44">
        <v>4</v>
      </c>
      <c r="AC44">
        <v>2</v>
      </c>
      <c r="AD44">
        <v>0</v>
      </c>
      <c r="AE44">
        <v>0</v>
      </c>
      <c r="AF44">
        <v>0</v>
      </c>
    </row>
    <row r="45" spans="1:32" x14ac:dyDescent="0.3">
      <c r="A45">
        <v>44</v>
      </c>
      <c r="B45" s="1">
        <v>38194</v>
      </c>
      <c r="C45">
        <v>3</v>
      </c>
      <c r="D45">
        <v>4</v>
      </c>
      <c r="E45">
        <v>5</v>
      </c>
      <c r="F45">
        <v>6</v>
      </c>
      <c r="G45">
        <v>10</v>
      </c>
      <c r="H45">
        <v>11</v>
      </c>
      <c r="I45">
        <v>12</v>
      </c>
      <c r="J45">
        <v>13</v>
      </c>
      <c r="K45">
        <v>14</v>
      </c>
      <c r="L45">
        <v>18</v>
      </c>
      <c r="M45">
        <v>19</v>
      </c>
      <c r="N45">
        <v>21</v>
      </c>
      <c r="O45">
        <v>23</v>
      </c>
      <c r="P45">
        <v>24</v>
      </c>
      <c r="Q45">
        <v>25</v>
      </c>
      <c r="R45">
        <v>0</v>
      </c>
      <c r="S45">
        <v>0</v>
      </c>
      <c r="U45">
        <v>334</v>
      </c>
      <c r="V45">
        <v>12675</v>
      </c>
      <c r="W45">
        <v>172526</v>
      </c>
      <c r="X45">
        <v>1140441</v>
      </c>
      <c r="Y45">
        <v>0</v>
      </c>
      <c r="Z45">
        <v>2056.9299999999998</v>
      </c>
      <c r="AA45">
        <v>10</v>
      </c>
      <c r="AB45">
        <v>4</v>
      </c>
      <c r="AC45">
        <v>2</v>
      </c>
      <c r="AD45">
        <v>1603036.94</v>
      </c>
      <c r="AE45">
        <v>0</v>
      </c>
      <c r="AF45">
        <v>0</v>
      </c>
    </row>
    <row r="46" spans="1:32" x14ac:dyDescent="0.3">
      <c r="A46">
        <v>45</v>
      </c>
      <c r="B46" s="1">
        <v>38201</v>
      </c>
      <c r="C46">
        <v>1</v>
      </c>
      <c r="D46">
        <v>2</v>
      </c>
      <c r="E46">
        <v>3</v>
      </c>
      <c r="F46">
        <v>5</v>
      </c>
      <c r="G46">
        <v>7</v>
      </c>
      <c r="H46">
        <v>9</v>
      </c>
      <c r="I46">
        <v>14</v>
      </c>
      <c r="J46">
        <v>16</v>
      </c>
      <c r="K46">
        <v>17</v>
      </c>
      <c r="L46">
        <v>18</v>
      </c>
      <c r="M46">
        <v>19</v>
      </c>
      <c r="N46">
        <v>21</v>
      </c>
      <c r="O46">
        <v>23</v>
      </c>
      <c r="P46">
        <v>24</v>
      </c>
      <c r="Q46">
        <v>25</v>
      </c>
      <c r="R46">
        <v>0</v>
      </c>
      <c r="S46">
        <v>4</v>
      </c>
      <c r="T46" t="s">
        <v>2</v>
      </c>
      <c r="U46">
        <v>602</v>
      </c>
      <c r="V46">
        <v>23232</v>
      </c>
      <c r="W46">
        <v>353114</v>
      </c>
      <c r="X46">
        <v>1591989</v>
      </c>
      <c r="Y46">
        <v>731525.88</v>
      </c>
      <c r="Z46">
        <v>941.91</v>
      </c>
      <c r="AA46">
        <v>10</v>
      </c>
      <c r="AB46">
        <v>4</v>
      </c>
      <c r="AC46">
        <v>2</v>
      </c>
      <c r="AD46">
        <v>0</v>
      </c>
      <c r="AE46">
        <v>0</v>
      </c>
      <c r="AF46">
        <v>0</v>
      </c>
    </row>
    <row r="47" spans="1:32" x14ac:dyDescent="0.3">
      <c r="A47">
        <v>46</v>
      </c>
      <c r="B47" s="1">
        <v>38208</v>
      </c>
      <c r="C47">
        <v>1</v>
      </c>
      <c r="D47">
        <v>2</v>
      </c>
      <c r="E47">
        <v>4</v>
      </c>
      <c r="F47">
        <v>5</v>
      </c>
      <c r="G47">
        <v>6</v>
      </c>
      <c r="H47">
        <v>8</v>
      </c>
      <c r="I47">
        <v>10</v>
      </c>
      <c r="J47">
        <v>11</v>
      </c>
      <c r="K47">
        <v>14</v>
      </c>
      <c r="L47">
        <v>18</v>
      </c>
      <c r="M47">
        <v>19</v>
      </c>
      <c r="N47">
        <v>21</v>
      </c>
      <c r="O47">
        <v>23</v>
      </c>
      <c r="P47">
        <v>24</v>
      </c>
      <c r="Q47">
        <v>25</v>
      </c>
      <c r="R47">
        <v>0</v>
      </c>
      <c r="S47">
        <v>4</v>
      </c>
      <c r="T47" t="s">
        <v>2</v>
      </c>
      <c r="U47">
        <v>825</v>
      </c>
      <c r="V47">
        <v>24898</v>
      </c>
      <c r="W47">
        <v>340899</v>
      </c>
      <c r="X47">
        <v>1460500</v>
      </c>
      <c r="Y47">
        <v>308549.13</v>
      </c>
      <c r="Z47">
        <v>638.71</v>
      </c>
      <c r="AA47">
        <v>10</v>
      </c>
      <c r="AB47">
        <v>4</v>
      </c>
      <c r="AC47">
        <v>2</v>
      </c>
      <c r="AD47">
        <v>0</v>
      </c>
      <c r="AE47">
        <v>0</v>
      </c>
      <c r="AF47">
        <v>0</v>
      </c>
    </row>
    <row r="48" spans="1:32" x14ac:dyDescent="0.3">
      <c r="A48">
        <v>47</v>
      </c>
      <c r="B48" s="1">
        <v>38215</v>
      </c>
      <c r="C48">
        <v>1</v>
      </c>
      <c r="D48">
        <v>2</v>
      </c>
      <c r="E48">
        <v>3</v>
      </c>
      <c r="F48">
        <v>4</v>
      </c>
      <c r="G48">
        <v>5</v>
      </c>
      <c r="H48">
        <v>6</v>
      </c>
      <c r="I48">
        <v>8</v>
      </c>
      <c r="J48">
        <v>10</v>
      </c>
      <c r="K48">
        <v>11</v>
      </c>
      <c r="L48">
        <v>13</v>
      </c>
      <c r="M48">
        <v>15</v>
      </c>
      <c r="N48">
        <v>18</v>
      </c>
      <c r="O48">
        <v>20</v>
      </c>
      <c r="P48">
        <v>22</v>
      </c>
      <c r="Q48">
        <v>25</v>
      </c>
      <c r="R48">
        <v>0</v>
      </c>
      <c r="S48">
        <v>16</v>
      </c>
      <c r="T48" t="s">
        <v>2</v>
      </c>
      <c r="U48">
        <v>933</v>
      </c>
      <c r="V48">
        <v>25668</v>
      </c>
      <c r="W48">
        <v>259783</v>
      </c>
      <c r="X48">
        <v>1267303</v>
      </c>
      <c r="Y48">
        <v>94685.43</v>
      </c>
      <c r="Z48">
        <v>693.26</v>
      </c>
      <c r="AA48">
        <v>10</v>
      </c>
      <c r="AB48">
        <v>4</v>
      </c>
      <c r="AC48">
        <v>2</v>
      </c>
      <c r="AD48">
        <v>0</v>
      </c>
      <c r="AE48">
        <v>0</v>
      </c>
      <c r="AF48">
        <v>0</v>
      </c>
    </row>
    <row r="49" spans="1:32" x14ac:dyDescent="0.3">
      <c r="A49">
        <v>48</v>
      </c>
      <c r="B49" s="1">
        <v>38222</v>
      </c>
      <c r="C49">
        <v>2</v>
      </c>
      <c r="D49">
        <v>5</v>
      </c>
      <c r="E49">
        <v>6</v>
      </c>
      <c r="F49">
        <v>7</v>
      </c>
      <c r="G49">
        <v>11</v>
      </c>
      <c r="H49">
        <v>13</v>
      </c>
      <c r="I49">
        <v>15</v>
      </c>
      <c r="J49">
        <v>16</v>
      </c>
      <c r="K49">
        <v>17</v>
      </c>
      <c r="L49">
        <v>18</v>
      </c>
      <c r="M49">
        <v>19</v>
      </c>
      <c r="N49">
        <v>20</v>
      </c>
      <c r="O49">
        <v>21</v>
      </c>
      <c r="P49">
        <v>22</v>
      </c>
      <c r="Q49">
        <v>23</v>
      </c>
      <c r="R49">
        <v>0</v>
      </c>
      <c r="S49">
        <v>2</v>
      </c>
      <c r="T49" t="s">
        <v>2</v>
      </c>
      <c r="U49">
        <v>331</v>
      </c>
      <c r="V49">
        <v>13606</v>
      </c>
      <c r="W49">
        <v>193466</v>
      </c>
      <c r="X49">
        <v>1299636</v>
      </c>
      <c r="Y49">
        <v>777343.31</v>
      </c>
      <c r="Z49">
        <v>2012.97</v>
      </c>
      <c r="AA49">
        <v>10</v>
      </c>
      <c r="AB49">
        <v>4</v>
      </c>
      <c r="AC49">
        <v>2</v>
      </c>
      <c r="AD49">
        <v>0</v>
      </c>
      <c r="AE49">
        <v>0</v>
      </c>
      <c r="AF49">
        <v>0</v>
      </c>
    </row>
    <row r="50" spans="1:32" x14ac:dyDescent="0.3">
      <c r="A50">
        <v>49</v>
      </c>
      <c r="B50" s="1">
        <v>38229</v>
      </c>
      <c r="C50">
        <v>2</v>
      </c>
      <c r="D50">
        <v>4</v>
      </c>
      <c r="E50">
        <v>5</v>
      </c>
      <c r="F50">
        <v>6</v>
      </c>
      <c r="G50">
        <v>8</v>
      </c>
      <c r="H50">
        <v>11</v>
      </c>
      <c r="I50">
        <v>13</v>
      </c>
      <c r="J50">
        <v>15</v>
      </c>
      <c r="K50">
        <v>16</v>
      </c>
      <c r="L50">
        <v>19</v>
      </c>
      <c r="M50">
        <v>20</v>
      </c>
      <c r="N50">
        <v>21</v>
      </c>
      <c r="O50">
        <v>22</v>
      </c>
      <c r="P50">
        <v>23</v>
      </c>
      <c r="Q50">
        <v>24</v>
      </c>
      <c r="R50">
        <v>0</v>
      </c>
      <c r="S50">
        <v>0</v>
      </c>
      <c r="U50">
        <v>673</v>
      </c>
      <c r="V50">
        <v>22438</v>
      </c>
      <c r="W50">
        <v>282506</v>
      </c>
      <c r="X50">
        <v>1269761</v>
      </c>
      <c r="Y50">
        <v>0</v>
      </c>
      <c r="Z50">
        <v>806</v>
      </c>
      <c r="AA50">
        <v>10</v>
      </c>
      <c r="AB50">
        <v>4</v>
      </c>
      <c r="AC50">
        <v>2</v>
      </c>
      <c r="AD50">
        <v>1265682.6499999999</v>
      </c>
      <c r="AE50">
        <v>0</v>
      </c>
      <c r="AF50">
        <v>0</v>
      </c>
    </row>
    <row r="51" spans="1:32" x14ac:dyDescent="0.3">
      <c r="A51">
        <v>50</v>
      </c>
      <c r="B51" s="1">
        <v>38236</v>
      </c>
      <c r="C51">
        <v>1</v>
      </c>
      <c r="D51">
        <v>2</v>
      </c>
      <c r="E51">
        <v>3</v>
      </c>
      <c r="F51">
        <v>6</v>
      </c>
      <c r="G51">
        <v>7</v>
      </c>
      <c r="H51">
        <v>9</v>
      </c>
      <c r="I51">
        <v>10</v>
      </c>
      <c r="J51">
        <v>11</v>
      </c>
      <c r="K51">
        <v>12</v>
      </c>
      <c r="L51">
        <v>13</v>
      </c>
      <c r="M51">
        <v>19</v>
      </c>
      <c r="N51">
        <v>20</v>
      </c>
      <c r="O51">
        <v>21</v>
      </c>
      <c r="P51">
        <v>23</v>
      </c>
      <c r="Q51">
        <v>25</v>
      </c>
      <c r="R51">
        <v>0</v>
      </c>
      <c r="S51">
        <v>1</v>
      </c>
      <c r="T51" t="s">
        <v>3</v>
      </c>
      <c r="U51">
        <v>659</v>
      </c>
      <c r="V51">
        <v>21583</v>
      </c>
      <c r="W51">
        <v>298054</v>
      </c>
      <c r="X51">
        <v>1545777</v>
      </c>
      <c r="Y51">
        <v>2776089.01</v>
      </c>
      <c r="Z51">
        <v>982.27</v>
      </c>
      <c r="AA51">
        <v>10</v>
      </c>
      <c r="AB51">
        <v>4</v>
      </c>
      <c r="AC51">
        <v>2</v>
      </c>
      <c r="AD51">
        <v>0</v>
      </c>
      <c r="AE51">
        <v>0</v>
      </c>
      <c r="AF51">
        <v>0</v>
      </c>
    </row>
    <row r="52" spans="1:32" x14ac:dyDescent="0.3">
      <c r="A52">
        <v>51</v>
      </c>
      <c r="B52" s="1">
        <v>38243</v>
      </c>
      <c r="C52">
        <v>1</v>
      </c>
      <c r="D52">
        <v>3</v>
      </c>
      <c r="E52">
        <v>5</v>
      </c>
      <c r="F52">
        <v>6</v>
      </c>
      <c r="G52">
        <v>7</v>
      </c>
      <c r="H52">
        <v>8</v>
      </c>
      <c r="I52">
        <v>11</v>
      </c>
      <c r="J52">
        <v>13</v>
      </c>
      <c r="K52">
        <v>14</v>
      </c>
      <c r="L52">
        <v>16</v>
      </c>
      <c r="M52">
        <v>17</v>
      </c>
      <c r="N52">
        <v>20</v>
      </c>
      <c r="O52">
        <v>21</v>
      </c>
      <c r="P52">
        <v>22</v>
      </c>
      <c r="Q52">
        <v>23</v>
      </c>
      <c r="R52">
        <v>0</v>
      </c>
      <c r="S52">
        <v>2</v>
      </c>
      <c r="T52" t="s">
        <v>2</v>
      </c>
      <c r="U52">
        <v>765</v>
      </c>
      <c r="V52">
        <v>22722</v>
      </c>
      <c r="W52">
        <v>302341</v>
      </c>
      <c r="X52">
        <v>1520867</v>
      </c>
      <c r="Y52">
        <v>545229.30000000005</v>
      </c>
      <c r="Z52">
        <v>608.58000000000004</v>
      </c>
      <c r="AA52">
        <v>10</v>
      </c>
      <c r="AB52">
        <v>4</v>
      </c>
      <c r="AC52">
        <v>2</v>
      </c>
      <c r="AD52">
        <v>0</v>
      </c>
      <c r="AE52">
        <v>0</v>
      </c>
      <c r="AF52">
        <v>0</v>
      </c>
    </row>
    <row r="53" spans="1:32" x14ac:dyDescent="0.3">
      <c r="A53">
        <v>52</v>
      </c>
      <c r="B53" s="1">
        <v>38250</v>
      </c>
      <c r="C53">
        <v>1</v>
      </c>
      <c r="D53">
        <v>2</v>
      </c>
      <c r="E53">
        <v>4</v>
      </c>
      <c r="F53">
        <v>8</v>
      </c>
      <c r="G53">
        <v>9</v>
      </c>
      <c r="H53">
        <v>11</v>
      </c>
      <c r="I53">
        <v>12</v>
      </c>
      <c r="J53">
        <v>13</v>
      </c>
      <c r="K53">
        <v>15</v>
      </c>
      <c r="L53">
        <v>16</v>
      </c>
      <c r="M53">
        <v>21</v>
      </c>
      <c r="N53">
        <v>22</v>
      </c>
      <c r="O53">
        <v>23</v>
      </c>
      <c r="P53">
        <v>24</v>
      </c>
      <c r="Q53">
        <v>25</v>
      </c>
      <c r="R53">
        <v>0</v>
      </c>
      <c r="S53">
        <v>3</v>
      </c>
      <c r="T53" t="s">
        <v>2</v>
      </c>
      <c r="U53">
        <v>420</v>
      </c>
      <c r="V53">
        <v>24265</v>
      </c>
      <c r="W53">
        <v>205595</v>
      </c>
      <c r="X53">
        <v>1156747</v>
      </c>
      <c r="Y53">
        <v>532065.25</v>
      </c>
      <c r="Z53">
        <v>1628.77</v>
      </c>
      <c r="AA53">
        <v>10</v>
      </c>
      <c r="AB53">
        <v>4</v>
      </c>
      <c r="AC53">
        <v>2</v>
      </c>
      <c r="AD53">
        <v>0</v>
      </c>
      <c r="AE53">
        <v>0</v>
      </c>
      <c r="AF53">
        <v>0</v>
      </c>
    </row>
    <row r="54" spans="1:32" x14ac:dyDescent="0.3">
      <c r="A54">
        <v>53</v>
      </c>
      <c r="B54" s="1">
        <v>38257</v>
      </c>
      <c r="C54">
        <v>1</v>
      </c>
      <c r="D54">
        <v>2</v>
      </c>
      <c r="E54">
        <v>3</v>
      </c>
      <c r="F54">
        <v>6</v>
      </c>
      <c r="G54">
        <v>7</v>
      </c>
      <c r="H54">
        <v>9</v>
      </c>
      <c r="I54">
        <v>11</v>
      </c>
      <c r="J54">
        <v>12</v>
      </c>
      <c r="K54">
        <v>14</v>
      </c>
      <c r="L54">
        <v>17</v>
      </c>
      <c r="M54">
        <v>18</v>
      </c>
      <c r="N54">
        <v>19</v>
      </c>
      <c r="O54">
        <v>20</v>
      </c>
      <c r="P54">
        <v>23</v>
      </c>
      <c r="Q54">
        <v>24</v>
      </c>
      <c r="R54">
        <v>0</v>
      </c>
      <c r="S54">
        <v>4</v>
      </c>
      <c r="T54" t="s">
        <v>2</v>
      </c>
      <c r="U54">
        <v>564</v>
      </c>
      <c r="V54">
        <v>19767</v>
      </c>
      <c r="W54">
        <v>262234</v>
      </c>
      <c r="X54">
        <v>1425498</v>
      </c>
      <c r="Y54">
        <v>269887.95</v>
      </c>
      <c r="Z54">
        <v>820.33</v>
      </c>
      <c r="AA54">
        <v>10</v>
      </c>
      <c r="AB54">
        <v>4</v>
      </c>
      <c r="AC54">
        <v>2</v>
      </c>
      <c r="AD54">
        <v>0</v>
      </c>
      <c r="AE54">
        <v>0</v>
      </c>
      <c r="AF54">
        <v>0</v>
      </c>
    </row>
    <row r="55" spans="1:32" x14ac:dyDescent="0.3">
      <c r="A55">
        <v>54</v>
      </c>
      <c r="B55" s="1">
        <v>38264</v>
      </c>
      <c r="C55">
        <v>2</v>
      </c>
      <c r="D55">
        <v>4</v>
      </c>
      <c r="E55">
        <v>5</v>
      </c>
      <c r="F55">
        <v>6</v>
      </c>
      <c r="G55">
        <v>7</v>
      </c>
      <c r="H55">
        <v>8</v>
      </c>
      <c r="I55">
        <v>9</v>
      </c>
      <c r="J55">
        <v>12</v>
      </c>
      <c r="K55">
        <v>14</v>
      </c>
      <c r="L55">
        <v>16</v>
      </c>
      <c r="M55">
        <v>18</v>
      </c>
      <c r="N55">
        <v>20</v>
      </c>
      <c r="O55">
        <v>21</v>
      </c>
      <c r="P55">
        <v>22</v>
      </c>
      <c r="Q55">
        <v>24</v>
      </c>
      <c r="R55">
        <v>0</v>
      </c>
      <c r="S55">
        <v>27</v>
      </c>
      <c r="T55" t="s">
        <v>2</v>
      </c>
      <c r="U55">
        <v>2269</v>
      </c>
      <c r="V55">
        <v>40058</v>
      </c>
      <c r="W55">
        <v>272073</v>
      </c>
      <c r="X55">
        <v>1157000</v>
      </c>
      <c r="Y55">
        <v>46149.84</v>
      </c>
      <c r="Z55">
        <v>234.47</v>
      </c>
      <c r="AA55">
        <v>10</v>
      </c>
      <c r="AB55">
        <v>4</v>
      </c>
      <c r="AC55">
        <v>2</v>
      </c>
      <c r="AD55">
        <v>0</v>
      </c>
      <c r="AE55">
        <v>0</v>
      </c>
      <c r="AF55">
        <v>0</v>
      </c>
    </row>
    <row r="56" spans="1:32" x14ac:dyDescent="0.3">
      <c r="A56">
        <v>55</v>
      </c>
      <c r="B56" s="1">
        <v>38271</v>
      </c>
      <c r="C56">
        <v>2</v>
      </c>
      <c r="D56">
        <v>3</v>
      </c>
      <c r="E56">
        <v>4</v>
      </c>
      <c r="F56">
        <v>5</v>
      </c>
      <c r="G56">
        <v>6</v>
      </c>
      <c r="H56">
        <v>7</v>
      </c>
      <c r="I56">
        <v>8</v>
      </c>
      <c r="J56">
        <v>9</v>
      </c>
      <c r="K56">
        <v>12</v>
      </c>
      <c r="L56">
        <v>13</v>
      </c>
      <c r="M56">
        <v>15</v>
      </c>
      <c r="N56">
        <v>16</v>
      </c>
      <c r="O56">
        <v>18</v>
      </c>
      <c r="P56">
        <v>19</v>
      </c>
      <c r="Q56">
        <v>25</v>
      </c>
      <c r="R56">
        <v>0</v>
      </c>
      <c r="S56">
        <v>6</v>
      </c>
      <c r="T56" t="s">
        <v>2</v>
      </c>
      <c r="U56">
        <v>682</v>
      </c>
      <c r="V56">
        <v>24083</v>
      </c>
      <c r="W56">
        <v>253488</v>
      </c>
      <c r="X56">
        <v>1334310</v>
      </c>
      <c r="Y56">
        <v>213174.74</v>
      </c>
      <c r="Z56">
        <v>803.76</v>
      </c>
      <c r="AA56">
        <v>10</v>
      </c>
      <c r="AB56">
        <v>4</v>
      </c>
      <c r="AC56">
        <v>2</v>
      </c>
      <c r="AD56">
        <v>0</v>
      </c>
      <c r="AE56">
        <v>0</v>
      </c>
      <c r="AF56">
        <v>0</v>
      </c>
    </row>
    <row r="57" spans="1:32" x14ac:dyDescent="0.3">
      <c r="A57">
        <v>56</v>
      </c>
      <c r="B57" s="1">
        <v>38278</v>
      </c>
      <c r="C57">
        <v>1</v>
      </c>
      <c r="D57">
        <v>2</v>
      </c>
      <c r="E57">
        <v>5</v>
      </c>
      <c r="F57">
        <v>9</v>
      </c>
      <c r="G57">
        <v>12</v>
      </c>
      <c r="H57">
        <v>13</v>
      </c>
      <c r="I57">
        <v>14</v>
      </c>
      <c r="J57">
        <v>15</v>
      </c>
      <c r="K57">
        <v>16</v>
      </c>
      <c r="L57">
        <v>17</v>
      </c>
      <c r="M57">
        <v>19</v>
      </c>
      <c r="N57">
        <v>20</v>
      </c>
      <c r="O57">
        <v>22</v>
      </c>
      <c r="P57">
        <v>23</v>
      </c>
      <c r="Q57">
        <v>24</v>
      </c>
      <c r="R57">
        <v>0</v>
      </c>
      <c r="S57">
        <v>0</v>
      </c>
      <c r="U57">
        <v>401</v>
      </c>
      <c r="V57">
        <v>17323</v>
      </c>
      <c r="W57">
        <v>225472</v>
      </c>
      <c r="X57">
        <v>1396834</v>
      </c>
      <c r="Y57">
        <v>0</v>
      </c>
      <c r="Z57">
        <v>1427.28</v>
      </c>
      <c r="AA57">
        <v>10</v>
      </c>
      <c r="AB57">
        <v>4</v>
      </c>
      <c r="AC57">
        <v>2</v>
      </c>
      <c r="AD57">
        <v>1335461.47</v>
      </c>
      <c r="AE57">
        <v>0</v>
      </c>
      <c r="AF57">
        <v>0</v>
      </c>
    </row>
    <row r="58" spans="1:32" x14ac:dyDescent="0.3">
      <c r="A58">
        <v>57</v>
      </c>
      <c r="B58" s="1">
        <v>38285</v>
      </c>
      <c r="C58">
        <v>1</v>
      </c>
      <c r="D58">
        <v>2</v>
      </c>
      <c r="E58">
        <v>3</v>
      </c>
      <c r="F58">
        <v>4</v>
      </c>
      <c r="G58">
        <v>6</v>
      </c>
      <c r="H58">
        <v>7</v>
      </c>
      <c r="I58">
        <v>8</v>
      </c>
      <c r="J58">
        <v>11</v>
      </c>
      <c r="K58">
        <v>12</v>
      </c>
      <c r="L58">
        <v>17</v>
      </c>
      <c r="M58">
        <v>19</v>
      </c>
      <c r="N58">
        <v>20</v>
      </c>
      <c r="O58">
        <v>21</v>
      </c>
      <c r="P58">
        <v>22</v>
      </c>
      <c r="Q58">
        <v>25</v>
      </c>
      <c r="R58">
        <v>0</v>
      </c>
      <c r="S58">
        <v>1</v>
      </c>
      <c r="T58" t="s">
        <v>5</v>
      </c>
      <c r="U58">
        <v>571</v>
      </c>
      <c r="V58">
        <v>33796</v>
      </c>
      <c r="W58">
        <v>229355</v>
      </c>
      <c r="X58">
        <v>1390034</v>
      </c>
      <c r="Y58">
        <v>3278857.27</v>
      </c>
      <c r="Z58">
        <v>1458.64</v>
      </c>
      <c r="AA58">
        <v>10</v>
      </c>
      <c r="AB58">
        <v>4</v>
      </c>
      <c r="AC58">
        <v>2</v>
      </c>
      <c r="AD58">
        <v>0</v>
      </c>
      <c r="AE58">
        <v>0</v>
      </c>
      <c r="AF58">
        <v>0</v>
      </c>
    </row>
    <row r="59" spans="1:32" x14ac:dyDescent="0.3">
      <c r="A59">
        <v>58</v>
      </c>
      <c r="B59" s="1">
        <v>38292</v>
      </c>
      <c r="C59">
        <v>3</v>
      </c>
      <c r="D59">
        <v>4</v>
      </c>
      <c r="E59">
        <v>5</v>
      </c>
      <c r="F59">
        <v>6</v>
      </c>
      <c r="G59">
        <v>11</v>
      </c>
      <c r="H59">
        <v>12</v>
      </c>
      <c r="I59">
        <v>13</v>
      </c>
      <c r="J59">
        <v>14</v>
      </c>
      <c r="K59">
        <v>15</v>
      </c>
      <c r="L59">
        <v>16</v>
      </c>
      <c r="M59">
        <v>17</v>
      </c>
      <c r="N59">
        <v>18</v>
      </c>
      <c r="O59">
        <v>19</v>
      </c>
      <c r="P59">
        <v>20</v>
      </c>
      <c r="Q59">
        <v>22</v>
      </c>
      <c r="R59">
        <v>0</v>
      </c>
      <c r="S59">
        <v>6</v>
      </c>
      <c r="T59" t="s">
        <v>2</v>
      </c>
      <c r="U59">
        <v>559</v>
      </c>
      <c r="V59">
        <v>17361</v>
      </c>
      <c r="W59">
        <v>165098</v>
      </c>
      <c r="X59">
        <v>1095964</v>
      </c>
      <c r="Y59">
        <v>294482.82</v>
      </c>
      <c r="Z59">
        <v>1354.64</v>
      </c>
      <c r="AA59">
        <v>10</v>
      </c>
      <c r="AB59">
        <v>4</v>
      </c>
      <c r="AC59">
        <v>2</v>
      </c>
      <c r="AD59">
        <v>0</v>
      </c>
      <c r="AE59">
        <v>0</v>
      </c>
      <c r="AF59">
        <v>0</v>
      </c>
    </row>
    <row r="60" spans="1:32" x14ac:dyDescent="0.3">
      <c r="A60">
        <v>59</v>
      </c>
      <c r="B60" s="1">
        <v>38299</v>
      </c>
      <c r="C60">
        <v>1</v>
      </c>
      <c r="D60">
        <v>3</v>
      </c>
      <c r="E60">
        <v>5</v>
      </c>
      <c r="F60">
        <v>6</v>
      </c>
      <c r="G60">
        <v>7</v>
      </c>
      <c r="H60">
        <v>8</v>
      </c>
      <c r="I60">
        <v>10</v>
      </c>
      <c r="J60">
        <v>11</v>
      </c>
      <c r="K60">
        <v>13</v>
      </c>
      <c r="L60">
        <v>14</v>
      </c>
      <c r="M60">
        <v>15</v>
      </c>
      <c r="N60">
        <v>19</v>
      </c>
      <c r="O60">
        <v>20</v>
      </c>
      <c r="P60">
        <v>23</v>
      </c>
      <c r="Q60">
        <v>25</v>
      </c>
      <c r="R60">
        <v>0</v>
      </c>
      <c r="S60">
        <v>2</v>
      </c>
      <c r="T60" t="s">
        <v>2</v>
      </c>
      <c r="U60">
        <v>662</v>
      </c>
      <c r="V60">
        <v>27187</v>
      </c>
      <c r="W60">
        <v>351810</v>
      </c>
      <c r="X60">
        <v>1707263</v>
      </c>
      <c r="Y60">
        <v>439884.44</v>
      </c>
      <c r="Z60">
        <v>567.39</v>
      </c>
      <c r="AA60">
        <v>10</v>
      </c>
      <c r="AB60">
        <v>4</v>
      </c>
      <c r="AC60">
        <v>2</v>
      </c>
      <c r="AD60">
        <v>0</v>
      </c>
      <c r="AE60">
        <v>0</v>
      </c>
      <c r="AF60">
        <v>0</v>
      </c>
    </row>
    <row r="61" spans="1:32" x14ac:dyDescent="0.3">
      <c r="A61">
        <v>60</v>
      </c>
      <c r="B61" s="1">
        <v>38307</v>
      </c>
      <c r="C61">
        <v>1</v>
      </c>
      <c r="D61">
        <v>2</v>
      </c>
      <c r="E61">
        <v>3</v>
      </c>
      <c r="F61">
        <v>4</v>
      </c>
      <c r="G61">
        <v>5</v>
      </c>
      <c r="H61">
        <v>8</v>
      </c>
      <c r="I61">
        <v>11</v>
      </c>
      <c r="J61">
        <v>16</v>
      </c>
      <c r="K61">
        <v>17</v>
      </c>
      <c r="L61">
        <v>18</v>
      </c>
      <c r="M61">
        <v>19</v>
      </c>
      <c r="N61">
        <v>22</v>
      </c>
      <c r="O61">
        <v>23</v>
      </c>
      <c r="P61">
        <v>24</v>
      </c>
      <c r="Q61">
        <v>25</v>
      </c>
      <c r="R61">
        <v>0</v>
      </c>
      <c r="S61">
        <v>3</v>
      </c>
      <c r="T61" t="s">
        <v>2</v>
      </c>
      <c r="U61">
        <v>362</v>
      </c>
      <c r="V61">
        <v>30873</v>
      </c>
      <c r="W61">
        <v>165747</v>
      </c>
      <c r="X61">
        <v>1022631</v>
      </c>
      <c r="Y61">
        <v>485556.53</v>
      </c>
      <c r="Z61">
        <v>1724.55</v>
      </c>
      <c r="AA61">
        <v>10</v>
      </c>
      <c r="AB61">
        <v>4</v>
      </c>
      <c r="AC61">
        <v>2</v>
      </c>
      <c r="AD61">
        <v>0</v>
      </c>
      <c r="AE61">
        <v>0</v>
      </c>
      <c r="AF61">
        <v>0</v>
      </c>
    </row>
    <row r="62" spans="1:32" x14ac:dyDescent="0.3">
      <c r="A62">
        <v>61</v>
      </c>
      <c r="B62" s="1">
        <v>38313</v>
      </c>
      <c r="C62">
        <v>1</v>
      </c>
      <c r="D62">
        <v>4</v>
      </c>
      <c r="E62">
        <v>5</v>
      </c>
      <c r="F62">
        <v>9</v>
      </c>
      <c r="G62">
        <v>11</v>
      </c>
      <c r="H62">
        <v>12</v>
      </c>
      <c r="I62">
        <v>13</v>
      </c>
      <c r="J62">
        <v>14</v>
      </c>
      <c r="K62">
        <v>15</v>
      </c>
      <c r="L62">
        <v>16</v>
      </c>
      <c r="M62">
        <v>19</v>
      </c>
      <c r="N62">
        <v>20</v>
      </c>
      <c r="O62">
        <v>22</v>
      </c>
      <c r="P62">
        <v>23</v>
      </c>
      <c r="Q62">
        <v>25</v>
      </c>
      <c r="R62">
        <v>0</v>
      </c>
      <c r="S62">
        <v>2</v>
      </c>
      <c r="T62" t="s">
        <v>2</v>
      </c>
      <c r="U62">
        <v>300</v>
      </c>
      <c r="V62">
        <v>14553</v>
      </c>
      <c r="W62">
        <v>253317</v>
      </c>
      <c r="X62">
        <v>1311870</v>
      </c>
      <c r="Y62">
        <v>698017.29</v>
      </c>
      <c r="Z62">
        <v>1994.34</v>
      </c>
      <c r="AA62">
        <v>10</v>
      </c>
      <c r="AB62">
        <v>4</v>
      </c>
      <c r="AC62">
        <v>2</v>
      </c>
      <c r="AD62">
        <v>0</v>
      </c>
      <c r="AE62">
        <v>0</v>
      </c>
      <c r="AF62">
        <v>0</v>
      </c>
    </row>
    <row r="63" spans="1:32" x14ac:dyDescent="0.3">
      <c r="A63">
        <v>62</v>
      </c>
      <c r="B63" s="1">
        <v>38320</v>
      </c>
      <c r="C63">
        <v>1</v>
      </c>
      <c r="D63">
        <v>3</v>
      </c>
      <c r="E63">
        <v>7</v>
      </c>
      <c r="F63">
        <v>8</v>
      </c>
      <c r="G63">
        <v>9</v>
      </c>
      <c r="H63">
        <v>11</v>
      </c>
      <c r="I63">
        <v>13</v>
      </c>
      <c r="J63">
        <v>14</v>
      </c>
      <c r="K63">
        <v>15</v>
      </c>
      <c r="L63">
        <v>16</v>
      </c>
      <c r="M63">
        <v>17</v>
      </c>
      <c r="N63">
        <v>18</v>
      </c>
      <c r="O63">
        <v>20</v>
      </c>
      <c r="P63">
        <v>24</v>
      </c>
      <c r="Q63">
        <v>25</v>
      </c>
      <c r="R63">
        <v>0</v>
      </c>
      <c r="S63">
        <v>5</v>
      </c>
      <c r="T63" t="s">
        <v>2</v>
      </c>
      <c r="U63">
        <v>432</v>
      </c>
      <c r="V63">
        <v>19513</v>
      </c>
      <c r="W63">
        <v>234116</v>
      </c>
      <c r="X63">
        <v>1336449</v>
      </c>
      <c r="Y63">
        <v>282087.65999999997</v>
      </c>
      <c r="Z63">
        <v>1399.25</v>
      </c>
      <c r="AA63">
        <v>10</v>
      </c>
      <c r="AB63">
        <v>4</v>
      </c>
      <c r="AC63">
        <v>2</v>
      </c>
      <c r="AD63">
        <v>0</v>
      </c>
      <c r="AE63">
        <v>0</v>
      </c>
      <c r="AF63">
        <v>0</v>
      </c>
    </row>
    <row r="64" spans="1:32" x14ac:dyDescent="0.3">
      <c r="A64">
        <v>63</v>
      </c>
      <c r="B64" s="1">
        <v>38327</v>
      </c>
      <c r="C64">
        <v>4</v>
      </c>
      <c r="D64">
        <v>8</v>
      </c>
      <c r="E64">
        <v>9</v>
      </c>
      <c r="F64">
        <v>10</v>
      </c>
      <c r="G64">
        <v>11</v>
      </c>
      <c r="H64">
        <v>12</v>
      </c>
      <c r="I64">
        <v>13</v>
      </c>
      <c r="J64">
        <v>16</v>
      </c>
      <c r="K64">
        <v>17</v>
      </c>
      <c r="L64">
        <v>19</v>
      </c>
      <c r="M64">
        <v>20</v>
      </c>
      <c r="N64">
        <v>21</v>
      </c>
      <c r="O64">
        <v>22</v>
      </c>
      <c r="P64">
        <v>24</v>
      </c>
      <c r="Q64">
        <v>25</v>
      </c>
      <c r="R64">
        <v>0</v>
      </c>
      <c r="S64">
        <v>2</v>
      </c>
      <c r="T64" t="s">
        <v>2</v>
      </c>
      <c r="U64">
        <v>379</v>
      </c>
      <c r="V64">
        <v>15221</v>
      </c>
      <c r="W64">
        <v>209528</v>
      </c>
      <c r="X64">
        <v>1301392</v>
      </c>
      <c r="Y64">
        <v>870856.42</v>
      </c>
      <c r="Z64">
        <v>1969.52</v>
      </c>
      <c r="AA64">
        <v>10</v>
      </c>
      <c r="AB64">
        <v>4</v>
      </c>
      <c r="AC64">
        <v>2</v>
      </c>
      <c r="AD64">
        <v>0</v>
      </c>
      <c r="AE64">
        <v>0</v>
      </c>
      <c r="AF64">
        <v>0</v>
      </c>
    </row>
    <row r="65" spans="1:32" x14ac:dyDescent="0.3">
      <c r="A65">
        <v>64</v>
      </c>
      <c r="B65" s="1">
        <v>38334</v>
      </c>
      <c r="C65">
        <v>1</v>
      </c>
      <c r="D65">
        <v>2</v>
      </c>
      <c r="E65">
        <v>3</v>
      </c>
      <c r="F65">
        <v>6</v>
      </c>
      <c r="G65">
        <v>7</v>
      </c>
      <c r="H65">
        <v>8</v>
      </c>
      <c r="I65">
        <v>9</v>
      </c>
      <c r="J65">
        <v>10</v>
      </c>
      <c r="K65">
        <v>13</v>
      </c>
      <c r="L65">
        <v>14</v>
      </c>
      <c r="M65">
        <v>17</v>
      </c>
      <c r="N65">
        <v>18</v>
      </c>
      <c r="O65">
        <v>20</v>
      </c>
      <c r="P65">
        <v>23</v>
      </c>
      <c r="Q65">
        <v>25</v>
      </c>
      <c r="R65">
        <v>0</v>
      </c>
      <c r="S65">
        <v>4</v>
      </c>
      <c r="T65" t="s">
        <v>2</v>
      </c>
      <c r="U65">
        <v>525</v>
      </c>
      <c r="V65">
        <v>20308</v>
      </c>
      <c r="W65">
        <v>280806</v>
      </c>
      <c r="X65">
        <v>1586899</v>
      </c>
      <c r="Y65">
        <v>323455.34999999998</v>
      </c>
      <c r="Z65">
        <v>1056.18</v>
      </c>
      <c r="AA65">
        <v>10</v>
      </c>
      <c r="AB65">
        <v>4</v>
      </c>
      <c r="AC65">
        <v>2</v>
      </c>
      <c r="AD65">
        <v>0</v>
      </c>
      <c r="AE65">
        <v>0</v>
      </c>
      <c r="AF65">
        <v>0</v>
      </c>
    </row>
    <row r="66" spans="1:32" x14ac:dyDescent="0.3">
      <c r="A66">
        <v>65</v>
      </c>
      <c r="B66" s="1">
        <v>38341</v>
      </c>
      <c r="C66">
        <v>1</v>
      </c>
      <c r="D66">
        <v>2</v>
      </c>
      <c r="E66">
        <v>4</v>
      </c>
      <c r="F66">
        <v>7</v>
      </c>
      <c r="G66">
        <v>10</v>
      </c>
      <c r="H66">
        <v>15</v>
      </c>
      <c r="I66">
        <v>16</v>
      </c>
      <c r="J66">
        <v>17</v>
      </c>
      <c r="K66">
        <v>18</v>
      </c>
      <c r="L66">
        <v>19</v>
      </c>
      <c r="M66">
        <v>20</v>
      </c>
      <c r="N66">
        <v>21</v>
      </c>
      <c r="O66">
        <v>22</v>
      </c>
      <c r="P66">
        <v>23</v>
      </c>
      <c r="Q66">
        <v>25</v>
      </c>
      <c r="R66">
        <v>0</v>
      </c>
      <c r="S66">
        <v>0</v>
      </c>
      <c r="U66">
        <v>300</v>
      </c>
      <c r="V66">
        <v>13067</v>
      </c>
      <c r="W66">
        <v>218281</v>
      </c>
      <c r="X66">
        <v>1147456</v>
      </c>
      <c r="Y66">
        <v>0</v>
      </c>
      <c r="Z66">
        <v>2735.19</v>
      </c>
      <c r="AA66">
        <v>10</v>
      </c>
      <c r="AB66">
        <v>4</v>
      </c>
      <c r="AC66">
        <v>2</v>
      </c>
      <c r="AD66">
        <v>1914633.24</v>
      </c>
      <c r="AE66">
        <v>0</v>
      </c>
      <c r="AF66">
        <v>0</v>
      </c>
    </row>
    <row r="67" spans="1:32" x14ac:dyDescent="0.3">
      <c r="A67">
        <v>66</v>
      </c>
      <c r="B67" s="1">
        <v>38348</v>
      </c>
      <c r="C67">
        <v>1</v>
      </c>
      <c r="D67">
        <v>2</v>
      </c>
      <c r="E67">
        <v>4</v>
      </c>
      <c r="F67">
        <v>8</v>
      </c>
      <c r="G67">
        <v>10</v>
      </c>
      <c r="H67">
        <v>11</v>
      </c>
      <c r="I67">
        <v>14</v>
      </c>
      <c r="J67">
        <v>15</v>
      </c>
      <c r="K67">
        <v>16</v>
      </c>
      <c r="L67">
        <v>17</v>
      </c>
      <c r="M67">
        <v>20</v>
      </c>
      <c r="N67">
        <v>21</v>
      </c>
      <c r="O67">
        <v>22</v>
      </c>
      <c r="P67">
        <v>23</v>
      </c>
      <c r="Q67">
        <v>24</v>
      </c>
      <c r="R67">
        <v>0</v>
      </c>
      <c r="S67">
        <v>8</v>
      </c>
      <c r="T67" t="s">
        <v>2</v>
      </c>
      <c r="U67">
        <v>834</v>
      </c>
      <c r="V67">
        <v>25470</v>
      </c>
      <c r="W67">
        <v>309390</v>
      </c>
      <c r="X67">
        <v>1631513</v>
      </c>
      <c r="Y67">
        <v>434105.49</v>
      </c>
      <c r="Z67">
        <v>800.73</v>
      </c>
      <c r="AA67">
        <v>10</v>
      </c>
      <c r="AB67">
        <v>4</v>
      </c>
      <c r="AC67">
        <v>2</v>
      </c>
      <c r="AD67">
        <v>0</v>
      </c>
      <c r="AE67">
        <v>0</v>
      </c>
      <c r="AF67">
        <v>0</v>
      </c>
    </row>
    <row r="68" spans="1:32" x14ac:dyDescent="0.3">
      <c r="A68">
        <v>67</v>
      </c>
      <c r="B68" s="1">
        <v>38355</v>
      </c>
      <c r="C68">
        <v>5</v>
      </c>
      <c r="D68">
        <v>7</v>
      </c>
      <c r="E68">
        <v>8</v>
      </c>
      <c r="F68">
        <v>9</v>
      </c>
      <c r="G68">
        <v>10</v>
      </c>
      <c r="H68">
        <v>11</v>
      </c>
      <c r="I68">
        <v>12</v>
      </c>
      <c r="J68">
        <v>13</v>
      </c>
      <c r="K68">
        <v>15</v>
      </c>
      <c r="L68">
        <v>16</v>
      </c>
      <c r="M68">
        <v>20</v>
      </c>
      <c r="N68">
        <v>21</v>
      </c>
      <c r="O68">
        <v>22</v>
      </c>
      <c r="P68">
        <v>23</v>
      </c>
      <c r="Q68">
        <v>24</v>
      </c>
      <c r="R68">
        <v>0</v>
      </c>
      <c r="S68">
        <v>4</v>
      </c>
      <c r="T68" t="s">
        <v>2</v>
      </c>
      <c r="U68">
        <v>294</v>
      </c>
      <c r="V68">
        <v>12324</v>
      </c>
      <c r="W68">
        <v>205063</v>
      </c>
      <c r="X68">
        <v>1212285</v>
      </c>
      <c r="Y68">
        <v>394429.73</v>
      </c>
      <c r="Z68">
        <v>2299.88</v>
      </c>
      <c r="AA68">
        <v>10</v>
      </c>
      <c r="AB68">
        <v>4</v>
      </c>
      <c r="AC68">
        <v>2</v>
      </c>
      <c r="AD68">
        <v>0</v>
      </c>
      <c r="AE68">
        <v>0</v>
      </c>
      <c r="AF68">
        <v>0</v>
      </c>
    </row>
    <row r="69" spans="1:32" x14ac:dyDescent="0.3">
      <c r="A69">
        <v>68</v>
      </c>
      <c r="B69" s="1">
        <v>38362</v>
      </c>
      <c r="C69">
        <v>1</v>
      </c>
      <c r="D69">
        <v>2</v>
      </c>
      <c r="E69">
        <v>3</v>
      </c>
      <c r="F69">
        <v>5</v>
      </c>
      <c r="G69">
        <v>6</v>
      </c>
      <c r="H69">
        <v>7</v>
      </c>
      <c r="I69">
        <v>8</v>
      </c>
      <c r="J69">
        <v>9</v>
      </c>
      <c r="K69">
        <v>10</v>
      </c>
      <c r="L69">
        <v>12</v>
      </c>
      <c r="M69">
        <v>16</v>
      </c>
      <c r="N69">
        <v>17</v>
      </c>
      <c r="O69">
        <v>22</v>
      </c>
      <c r="P69">
        <v>23</v>
      </c>
      <c r="Q69">
        <v>25</v>
      </c>
      <c r="R69">
        <v>0</v>
      </c>
      <c r="S69">
        <v>2</v>
      </c>
      <c r="T69" t="s">
        <v>2</v>
      </c>
      <c r="U69">
        <v>368</v>
      </c>
      <c r="V69">
        <v>14579</v>
      </c>
      <c r="W69">
        <v>211030</v>
      </c>
      <c r="X69">
        <v>1291340</v>
      </c>
      <c r="Y69">
        <v>853689.74</v>
      </c>
      <c r="Z69">
        <v>1988.41</v>
      </c>
      <c r="AA69">
        <v>10</v>
      </c>
      <c r="AB69">
        <v>4</v>
      </c>
      <c r="AC69">
        <v>2</v>
      </c>
      <c r="AD69">
        <v>0</v>
      </c>
      <c r="AE69">
        <v>0</v>
      </c>
      <c r="AF69">
        <v>0</v>
      </c>
    </row>
    <row r="70" spans="1:32" x14ac:dyDescent="0.3">
      <c r="A70">
        <v>69</v>
      </c>
      <c r="B70" s="1">
        <v>38369</v>
      </c>
      <c r="C70">
        <v>1</v>
      </c>
      <c r="D70">
        <v>4</v>
      </c>
      <c r="E70">
        <v>7</v>
      </c>
      <c r="F70">
        <v>8</v>
      </c>
      <c r="G70">
        <v>9</v>
      </c>
      <c r="H70">
        <v>10</v>
      </c>
      <c r="I70">
        <v>11</v>
      </c>
      <c r="J70">
        <v>15</v>
      </c>
      <c r="K70">
        <v>17</v>
      </c>
      <c r="L70">
        <v>18</v>
      </c>
      <c r="M70">
        <v>19</v>
      </c>
      <c r="N70">
        <v>20</v>
      </c>
      <c r="O70">
        <v>21</v>
      </c>
      <c r="P70">
        <v>23</v>
      </c>
      <c r="Q70">
        <v>24</v>
      </c>
      <c r="R70">
        <v>0</v>
      </c>
      <c r="S70">
        <v>4</v>
      </c>
      <c r="T70" t="s">
        <v>2</v>
      </c>
      <c r="U70">
        <v>619</v>
      </c>
      <c r="V70">
        <v>34720</v>
      </c>
      <c r="W70">
        <v>283047</v>
      </c>
      <c r="X70">
        <v>1543014</v>
      </c>
      <c r="Y70">
        <v>296233.15999999997</v>
      </c>
      <c r="Z70">
        <v>820.4</v>
      </c>
      <c r="AA70">
        <v>10</v>
      </c>
      <c r="AB70">
        <v>4</v>
      </c>
      <c r="AC70">
        <v>2</v>
      </c>
      <c r="AD70">
        <v>0</v>
      </c>
      <c r="AE70">
        <v>0</v>
      </c>
      <c r="AF70">
        <v>0</v>
      </c>
    </row>
    <row r="71" spans="1:32" x14ac:dyDescent="0.3">
      <c r="A71">
        <v>70</v>
      </c>
      <c r="B71" s="1">
        <v>38376</v>
      </c>
      <c r="C71">
        <v>1</v>
      </c>
      <c r="D71">
        <v>2</v>
      </c>
      <c r="E71">
        <v>3</v>
      </c>
      <c r="F71">
        <v>5</v>
      </c>
      <c r="G71">
        <v>6</v>
      </c>
      <c r="H71">
        <v>9</v>
      </c>
      <c r="I71">
        <v>10</v>
      </c>
      <c r="J71">
        <v>12</v>
      </c>
      <c r="K71">
        <v>14</v>
      </c>
      <c r="L71">
        <v>15</v>
      </c>
      <c r="M71">
        <v>16</v>
      </c>
      <c r="N71">
        <v>19</v>
      </c>
      <c r="O71">
        <v>20</v>
      </c>
      <c r="P71">
        <v>24</v>
      </c>
      <c r="Q71">
        <v>25</v>
      </c>
      <c r="R71">
        <v>0</v>
      </c>
      <c r="S71">
        <v>6</v>
      </c>
      <c r="T71" t="s">
        <v>2</v>
      </c>
      <c r="U71">
        <v>611</v>
      </c>
      <c r="V71">
        <v>19413</v>
      </c>
      <c r="W71">
        <v>230116</v>
      </c>
      <c r="X71">
        <v>1265554</v>
      </c>
      <c r="Y71">
        <v>264323.93</v>
      </c>
      <c r="Z71">
        <v>1112.42</v>
      </c>
      <c r="AA71">
        <v>10</v>
      </c>
      <c r="AB71">
        <v>4</v>
      </c>
      <c r="AC71">
        <v>2</v>
      </c>
      <c r="AD71">
        <v>0</v>
      </c>
      <c r="AE71">
        <v>0</v>
      </c>
      <c r="AF71">
        <v>0</v>
      </c>
    </row>
    <row r="72" spans="1:32" x14ac:dyDescent="0.3">
      <c r="A72">
        <v>71</v>
      </c>
      <c r="B72" s="1">
        <v>38383</v>
      </c>
      <c r="C72">
        <v>1</v>
      </c>
      <c r="D72">
        <v>3</v>
      </c>
      <c r="E72">
        <v>5</v>
      </c>
      <c r="F72">
        <v>6</v>
      </c>
      <c r="G72">
        <v>8</v>
      </c>
      <c r="H72">
        <v>9</v>
      </c>
      <c r="I72">
        <v>11</v>
      </c>
      <c r="J72">
        <v>13</v>
      </c>
      <c r="K72">
        <v>14</v>
      </c>
      <c r="L72">
        <v>15</v>
      </c>
      <c r="M72">
        <v>16</v>
      </c>
      <c r="N72">
        <v>18</v>
      </c>
      <c r="O72">
        <v>21</v>
      </c>
      <c r="P72">
        <v>22</v>
      </c>
      <c r="Q72">
        <v>23</v>
      </c>
      <c r="R72">
        <v>0</v>
      </c>
      <c r="S72">
        <v>4</v>
      </c>
      <c r="T72" t="s">
        <v>2</v>
      </c>
      <c r="U72">
        <v>744</v>
      </c>
      <c r="V72">
        <v>21490</v>
      </c>
      <c r="W72">
        <v>276234</v>
      </c>
      <c r="X72">
        <v>1289869</v>
      </c>
      <c r="Y72">
        <v>349187.58</v>
      </c>
      <c r="Z72">
        <v>804.58</v>
      </c>
      <c r="AA72">
        <v>10</v>
      </c>
      <c r="AB72">
        <v>4</v>
      </c>
      <c r="AC72">
        <v>2</v>
      </c>
      <c r="AD72">
        <v>0</v>
      </c>
      <c r="AE72">
        <v>0</v>
      </c>
      <c r="AF72">
        <v>0</v>
      </c>
    </row>
    <row r="73" spans="1:32" x14ac:dyDescent="0.3">
      <c r="A73">
        <v>72</v>
      </c>
      <c r="B73" s="1">
        <v>38392</v>
      </c>
      <c r="C73">
        <v>1</v>
      </c>
      <c r="D73">
        <v>2</v>
      </c>
      <c r="E73">
        <v>5</v>
      </c>
      <c r="F73">
        <v>7</v>
      </c>
      <c r="G73">
        <v>8</v>
      </c>
      <c r="H73">
        <v>11</v>
      </c>
      <c r="I73">
        <v>12</v>
      </c>
      <c r="J73">
        <v>13</v>
      </c>
      <c r="K73">
        <v>15</v>
      </c>
      <c r="L73">
        <v>16</v>
      </c>
      <c r="M73">
        <v>17</v>
      </c>
      <c r="N73">
        <v>18</v>
      </c>
      <c r="O73">
        <v>23</v>
      </c>
      <c r="P73">
        <v>24</v>
      </c>
      <c r="Q73">
        <v>25</v>
      </c>
      <c r="R73">
        <v>0</v>
      </c>
      <c r="S73">
        <v>2</v>
      </c>
      <c r="T73" t="s">
        <v>2</v>
      </c>
      <c r="U73">
        <v>485</v>
      </c>
      <c r="V73">
        <v>16561</v>
      </c>
      <c r="W73">
        <v>198957</v>
      </c>
      <c r="X73">
        <v>1178585</v>
      </c>
      <c r="Y73">
        <v>571665.39</v>
      </c>
      <c r="Z73">
        <v>1010.31</v>
      </c>
      <c r="AA73">
        <v>10</v>
      </c>
      <c r="AB73">
        <v>4</v>
      </c>
      <c r="AC73">
        <v>2</v>
      </c>
      <c r="AD73">
        <v>0</v>
      </c>
      <c r="AE73">
        <v>0</v>
      </c>
      <c r="AF73">
        <v>0</v>
      </c>
    </row>
    <row r="74" spans="1:32" x14ac:dyDescent="0.3">
      <c r="A74">
        <v>73</v>
      </c>
      <c r="B74" s="1">
        <v>38397</v>
      </c>
      <c r="C74">
        <v>1</v>
      </c>
      <c r="D74">
        <v>2</v>
      </c>
      <c r="E74">
        <v>5</v>
      </c>
      <c r="F74">
        <v>7</v>
      </c>
      <c r="G74">
        <v>10</v>
      </c>
      <c r="H74">
        <v>11</v>
      </c>
      <c r="I74">
        <v>13</v>
      </c>
      <c r="J74">
        <v>14</v>
      </c>
      <c r="K74">
        <v>15</v>
      </c>
      <c r="L74">
        <v>16</v>
      </c>
      <c r="M74">
        <v>17</v>
      </c>
      <c r="N74">
        <v>18</v>
      </c>
      <c r="O74">
        <v>19</v>
      </c>
      <c r="P74">
        <v>21</v>
      </c>
      <c r="Q74">
        <v>25</v>
      </c>
      <c r="R74">
        <v>0</v>
      </c>
      <c r="S74">
        <v>3</v>
      </c>
      <c r="T74" t="s">
        <v>2</v>
      </c>
      <c r="U74">
        <v>401</v>
      </c>
      <c r="V74">
        <v>16615</v>
      </c>
      <c r="W74">
        <v>240646</v>
      </c>
      <c r="X74">
        <v>1388168</v>
      </c>
      <c r="Y74">
        <v>404461.66</v>
      </c>
      <c r="Z74">
        <v>1296.82</v>
      </c>
      <c r="AA74">
        <v>10</v>
      </c>
      <c r="AB74">
        <v>4</v>
      </c>
      <c r="AC74">
        <v>2</v>
      </c>
      <c r="AD74">
        <v>0</v>
      </c>
      <c r="AE74">
        <v>0</v>
      </c>
      <c r="AF74">
        <v>0</v>
      </c>
    </row>
    <row r="75" spans="1:32" x14ac:dyDescent="0.3">
      <c r="A75">
        <v>74</v>
      </c>
      <c r="B75" s="1">
        <v>38404</v>
      </c>
      <c r="C75">
        <v>1</v>
      </c>
      <c r="D75">
        <v>2</v>
      </c>
      <c r="E75">
        <v>3</v>
      </c>
      <c r="F75">
        <v>4</v>
      </c>
      <c r="G75">
        <v>5</v>
      </c>
      <c r="H75">
        <v>6</v>
      </c>
      <c r="I75">
        <v>8</v>
      </c>
      <c r="J75">
        <v>11</v>
      </c>
      <c r="K75">
        <v>13</v>
      </c>
      <c r="L75">
        <v>15</v>
      </c>
      <c r="M75">
        <v>16</v>
      </c>
      <c r="N75">
        <v>18</v>
      </c>
      <c r="O75">
        <v>22</v>
      </c>
      <c r="P75">
        <v>23</v>
      </c>
      <c r="Q75">
        <v>25</v>
      </c>
      <c r="R75">
        <v>0</v>
      </c>
      <c r="S75">
        <v>7</v>
      </c>
      <c r="T75" t="s">
        <v>2</v>
      </c>
      <c r="U75">
        <v>861</v>
      </c>
      <c r="V75">
        <v>36320</v>
      </c>
      <c r="W75">
        <v>325482</v>
      </c>
      <c r="X75">
        <v>1342101</v>
      </c>
      <c r="Y75">
        <v>165704.35</v>
      </c>
      <c r="Z75">
        <v>575.17999999999995</v>
      </c>
      <c r="AA75">
        <v>10</v>
      </c>
      <c r="AB75">
        <v>4</v>
      </c>
      <c r="AC75">
        <v>2</v>
      </c>
      <c r="AD75">
        <v>0</v>
      </c>
      <c r="AE75">
        <v>0</v>
      </c>
      <c r="AF75">
        <v>0</v>
      </c>
    </row>
    <row r="76" spans="1:32" x14ac:dyDescent="0.3">
      <c r="A76">
        <v>75</v>
      </c>
      <c r="B76" s="1">
        <v>38411</v>
      </c>
      <c r="C76">
        <v>1</v>
      </c>
      <c r="D76">
        <v>3</v>
      </c>
      <c r="E76">
        <v>4</v>
      </c>
      <c r="F76">
        <v>5</v>
      </c>
      <c r="G76">
        <v>6</v>
      </c>
      <c r="H76">
        <v>7</v>
      </c>
      <c r="I76">
        <v>8</v>
      </c>
      <c r="J76">
        <v>10</v>
      </c>
      <c r="K76">
        <v>11</v>
      </c>
      <c r="L76">
        <v>13</v>
      </c>
      <c r="M76">
        <v>15</v>
      </c>
      <c r="N76">
        <v>16</v>
      </c>
      <c r="O76">
        <v>17</v>
      </c>
      <c r="P76">
        <v>20</v>
      </c>
      <c r="Q76">
        <v>25</v>
      </c>
      <c r="R76">
        <v>0</v>
      </c>
      <c r="S76">
        <v>2</v>
      </c>
      <c r="T76" t="s">
        <v>2</v>
      </c>
      <c r="U76">
        <v>564</v>
      </c>
      <c r="V76">
        <v>22764</v>
      </c>
      <c r="W76">
        <v>330303</v>
      </c>
      <c r="X76">
        <v>1538522</v>
      </c>
      <c r="Y76">
        <v>531264.65</v>
      </c>
      <c r="Z76">
        <v>807.39</v>
      </c>
      <c r="AA76">
        <v>10</v>
      </c>
      <c r="AB76">
        <v>4</v>
      </c>
      <c r="AC76">
        <v>2</v>
      </c>
      <c r="AD76">
        <v>0</v>
      </c>
      <c r="AE76">
        <v>0</v>
      </c>
      <c r="AF76">
        <v>0</v>
      </c>
    </row>
    <row r="77" spans="1:32" x14ac:dyDescent="0.3">
      <c r="A77">
        <v>76</v>
      </c>
      <c r="B77" s="1">
        <v>38418</v>
      </c>
      <c r="C77">
        <v>1</v>
      </c>
      <c r="D77">
        <v>3</v>
      </c>
      <c r="E77">
        <v>5</v>
      </c>
      <c r="F77">
        <v>8</v>
      </c>
      <c r="G77">
        <v>9</v>
      </c>
      <c r="H77">
        <v>10</v>
      </c>
      <c r="I77">
        <v>12</v>
      </c>
      <c r="J77">
        <v>13</v>
      </c>
      <c r="K77">
        <v>15</v>
      </c>
      <c r="L77">
        <v>16</v>
      </c>
      <c r="M77">
        <v>17</v>
      </c>
      <c r="N77">
        <v>19</v>
      </c>
      <c r="O77">
        <v>21</v>
      </c>
      <c r="P77">
        <v>23</v>
      </c>
      <c r="Q77">
        <v>25</v>
      </c>
      <c r="R77">
        <v>0</v>
      </c>
      <c r="S77">
        <v>13</v>
      </c>
      <c r="T77" t="s">
        <v>2</v>
      </c>
      <c r="U77">
        <v>2705</v>
      </c>
      <c r="V77">
        <v>63452</v>
      </c>
      <c r="W77">
        <v>463129</v>
      </c>
      <c r="X77">
        <v>1672037</v>
      </c>
      <c r="Y77">
        <v>49566.81</v>
      </c>
      <c r="Z77">
        <v>101.71</v>
      </c>
      <c r="AA77">
        <v>10</v>
      </c>
      <c r="AB77">
        <v>4</v>
      </c>
      <c r="AC77">
        <v>2</v>
      </c>
      <c r="AD77">
        <v>0</v>
      </c>
      <c r="AE77">
        <v>0</v>
      </c>
      <c r="AF77">
        <v>0</v>
      </c>
    </row>
    <row r="78" spans="1:32" x14ac:dyDescent="0.3">
      <c r="A78">
        <v>77</v>
      </c>
      <c r="B78" s="1">
        <v>38425</v>
      </c>
      <c r="C78">
        <v>2</v>
      </c>
      <c r="D78">
        <v>3</v>
      </c>
      <c r="E78">
        <v>4</v>
      </c>
      <c r="F78">
        <v>6</v>
      </c>
      <c r="G78">
        <v>8</v>
      </c>
      <c r="H78">
        <v>9</v>
      </c>
      <c r="I78">
        <v>11</v>
      </c>
      <c r="J78">
        <v>14</v>
      </c>
      <c r="K78">
        <v>17</v>
      </c>
      <c r="L78">
        <v>18</v>
      </c>
      <c r="M78">
        <v>20</v>
      </c>
      <c r="N78">
        <v>21</v>
      </c>
      <c r="O78">
        <v>22</v>
      </c>
      <c r="P78">
        <v>24</v>
      </c>
      <c r="Q78">
        <v>25</v>
      </c>
      <c r="R78">
        <v>0</v>
      </c>
      <c r="S78">
        <v>4</v>
      </c>
      <c r="T78" t="s">
        <v>2</v>
      </c>
      <c r="U78">
        <v>742</v>
      </c>
      <c r="V78">
        <v>21609</v>
      </c>
      <c r="W78">
        <v>228257</v>
      </c>
      <c r="X78">
        <v>1213259</v>
      </c>
      <c r="Y78">
        <v>434837.87</v>
      </c>
      <c r="Z78">
        <v>1004.63</v>
      </c>
      <c r="AA78">
        <v>10</v>
      </c>
      <c r="AB78">
        <v>4</v>
      </c>
      <c r="AC78">
        <v>2</v>
      </c>
      <c r="AD78">
        <v>0</v>
      </c>
      <c r="AE78">
        <v>0</v>
      </c>
      <c r="AF78">
        <v>0</v>
      </c>
    </row>
    <row r="79" spans="1:32" x14ac:dyDescent="0.3">
      <c r="A79">
        <v>78</v>
      </c>
      <c r="B79" s="1">
        <v>38432</v>
      </c>
      <c r="C79">
        <v>1</v>
      </c>
      <c r="D79">
        <v>2</v>
      </c>
      <c r="E79">
        <v>3</v>
      </c>
      <c r="F79">
        <v>5</v>
      </c>
      <c r="G79">
        <v>6</v>
      </c>
      <c r="H79">
        <v>7</v>
      </c>
      <c r="I79">
        <v>8</v>
      </c>
      <c r="J79">
        <v>12</v>
      </c>
      <c r="K79">
        <v>13</v>
      </c>
      <c r="L79">
        <v>15</v>
      </c>
      <c r="M79">
        <v>16</v>
      </c>
      <c r="N79">
        <v>17</v>
      </c>
      <c r="O79">
        <v>18</v>
      </c>
      <c r="P79">
        <v>20</v>
      </c>
      <c r="Q79">
        <v>23</v>
      </c>
      <c r="R79">
        <v>0</v>
      </c>
      <c r="S79">
        <v>1</v>
      </c>
      <c r="T79" t="s">
        <v>15</v>
      </c>
      <c r="U79">
        <v>643</v>
      </c>
      <c r="V79">
        <v>23291</v>
      </c>
      <c r="W79">
        <v>317982</v>
      </c>
      <c r="X79">
        <v>1617133</v>
      </c>
      <c r="Y79">
        <v>1007644.94</v>
      </c>
      <c r="Z79">
        <v>669.06</v>
      </c>
      <c r="AA79">
        <v>10</v>
      </c>
      <c r="AB79">
        <v>4</v>
      </c>
      <c r="AC79">
        <v>2</v>
      </c>
      <c r="AD79">
        <v>0</v>
      </c>
      <c r="AE79">
        <v>0</v>
      </c>
      <c r="AF79">
        <v>0</v>
      </c>
    </row>
    <row r="80" spans="1:32" x14ac:dyDescent="0.3">
      <c r="A80">
        <v>79</v>
      </c>
      <c r="B80" s="1">
        <v>38439</v>
      </c>
      <c r="C80">
        <v>1</v>
      </c>
      <c r="D80">
        <v>2</v>
      </c>
      <c r="E80">
        <v>3</v>
      </c>
      <c r="F80">
        <v>5</v>
      </c>
      <c r="G80">
        <v>9</v>
      </c>
      <c r="H80">
        <v>12</v>
      </c>
      <c r="I80">
        <v>14</v>
      </c>
      <c r="J80">
        <v>15</v>
      </c>
      <c r="K80">
        <v>17</v>
      </c>
      <c r="L80">
        <v>18</v>
      </c>
      <c r="M80">
        <v>20</v>
      </c>
      <c r="N80">
        <v>22</v>
      </c>
      <c r="O80">
        <v>23</v>
      </c>
      <c r="P80">
        <v>24</v>
      </c>
      <c r="Q80">
        <v>25</v>
      </c>
      <c r="R80">
        <v>0</v>
      </c>
      <c r="S80">
        <v>1</v>
      </c>
      <c r="T80" t="s">
        <v>9</v>
      </c>
      <c r="U80">
        <v>443</v>
      </c>
      <c r="V80">
        <v>17526</v>
      </c>
      <c r="W80">
        <v>230930</v>
      </c>
      <c r="X80">
        <v>1249856</v>
      </c>
      <c r="Y80">
        <v>1429789.18</v>
      </c>
      <c r="Z80">
        <v>1383.22</v>
      </c>
      <c r="AA80">
        <v>10</v>
      </c>
      <c r="AB80">
        <v>4</v>
      </c>
      <c r="AC80">
        <v>2</v>
      </c>
      <c r="AD80">
        <v>0</v>
      </c>
      <c r="AE80">
        <v>0</v>
      </c>
      <c r="AF80">
        <v>0</v>
      </c>
    </row>
    <row r="81" spans="1:32" x14ac:dyDescent="0.3">
      <c r="A81">
        <v>80</v>
      </c>
      <c r="B81" s="1">
        <v>38446</v>
      </c>
      <c r="C81">
        <v>1</v>
      </c>
      <c r="D81">
        <v>2</v>
      </c>
      <c r="E81">
        <v>3</v>
      </c>
      <c r="F81">
        <v>4</v>
      </c>
      <c r="G81">
        <v>5</v>
      </c>
      <c r="H81">
        <v>7</v>
      </c>
      <c r="I81">
        <v>9</v>
      </c>
      <c r="J81">
        <v>10</v>
      </c>
      <c r="K81">
        <v>14</v>
      </c>
      <c r="L81">
        <v>15</v>
      </c>
      <c r="M81">
        <v>17</v>
      </c>
      <c r="N81">
        <v>18</v>
      </c>
      <c r="O81">
        <v>20</v>
      </c>
      <c r="P81">
        <v>22</v>
      </c>
      <c r="Q81">
        <v>25</v>
      </c>
      <c r="R81">
        <v>0</v>
      </c>
      <c r="S81">
        <v>1</v>
      </c>
      <c r="T81" t="s">
        <v>12</v>
      </c>
      <c r="U81">
        <v>502</v>
      </c>
      <c r="V81">
        <v>19706</v>
      </c>
      <c r="W81">
        <v>292151</v>
      </c>
      <c r="X81">
        <v>1294632</v>
      </c>
      <c r="Y81">
        <v>1387219.92</v>
      </c>
      <c r="Z81">
        <v>1184.31</v>
      </c>
      <c r="AA81">
        <v>10</v>
      </c>
      <c r="AB81">
        <v>4</v>
      </c>
      <c r="AC81">
        <v>2</v>
      </c>
      <c r="AD81">
        <v>0</v>
      </c>
      <c r="AE81">
        <v>0</v>
      </c>
      <c r="AF81">
        <v>0</v>
      </c>
    </row>
    <row r="82" spans="1:32" x14ac:dyDescent="0.3">
      <c r="A82">
        <v>81</v>
      </c>
      <c r="B82" s="1">
        <v>38453</v>
      </c>
      <c r="C82">
        <v>1</v>
      </c>
      <c r="D82">
        <v>2</v>
      </c>
      <c r="E82">
        <v>3</v>
      </c>
      <c r="F82">
        <v>4</v>
      </c>
      <c r="G82">
        <v>5</v>
      </c>
      <c r="H82">
        <v>6</v>
      </c>
      <c r="I82">
        <v>7</v>
      </c>
      <c r="J82">
        <v>10</v>
      </c>
      <c r="K82">
        <v>11</v>
      </c>
      <c r="L82">
        <v>13</v>
      </c>
      <c r="M82">
        <v>15</v>
      </c>
      <c r="N82">
        <v>16</v>
      </c>
      <c r="O82">
        <v>17</v>
      </c>
      <c r="P82">
        <v>19</v>
      </c>
      <c r="Q82">
        <v>21</v>
      </c>
      <c r="R82">
        <v>0</v>
      </c>
      <c r="S82">
        <v>6</v>
      </c>
      <c r="T82" t="s">
        <v>2</v>
      </c>
      <c r="U82">
        <v>866</v>
      </c>
      <c r="V82">
        <v>29787</v>
      </c>
      <c r="W82">
        <v>387171</v>
      </c>
      <c r="X82">
        <v>1619963</v>
      </c>
      <c r="Y82">
        <v>160734.67000000001</v>
      </c>
      <c r="Z82">
        <v>475.46</v>
      </c>
      <c r="AA82">
        <v>10</v>
      </c>
      <c r="AB82">
        <v>4</v>
      </c>
      <c r="AC82">
        <v>2</v>
      </c>
      <c r="AD82">
        <v>0</v>
      </c>
      <c r="AE82">
        <v>0</v>
      </c>
      <c r="AF82">
        <v>0</v>
      </c>
    </row>
    <row r="83" spans="1:32" x14ac:dyDescent="0.3">
      <c r="A83">
        <v>82</v>
      </c>
      <c r="B83" s="1">
        <v>38460</v>
      </c>
      <c r="C83">
        <v>1</v>
      </c>
      <c r="D83">
        <v>4</v>
      </c>
      <c r="E83">
        <v>5</v>
      </c>
      <c r="F83">
        <v>6</v>
      </c>
      <c r="G83">
        <v>8</v>
      </c>
      <c r="H83">
        <v>9</v>
      </c>
      <c r="I83">
        <v>12</v>
      </c>
      <c r="J83">
        <v>13</v>
      </c>
      <c r="K83">
        <v>15</v>
      </c>
      <c r="L83">
        <v>17</v>
      </c>
      <c r="M83">
        <v>18</v>
      </c>
      <c r="N83">
        <v>19</v>
      </c>
      <c r="O83">
        <v>20</v>
      </c>
      <c r="P83">
        <v>22</v>
      </c>
      <c r="Q83">
        <v>23</v>
      </c>
      <c r="R83">
        <v>0</v>
      </c>
      <c r="S83">
        <v>4</v>
      </c>
      <c r="T83" t="s">
        <v>2</v>
      </c>
      <c r="U83">
        <v>636</v>
      </c>
      <c r="V83">
        <v>20746</v>
      </c>
      <c r="W83">
        <v>250768</v>
      </c>
      <c r="X83">
        <v>1418972</v>
      </c>
      <c r="Y83">
        <v>378128.77</v>
      </c>
      <c r="Z83">
        <v>1019.22</v>
      </c>
      <c r="AA83">
        <v>10</v>
      </c>
      <c r="AB83">
        <v>4</v>
      </c>
      <c r="AC83">
        <v>2</v>
      </c>
      <c r="AD83">
        <v>0</v>
      </c>
      <c r="AE83">
        <v>0</v>
      </c>
      <c r="AF83">
        <v>0</v>
      </c>
    </row>
    <row r="84" spans="1:32" x14ac:dyDescent="0.3">
      <c r="A84">
        <v>83</v>
      </c>
      <c r="B84" s="1">
        <v>38467</v>
      </c>
      <c r="C84">
        <v>1</v>
      </c>
      <c r="D84">
        <v>2</v>
      </c>
      <c r="E84">
        <v>3</v>
      </c>
      <c r="F84">
        <v>5</v>
      </c>
      <c r="G84">
        <v>6</v>
      </c>
      <c r="H84">
        <v>8</v>
      </c>
      <c r="I84">
        <v>10</v>
      </c>
      <c r="J84">
        <v>11</v>
      </c>
      <c r="K84">
        <v>12</v>
      </c>
      <c r="L84">
        <v>13</v>
      </c>
      <c r="M84">
        <v>14</v>
      </c>
      <c r="N84">
        <v>20</v>
      </c>
      <c r="O84">
        <v>23</v>
      </c>
      <c r="P84">
        <v>24</v>
      </c>
      <c r="Q84">
        <v>25</v>
      </c>
      <c r="R84">
        <v>0</v>
      </c>
      <c r="S84">
        <v>3</v>
      </c>
      <c r="T84" t="s">
        <v>2</v>
      </c>
      <c r="U84">
        <v>505</v>
      </c>
      <c r="V84">
        <v>19766</v>
      </c>
      <c r="W84">
        <v>290953</v>
      </c>
      <c r="X84">
        <v>1615749</v>
      </c>
      <c r="Y84">
        <v>370701.93</v>
      </c>
      <c r="Z84">
        <v>943.79</v>
      </c>
      <c r="AA84">
        <v>10</v>
      </c>
      <c r="AB84">
        <v>4</v>
      </c>
      <c r="AC84">
        <v>2</v>
      </c>
      <c r="AD84">
        <v>0</v>
      </c>
      <c r="AE84">
        <v>0</v>
      </c>
      <c r="AF84">
        <v>0</v>
      </c>
    </row>
    <row r="85" spans="1:32" x14ac:dyDescent="0.3">
      <c r="A85">
        <v>84</v>
      </c>
      <c r="B85" s="1">
        <v>38474</v>
      </c>
      <c r="C85">
        <v>1</v>
      </c>
      <c r="D85">
        <v>2</v>
      </c>
      <c r="E85">
        <v>4</v>
      </c>
      <c r="F85">
        <v>6</v>
      </c>
      <c r="G85">
        <v>8</v>
      </c>
      <c r="H85">
        <v>12</v>
      </c>
      <c r="I85">
        <v>15</v>
      </c>
      <c r="J85">
        <v>16</v>
      </c>
      <c r="K85">
        <v>17</v>
      </c>
      <c r="L85">
        <v>19</v>
      </c>
      <c r="M85">
        <v>20</v>
      </c>
      <c r="N85">
        <v>22</v>
      </c>
      <c r="O85">
        <v>23</v>
      </c>
      <c r="P85">
        <v>24</v>
      </c>
      <c r="Q85">
        <v>25</v>
      </c>
      <c r="R85">
        <v>0</v>
      </c>
      <c r="S85">
        <v>2</v>
      </c>
      <c r="T85" t="s">
        <v>2</v>
      </c>
      <c r="U85">
        <v>525</v>
      </c>
      <c r="V85">
        <v>21813</v>
      </c>
      <c r="W85">
        <v>263703</v>
      </c>
      <c r="X85">
        <v>1419482</v>
      </c>
      <c r="Y85">
        <v>729194.11</v>
      </c>
      <c r="Z85">
        <v>1190.52</v>
      </c>
      <c r="AA85">
        <v>10</v>
      </c>
      <c r="AB85">
        <v>4</v>
      </c>
      <c r="AC85">
        <v>2</v>
      </c>
      <c r="AD85">
        <v>0</v>
      </c>
      <c r="AE85">
        <v>0</v>
      </c>
      <c r="AF85">
        <v>0</v>
      </c>
    </row>
    <row r="86" spans="1:32" x14ac:dyDescent="0.3">
      <c r="A86">
        <v>85</v>
      </c>
      <c r="B86" s="1">
        <v>38481</v>
      </c>
      <c r="C86">
        <v>1</v>
      </c>
      <c r="D86">
        <v>2</v>
      </c>
      <c r="E86">
        <v>5</v>
      </c>
      <c r="F86">
        <v>7</v>
      </c>
      <c r="G86">
        <v>8</v>
      </c>
      <c r="H86">
        <v>9</v>
      </c>
      <c r="I86">
        <v>11</v>
      </c>
      <c r="J86">
        <v>13</v>
      </c>
      <c r="K86">
        <v>14</v>
      </c>
      <c r="L86">
        <v>15</v>
      </c>
      <c r="M86">
        <v>16</v>
      </c>
      <c r="N86">
        <v>18</v>
      </c>
      <c r="O86">
        <v>21</v>
      </c>
      <c r="P86">
        <v>22</v>
      </c>
      <c r="Q86">
        <v>23</v>
      </c>
      <c r="R86">
        <v>0</v>
      </c>
      <c r="S86">
        <v>13</v>
      </c>
      <c r="T86" t="s">
        <v>2</v>
      </c>
      <c r="U86">
        <v>988</v>
      </c>
      <c r="V86">
        <v>41716</v>
      </c>
      <c r="W86">
        <v>303054</v>
      </c>
      <c r="X86">
        <v>1673514</v>
      </c>
      <c r="Y86">
        <v>86488.6</v>
      </c>
      <c r="Z86">
        <v>485.87</v>
      </c>
      <c r="AA86">
        <v>10</v>
      </c>
      <c r="AB86">
        <v>4</v>
      </c>
      <c r="AC86">
        <v>2</v>
      </c>
      <c r="AD86">
        <v>0</v>
      </c>
      <c r="AE86">
        <v>0</v>
      </c>
      <c r="AF86">
        <v>0</v>
      </c>
    </row>
    <row r="87" spans="1:32" x14ac:dyDescent="0.3">
      <c r="A87">
        <v>86</v>
      </c>
      <c r="B87" s="1">
        <v>38488</v>
      </c>
      <c r="C87">
        <v>2</v>
      </c>
      <c r="D87">
        <v>4</v>
      </c>
      <c r="E87">
        <v>5</v>
      </c>
      <c r="F87">
        <v>6</v>
      </c>
      <c r="G87">
        <v>8</v>
      </c>
      <c r="H87">
        <v>9</v>
      </c>
      <c r="I87">
        <v>12</v>
      </c>
      <c r="J87">
        <v>13</v>
      </c>
      <c r="K87">
        <v>14</v>
      </c>
      <c r="L87">
        <v>17</v>
      </c>
      <c r="M87">
        <v>18</v>
      </c>
      <c r="N87">
        <v>19</v>
      </c>
      <c r="O87">
        <v>23</v>
      </c>
      <c r="P87">
        <v>24</v>
      </c>
      <c r="Q87">
        <v>25</v>
      </c>
      <c r="R87">
        <v>0</v>
      </c>
      <c r="S87">
        <v>14</v>
      </c>
      <c r="T87" t="s">
        <v>2</v>
      </c>
      <c r="U87">
        <v>1437</v>
      </c>
      <c r="V87">
        <v>33924</v>
      </c>
      <c r="W87">
        <v>344925</v>
      </c>
      <c r="X87">
        <v>1583126</v>
      </c>
      <c r="Y87">
        <v>81060.95</v>
      </c>
      <c r="Z87">
        <v>337.18</v>
      </c>
      <c r="AA87">
        <v>10</v>
      </c>
      <c r="AB87">
        <v>4</v>
      </c>
      <c r="AC87">
        <v>2</v>
      </c>
      <c r="AD87">
        <v>0</v>
      </c>
      <c r="AE87">
        <v>0</v>
      </c>
      <c r="AF87">
        <v>0</v>
      </c>
    </row>
    <row r="88" spans="1:32" x14ac:dyDescent="0.3">
      <c r="A88">
        <v>87</v>
      </c>
      <c r="B88" s="1">
        <v>38495</v>
      </c>
      <c r="C88">
        <v>1</v>
      </c>
      <c r="D88">
        <v>2</v>
      </c>
      <c r="E88">
        <v>3</v>
      </c>
      <c r="F88">
        <v>5</v>
      </c>
      <c r="G88">
        <v>8</v>
      </c>
      <c r="H88">
        <v>9</v>
      </c>
      <c r="I88">
        <v>10</v>
      </c>
      <c r="J88">
        <v>11</v>
      </c>
      <c r="K88">
        <v>13</v>
      </c>
      <c r="L88">
        <v>15</v>
      </c>
      <c r="M88">
        <v>18</v>
      </c>
      <c r="N88">
        <v>20</v>
      </c>
      <c r="O88">
        <v>22</v>
      </c>
      <c r="P88">
        <v>24</v>
      </c>
      <c r="Q88">
        <v>25</v>
      </c>
      <c r="R88">
        <v>0</v>
      </c>
      <c r="S88">
        <v>14</v>
      </c>
      <c r="T88" t="s">
        <v>2</v>
      </c>
      <c r="U88">
        <v>1308</v>
      </c>
      <c r="V88">
        <v>46044</v>
      </c>
      <c r="W88">
        <v>353024</v>
      </c>
      <c r="X88">
        <v>1711252</v>
      </c>
      <c r="Y88">
        <v>62917.54</v>
      </c>
      <c r="Z88">
        <v>287.52</v>
      </c>
      <c r="AA88">
        <v>10</v>
      </c>
      <c r="AB88">
        <v>4</v>
      </c>
      <c r="AC88">
        <v>2</v>
      </c>
      <c r="AD88">
        <v>0</v>
      </c>
      <c r="AE88">
        <v>0</v>
      </c>
      <c r="AF88">
        <v>0</v>
      </c>
    </row>
    <row r="89" spans="1:32" x14ac:dyDescent="0.3">
      <c r="A89">
        <v>88</v>
      </c>
      <c r="B89" s="1">
        <v>38502</v>
      </c>
      <c r="C89">
        <v>1</v>
      </c>
      <c r="D89">
        <v>2</v>
      </c>
      <c r="E89">
        <v>4</v>
      </c>
      <c r="F89">
        <v>5</v>
      </c>
      <c r="G89">
        <v>8</v>
      </c>
      <c r="H89">
        <v>9</v>
      </c>
      <c r="I89">
        <v>10</v>
      </c>
      <c r="J89">
        <v>11</v>
      </c>
      <c r="K89">
        <v>12</v>
      </c>
      <c r="L89">
        <v>14</v>
      </c>
      <c r="M89">
        <v>17</v>
      </c>
      <c r="N89">
        <v>18</v>
      </c>
      <c r="O89">
        <v>19</v>
      </c>
      <c r="P89">
        <v>24</v>
      </c>
      <c r="Q89">
        <v>25</v>
      </c>
      <c r="R89">
        <v>0</v>
      </c>
      <c r="S89">
        <v>5</v>
      </c>
      <c r="T89" t="s">
        <v>2</v>
      </c>
      <c r="U89">
        <v>853</v>
      </c>
      <c r="V89">
        <v>30153</v>
      </c>
      <c r="W89">
        <v>318718</v>
      </c>
      <c r="X89">
        <v>1383793</v>
      </c>
      <c r="Y89">
        <v>257018.77</v>
      </c>
      <c r="Z89">
        <v>643.22</v>
      </c>
      <c r="AA89">
        <v>10</v>
      </c>
      <c r="AB89">
        <v>4</v>
      </c>
      <c r="AC89">
        <v>2</v>
      </c>
      <c r="AD89">
        <v>0</v>
      </c>
      <c r="AE89">
        <v>0</v>
      </c>
      <c r="AF89">
        <v>0</v>
      </c>
    </row>
    <row r="90" spans="1:32" x14ac:dyDescent="0.3">
      <c r="A90">
        <v>89</v>
      </c>
      <c r="B90" s="1">
        <v>38509</v>
      </c>
      <c r="C90">
        <v>1</v>
      </c>
      <c r="D90">
        <v>6</v>
      </c>
      <c r="E90">
        <v>11</v>
      </c>
      <c r="F90">
        <v>12</v>
      </c>
      <c r="G90">
        <v>13</v>
      </c>
      <c r="H90">
        <v>15</v>
      </c>
      <c r="I90">
        <v>16</v>
      </c>
      <c r="J90">
        <v>17</v>
      </c>
      <c r="K90">
        <v>19</v>
      </c>
      <c r="L90">
        <v>20</v>
      </c>
      <c r="M90">
        <v>21</v>
      </c>
      <c r="N90">
        <v>22</v>
      </c>
      <c r="O90">
        <v>23</v>
      </c>
      <c r="P90">
        <v>24</v>
      </c>
      <c r="Q90">
        <v>25</v>
      </c>
      <c r="R90">
        <v>0</v>
      </c>
      <c r="S90">
        <v>2</v>
      </c>
      <c r="T90" t="s">
        <v>2</v>
      </c>
      <c r="U90">
        <v>528</v>
      </c>
      <c r="V90">
        <v>59274</v>
      </c>
      <c r="W90">
        <v>230638</v>
      </c>
      <c r="X90">
        <v>1266634</v>
      </c>
      <c r="Y90">
        <v>858145.42</v>
      </c>
      <c r="Z90">
        <v>1393.1</v>
      </c>
      <c r="AA90">
        <v>10</v>
      </c>
      <c r="AB90">
        <v>4</v>
      </c>
      <c r="AC90">
        <v>2</v>
      </c>
      <c r="AD90">
        <v>0</v>
      </c>
      <c r="AE90">
        <v>0</v>
      </c>
      <c r="AF90">
        <v>0</v>
      </c>
    </row>
    <row r="91" spans="1:32" x14ac:dyDescent="0.3">
      <c r="A91">
        <v>90</v>
      </c>
      <c r="B91" s="1">
        <v>38516</v>
      </c>
      <c r="C91">
        <v>1</v>
      </c>
      <c r="D91">
        <v>2</v>
      </c>
      <c r="E91">
        <v>3</v>
      </c>
      <c r="F91">
        <v>8</v>
      </c>
      <c r="G91">
        <v>10</v>
      </c>
      <c r="H91">
        <v>11</v>
      </c>
      <c r="I91">
        <v>12</v>
      </c>
      <c r="J91">
        <v>15</v>
      </c>
      <c r="K91">
        <v>17</v>
      </c>
      <c r="L91">
        <v>20</v>
      </c>
      <c r="M91">
        <v>21</v>
      </c>
      <c r="N91">
        <v>22</v>
      </c>
      <c r="O91">
        <v>23</v>
      </c>
      <c r="P91">
        <v>24</v>
      </c>
      <c r="Q91">
        <v>25</v>
      </c>
      <c r="R91">
        <v>0</v>
      </c>
      <c r="S91">
        <v>4</v>
      </c>
      <c r="T91" t="s">
        <v>2</v>
      </c>
      <c r="U91">
        <v>525</v>
      </c>
      <c r="V91">
        <v>17979</v>
      </c>
      <c r="W91">
        <v>236987</v>
      </c>
      <c r="X91">
        <v>1539050</v>
      </c>
      <c r="Y91">
        <v>400382.66</v>
      </c>
      <c r="Z91">
        <v>1307.3699999999999</v>
      </c>
      <c r="AA91">
        <v>10</v>
      </c>
      <c r="AB91">
        <v>4</v>
      </c>
      <c r="AC91">
        <v>2</v>
      </c>
      <c r="AD91">
        <v>0</v>
      </c>
      <c r="AE91">
        <v>0</v>
      </c>
      <c r="AF91">
        <v>0</v>
      </c>
    </row>
    <row r="92" spans="1:32" x14ac:dyDescent="0.3">
      <c r="A92">
        <v>91</v>
      </c>
      <c r="B92" s="1">
        <v>38523</v>
      </c>
      <c r="C92">
        <v>1</v>
      </c>
      <c r="D92">
        <v>4</v>
      </c>
      <c r="E92">
        <v>9</v>
      </c>
      <c r="F92">
        <v>10</v>
      </c>
      <c r="G92">
        <v>11</v>
      </c>
      <c r="H92">
        <v>12</v>
      </c>
      <c r="I92">
        <v>13</v>
      </c>
      <c r="J92">
        <v>14</v>
      </c>
      <c r="K92">
        <v>15</v>
      </c>
      <c r="L92">
        <v>16</v>
      </c>
      <c r="M92">
        <v>17</v>
      </c>
      <c r="N92">
        <v>20</v>
      </c>
      <c r="O92">
        <v>22</v>
      </c>
      <c r="P92">
        <v>23</v>
      </c>
      <c r="Q92">
        <v>25</v>
      </c>
      <c r="R92">
        <v>0</v>
      </c>
      <c r="S92">
        <v>2</v>
      </c>
      <c r="T92" t="s">
        <v>2</v>
      </c>
      <c r="U92">
        <v>428</v>
      </c>
      <c r="V92">
        <v>23937</v>
      </c>
      <c r="W92">
        <v>203510</v>
      </c>
      <c r="X92">
        <v>1341264</v>
      </c>
      <c r="Y92">
        <v>880833.62</v>
      </c>
      <c r="Z92">
        <v>1764.02</v>
      </c>
      <c r="AA92">
        <v>10</v>
      </c>
      <c r="AB92">
        <v>4</v>
      </c>
      <c r="AC92">
        <v>2</v>
      </c>
      <c r="AD92">
        <v>0</v>
      </c>
      <c r="AE92">
        <v>0</v>
      </c>
      <c r="AF92">
        <v>0</v>
      </c>
    </row>
    <row r="93" spans="1:32" x14ac:dyDescent="0.3">
      <c r="A93">
        <v>92</v>
      </c>
      <c r="B93" s="1">
        <v>38530</v>
      </c>
      <c r="C93">
        <v>1</v>
      </c>
      <c r="D93">
        <v>2</v>
      </c>
      <c r="E93">
        <v>4</v>
      </c>
      <c r="F93">
        <v>6</v>
      </c>
      <c r="G93">
        <v>8</v>
      </c>
      <c r="H93">
        <v>12</v>
      </c>
      <c r="I93">
        <v>13</v>
      </c>
      <c r="J93">
        <v>14</v>
      </c>
      <c r="K93">
        <v>15</v>
      </c>
      <c r="L93">
        <v>17</v>
      </c>
      <c r="M93">
        <v>18</v>
      </c>
      <c r="N93">
        <v>19</v>
      </c>
      <c r="O93">
        <v>21</v>
      </c>
      <c r="P93">
        <v>22</v>
      </c>
      <c r="Q93">
        <v>24</v>
      </c>
      <c r="R93">
        <v>0</v>
      </c>
      <c r="S93">
        <v>5</v>
      </c>
      <c r="T93" t="s">
        <v>2</v>
      </c>
      <c r="U93">
        <v>714</v>
      </c>
      <c r="V93">
        <v>22604</v>
      </c>
      <c r="W93">
        <v>257642</v>
      </c>
      <c r="X93">
        <v>1433995</v>
      </c>
      <c r="Y93">
        <v>290246.68</v>
      </c>
      <c r="Z93">
        <v>871.09</v>
      </c>
      <c r="AA93">
        <v>10</v>
      </c>
      <c r="AB93">
        <v>4</v>
      </c>
      <c r="AC93">
        <v>2</v>
      </c>
      <c r="AD93">
        <v>0</v>
      </c>
      <c r="AE93">
        <v>0</v>
      </c>
      <c r="AF93">
        <v>0</v>
      </c>
    </row>
    <row r="94" spans="1:32" x14ac:dyDescent="0.3">
      <c r="A94">
        <v>93</v>
      </c>
      <c r="B94" s="1">
        <v>38537</v>
      </c>
      <c r="C94">
        <v>2</v>
      </c>
      <c r="D94">
        <v>4</v>
      </c>
      <c r="E94">
        <v>5</v>
      </c>
      <c r="F94">
        <v>6</v>
      </c>
      <c r="G94">
        <v>7</v>
      </c>
      <c r="H94">
        <v>9</v>
      </c>
      <c r="I94">
        <v>10</v>
      </c>
      <c r="J94">
        <v>13</v>
      </c>
      <c r="K94">
        <v>17</v>
      </c>
      <c r="L94">
        <v>18</v>
      </c>
      <c r="M94">
        <v>19</v>
      </c>
      <c r="N94">
        <v>20</v>
      </c>
      <c r="O94">
        <v>21</v>
      </c>
      <c r="P94">
        <v>23</v>
      </c>
      <c r="Q94">
        <v>24</v>
      </c>
      <c r="R94">
        <v>0</v>
      </c>
      <c r="S94">
        <v>6</v>
      </c>
      <c r="T94" t="s">
        <v>2</v>
      </c>
      <c r="U94">
        <v>480</v>
      </c>
      <c r="V94">
        <v>18433</v>
      </c>
      <c r="W94">
        <v>230658</v>
      </c>
      <c r="X94">
        <v>1352474</v>
      </c>
      <c r="Y94">
        <v>271483.43</v>
      </c>
      <c r="Z94">
        <v>1454.37</v>
      </c>
      <c r="AA94">
        <v>10</v>
      </c>
      <c r="AB94">
        <v>4</v>
      </c>
      <c r="AC94">
        <v>2</v>
      </c>
      <c r="AD94">
        <v>0</v>
      </c>
      <c r="AE94">
        <v>0</v>
      </c>
      <c r="AF94">
        <v>0</v>
      </c>
    </row>
    <row r="95" spans="1:32" x14ac:dyDescent="0.3">
      <c r="A95">
        <v>94</v>
      </c>
      <c r="B95" s="1">
        <v>38544</v>
      </c>
      <c r="C95">
        <v>2</v>
      </c>
      <c r="D95">
        <v>4</v>
      </c>
      <c r="E95">
        <v>8</v>
      </c>
      <c r="F95">
        <v>9</v>
      </c>
      <c r="G95">
        <v>11</v>
      </c>
      <c r="H95">
        <v>12</v>
      </c>
      <c r="I95">
        <v>13</v>
      </c>
      <c r="J95">
        <v>15</v>
      </c>
      <c r="K95">
        <v>16</v>
      </c>
      <c r="L95">
        <v>17</v>
      </c>
      <c r="M95">
        <v>18</v>
      </c>
      <c r="N95">
        <v>21</v>
      </c>
      <c r="O95">
        <v>22</v>
      </c>
      <c r="P95">
        <v>23</v>
      </c>
      <c r="Q95">
        <v>24</v>
      </c>
      <c r="R95">
        <v>0</v>
      </c>
      <c r="S95">
        <v>2</v>
      </c>
      <c r="T95" t="s">
        <v>2</v>
      </c>
      <c r="U95">
        <v>573</v>
      </c>
      <c r="V95">
        <v>29882</v>
      </c>
      <c r="W95">
        <v>267884</v>
      </c>
      <c r="X95">
        <v>1577059</v>
      </c>
      <c r="Y95">
        <v>694861.3</v>
      </c>
      <c r="Z95">
        <v>1039.43</v>
      </c>
      <c r="AA95">
        <v>10</v>
      </c>
      <c r="AB95">
        <v>4</v>
      </c>
      <c r="AC95">
        <v>2</v>
      </c>
      <c r="AD95">
        <v>0</v>
      </c>
      <c r="AE95">
        <v>0</v>
      </c>
      <c r="AF95">
        <v>0</v>
      </c>
    </row>
    <row r="96" spans="1:32" x14ac:dyDescent="0.3">
      <c r="A96">
        <v>95</v>
      </c>
      <c r="B96" s="1">
        <v>38551</v>
      </c>
      <c r="C96">
        <v>1</v>
      </c>
      <c r="D96">
        <v>2</v>
      </c>
      <c r="E96">
        <v>3</v>
      </c>
      <c r="F96">
        <v>4</v>
      </c>
      <c r="G96">
        <v>5</v>
      </c>
      <c r="H96">
        <v>10</v>
      </c>
      <c r="I96">
        <v>11</v>
      </c>
      <c r="J96">
        <v>12</v>
      </c>
      <c r="K96">
        <v>14</v>
      </c>
      <c r="L96">
        <v>15</v>
      </c>
      <c r="M96">
        <v>17</v>
      </c>
      <c r="N96">
        <v>18</v>
      </c>
      <c r="O96">
        <v>19</v>
      </c>
      <c r="P96">
        <v>20</v>
      </c>
      <c r="Q96">
        <v>22</v>
      </c>
      <c r="R96">
        <v>0</v>
      </c>
      <c r="S96">
        <v>2</v>
      </c>
      <c r="T96" t="s">
        <v>2</v>
      </c>
      <c r="U96">
        <v>401</v>
      </c>
      <c r="V96">
        <v>20787</v>
      </c>
      <c r="W96">
        <v>231813</v>
      </c>
      <c r="X96">
        <v>1294859</v>
      </c>
      <c r="Y96">
        <v>883199.51</v>
      </c>
      <c r="Z96">
        <v>1887.85</v>
      </c>
      <c r="AA96">
        <v>10</v>
      </c>
      <c r="AB96">
        <v>4</v>
      </c>
      <c r="AC96">
        <v>2</v>
      </c>
      <c r="AD96">
        <v>0</v>
      </c>
      <c r="AE96">
        <v>0</v>
      </c>
      <c r="AF96">
        <v>0</v>
      </c>
    </row>
    <row r="97" spans="1:32" x14ac:dyDescent="0.3">
      <c r="A97">
        <v>96</v>
      </c>
      <c r="B97" s="1">
        <v>38558</v>
      </c>
      <c r="C97">
        <v>3</v>
      </c>
      <c r="D97">
        <v>4</v>
      </c>
      <c r="E97">
        <v>6</v>
      </c>
      <c r="F97">
        <v>9</v>
      </c>
      <c r="G97">
        <v>10</v>
      </c>
      <c r="H97">
        <v>12</v>
      </c>
      <c r="I97">
        <v>14</v>
      </c>
      <c r="J97">
        <v>16</v>
      </c>
      <c r="K97">
        <v>17</v>
      </c>
      <c r="L97">
        <v>18</v>
      </c>
      <c r="M97">
        <v>19</v>
      </c>
      <c r="N97">
        <v>21</v>
      </c>
      <c r="O97">
        <v>22</v>
      </c>
      <c r="P97">
        <v>23</v>
      </c>
      <c r="Q97">
        <v>24</v>
      </c>
      <c r="R97">
        <v>0</v>
      </c>
      <c r="S97">
        <v>1</v>
      </c>
      <c r="T97" t="s">
        <v>17</v>
      </c>
      <c r="U97">
        <v>454</v>
      </c>
      <c r="V97">
        <v>16790</v>
      </c>
      <c r="W97">
        <v>220370</v>
      </c>
      <c r="X97">
        <v>1209732</v>
      </c>
      <c r="Y97">
        <v>1793190.45</v>
      </c>
      <c r="Z97">
        <v>1692.75</v>
      </c>
      <c r="AA97">
        <v>10</v>
      </c>
      <c r="AB97">
        <v>4</v>
      </c>
      <c r="AC97">
        <v>2</v>
      </c>
      <c r="AD97">
        <v>0</v>
      </c>
      <c r="AE97">
        <v>0</v>
      </c>
      <c r="AF97">
        <v>0</v>
      </c>
    </row>
    <row r="98" spans="1:32" x14ac:dyDescent="0.3">
      <c r="A98">
        <v>97</v>
      </c>
      <c r="B98" s="1">
        <v>38566</v>
      </c>
      <c r="C98">
        <v>3</v>
      </c>
      <c r="D98">
        <v>4</v>
      </c>
      <c r="E98">
        <v>6</v>
      </c>
      <c r="F98">
        <v>10</v>
      </c>
      <c r="G98">
        <v>12</v>
      </c>
      <c r="H98">
        <v>13</v>
      </c>
      <c r="I98">
        <v>14</v>
      </c>
      <c r="J98">
        <v>15</v>
      </c>
      <c r="K98">
        <v>17</v>
      </c>
      <c r="L98">
        <v>19</v>
      </c>
      <c r="M98">
        <v>20</v>
      </c>
      <c r="N98">
        <v>22</v>
      </c>
      <c r="O98">
        <v>23</v>
      </c>
      <c r="P98">
        <v>24</v>
      </c>
      <c r="Q98">
        <v>25</v>
      </c>
      <c r="R98">
        <v>0</v>
      </c>
      <c r="S98">
        <v>4</v>
      </c>
      <c r="T98" t="s">
        <v>2</v>
      </c>
      <c r="U98">
        <v>539</v>
      </c>
      <c r="V98">
        <v>19062</v>
      </c>
      <c r="W98">
        <v>237912</v>
      </c>
      <c r="X98">
        <v>1490877</v>
      </c>
      <c r="Y98">
        <v>379485.48</v>
      </c>
      <c r="Z98">
        <v>1206.95</v>
      </c>
      <c r="AA98">
        <v>10</v>
      </c>
      <c r="AB98">
        <v>4</v>
      </c>
      <c r="AC98">
        <v>2</v>
      </c>
      <c r="AD98">
        <v>0</v>
      </c>
      <c r="AE98">
        <v>0</v>
      </c>
      <c r="AF98">
        <v>0</v>
      </c>
    </row>
    <row r="99" spans="1:32" x14ac:dyDescent="0.3">
      <c r="A99">
        <v>98</v>
      </c>
      <c r="B99" s="1">
        <v>38572</v>
      </c>
      <c r="C99">
        <v>1</v>
      </c>
      <c r="D99">
        <v>2</v>
      </c>
      <c r="E99">
        <v>5</v>
      </c>
      <c r="F99">
        <v>6</v>
      </c>
      <c r="G99">
        <v>8</v>
      </c>
      <c r="H99">
        <v>10</v>
      </c>
      <c r="I99">
        <v>11</v>
      </c>
      <c r="J99">
        <v>15</v>
      </c>
      <c r="K99">
        <v>17</v>
      </c>
      <c r="L99">
        <v>18</v>
      </c>
      <c r="M99">
        <v>20</v>
      </c>
      <c r="N99">
        <v>22</v>
      </c>
      <c r="O99">
        <v>23</v>
      </c>
      <c r="P99">
        <v>24</v>
      </c>
      <c r="Q99">
        <v>25</v>
      </c>
      <c r="R99">
        <v>0</v>
      </c>
      <c r="S99">
        <v>5</v>
      </c>
      <c r="T99" t="s">
        <v>2</v>
      </c>
      <c r="U99">
        <v>1089</v>
      </c>
      <c r="V99">
        <v>31800</v>
      </c>
      <c r="W99">
        <v>376336</v>
      </c>
      <c r="X99">
        <v>1625070</v>
      </c>
      <c r="Y99">
        <v>238130.55</v>
      </c>
      <c r="Z99">
        <v>466.8</v>
      </c>
      <c r="AA99">
        <v>10</v>
      </c>
      <c r="AB99">
        <v>4</v>
      </c>
      <c r="AC99">
        <v>2</v>
      </c>
      <c r="AD99">
        <v>0</v>
      </c>
      <c r="AE99">
        <v>0</v>
      </c>
      <c r="AF99">
        <v>0</v>
      </c>
    </row>
    <row r="100" spans="1:32" x14ac:dyDescent="0.3">
      <c r="A100">
        <v>99</v>
      </c>
      <c r="B100" s="1">
        <v>38579</v>
      </c>
      <c r="C100">
        <v>1</v>
      </c>
      <c r="D100">
        <v>2</v>
      </c>
      <c r="E100">
        <v>3</v>
      </c>
      <c r="F100">
        <v>4</v>
      </c>
      <c r="G100">
        <v>7</v>
      </c>
      <c r="H100">
        <v>10</v>
      </c>
      <c r="I100">
        <v>11</v>
      </c>
      <c r="J100">
        <v>13</v>
      </c>
      <c r="K100">
        <v>14</v>
      </c>
      <c r="L100">
        <v>16</v>
      </c>
      <c r="M100">
        <v>17</v>
      </c>
      <c r="N100">
        <v>20</v>
      </c>
      <c r="O100">
        <v>21</v>
      </c>
      <c r="P100">
        <v>24</v>
      </c>
      <c r="Q100">
        <v>25</v>
      </c>
      <c r="R100">
        <v>0</v>
      </c>
      <c r="S100">
        <v>4</v>
      </c>
      <c r="T100" t="s">
        <v>2</v>
      </c>
      <c r="U100">
        <v>695</v>
      </c>
      <c r="V100">
        <v>19351</v>
      </c>
      <c r="W100">
        <v>227907</v>
      </c>
      <c r="X100">
        <v>1278734</v>
      </c>
      <c r="Y100">
        <v>424895.89</v>
      </c>
      <c r="Z100">
        <v>1048.05</v>
      </c>
      <c r="AA100">
        <v>10</v>
      </c>
      <c r="AB100">
        <v>4</v>
      </c>
      <c r="AC100">
        <v>2</v>
      </c>
      <c r="AD100">
        <v>0</v>
      </c>
      <c r="AE100">
        <v>0</v>
      </c>
      <c r="AF100">
        <v>0</v>
      </c>
    </row>
    <row r="101" spans="1:32" x14ac:dyDescent="0.3">
      <c r="A101">
        <v>100</v>
      </c>
      <c r="B101" s="1">
        <v>38586</v>
      </c>
      <c r="C101">
        <v>1</v>
      </c>
      <c r="D101">
        <v>3</v>
      </c>
      <c r="E101">
        <v>4</v>
      </c>
      <c r="F101">
        <v>8</v>
      </c>
      <c r="G101">
        <v>9</v>
      </c>
      <c r="H101">
        <v>10</v>
      </c>
      <c r="I101">
        <v>11</v>
      </c>
      <c r="J101">
        <v>12</v>
      </c>
      <c r="K101">
        <v>13</v>
      </c>
      <c r="L101">
        <v>14</v>
      </c>
      <c r="M101">
        <v>16</v>
      </c>
      <c r="N101">
        <v>17</v>
      </c>
      <c r="O101">
        <v>22</v>
      </c>
      <c r="P101">
        <v>23</v>
      </c>
      <c r="Q101">
        <v>25</v>
      </c>
      <c r="R101">
        <v>0</v>
      </c>
      <c r="S101">
        <v>6</v>
      </c>
      <c r="T101" t="s">
        <v>2</v>
      </c>
      <c r="U101">
        <v>547</v>
      </c>
      <c r="V101">
        <v>39008</v>
      </c>
      <c r="W101">
        <v>241845</v>
      </c>
      <c r="X101">
        <v>1371980</v>
      </c>
      <c r="Y101">
        <v>251438.56</v>
      </c>
      <c r="Z101">
        <v>1182</v>
      </c>
      <c r="AA101">
        <v>10</v>
      </c>
      <c r="AB101">
        <v>4</v>
      </c>
      <c r="AC101">
        <v>2</v>
      </c>
      <c r="AD101">
        <v>0</v>
      </c>
      <c r="AE101">
        <v>0</v>
      </c>
      <c r="AF101">
        <v>0</v>
      </c>
    </row>
    <row r="102" spans="1:32" x14ac:dyDescent="0.3">
      <c r="A102">
        <v>101</v>
      </c>
      <c r="B102" s="1">
        <v>38593</v>
      </c>
      <c r="C102">
        <v>1</v>
      </c>
      <c r="D102">
        <v>3</v>
      </c>
      <c r="E102">
        <v>6</v>
      </c>
      <c r="F102">
        <v>7</v>
      </c>
      <c r="G102">
        <v>9</v>
      </c>
      <c r="H102">
        <v>10</v>
      </c>
      <c r="I102">
        <v>13</v>
      </c>
      <c r="J102">
        <v>14</v>
      </c>
      <c r="K102">
        <v>16</v>
      </c>
      <c r="L102">
        <v>17</v>
      </c>
      <c r="M102">
        <v>19</v>
      </c>
      <c r="N102">
        <v>20</v>
      </c>
      <c r="O102">
        <v>21</v>
      </c>
      <c r="P102">
        <v>23</v>
      </c>
      <c r="Q102">
        <v>24</v>
      </c>
      <c r="R102">
        <v>0</v>
      </c>
      <c r="S102">
        <v>9</v>
      </c>
      <c r="T102" t="s">
        <v>2</v>
      </c>
      <c r="U102">
        <v>917</v>
      </c>
      <c r="V102">
        <v>26691</v>
      </c>
      <c r="W102">
        <v>287551</v>
      </c>
      <c r="X102">
        <v>1473207</v>
      </c>
      <c r="Y102">
        <v>144911.71</v>
      </c>
      <c r="Z102">
        <v>607.23</v>
      </c>
      <c r="AA102">
        <v>10</v>
      </c>
      <c r="AB102">
        <v>4</v>
      </c>
      <c r="AC102">
        <v>2</v>
      </c>
      <c r="AD102">
        <v>0</v>
      </c>
      <c r="AE102">
        <v>0</v>
      </c>
      <c r="AF102">
        <v>0</v>
      </c>
    </row>
    <row r="103" spans="1:32" x14ac:dyDescent="0.3">
      <c r="A103">
        <v>102</v>
      </c>
      <c r="B103" s="1">
        <v>38600</v>
      </c>
      <c r="C103">
        <v>1</v>
      </c>
      <c r="D103">
        <v>2</v>
      </c>
      <c r="E103">
        <v>3</v>
      </c>
      <c r="F103">
        <v>4</v>
      </c>
      <c r="G103">
        <v>7</v>
      </c>
      <c r="H103">
        <v>9</v>
      </c>
      <c r="I103">
        <v>10</v>
      </c>
      <c r="J103">
        <v>11</v>
      </c>
      <c r="K103">
        <v>12</v>
      </c>
      <c r="L103">
        <v>18</v>
      </c>
      <c r="M103">
        <v>19</v>
      </c>
      <c r="N103">
        <v>21</v>
      </c>
      <c r="O103">
        <v>22</v>
      </c>
      <c r="P103">
        <v>23</v>
      </c>
      <c r="Q103">
        <v>25</v>
      </c>
      <c r="R103">
        <v>0</v>
      </c>
      <c r="S103">
        <v>5</v>
      </c>
      <c r="T103" t="s">
        <v>2</v>
      </c>
      <c r="U103">
        <v>622</v>
      </c>
      <c r="V103">
        <v>20635</v>
      </c>
      <c r="W103">
        <v>267607</v>
      </c>
      <c r="X103">
        <v>1361023</v>
      </c>
      <c r="Y103">
        <v>323383.57</v>
      </c>
      <c r="Z103">
        <v>1114.0899999999999</v>
      </c>
      <c r="AA103">
        <v>10</v>
      </c>
      <c r="AB103">
        <v>4</v>
      </c>
      <c r="AC103">
        <v>2</v>
      </c>
      <c r="AD103">
        <v>0</v>
      </c>
      <c r="AE103">
        <v>0</v>
      </c>
      <c r="AF103">
        <v>0</v>
      </c>
    </row>
    <row r="104" spans="1:32" x14ac:dyDescent="0.3">
      <c r="A104">
        <v>103</v>
      </c>
      <c r="B104" s="1">
        <v>38607</v>
      </c>
      <c r="C104">
        <v>1</v>
      </c>
      <c r="D104">
        <v>2</v>
      </c>
      <c r="E104">
        <v>3</v>
      </c>
      <c r="F104">
        <v>4</v>
      </c>
      <c r="G104">
        <v>5</v>
      </c>
      <c r="H104">
        <v>7</v>
      </c>
      <c r="I104">
        <v>8</v>
      </c>
      <c r="J104">
        <v>10</v>
      </c>
      <c r="K104">
        <v>11</v>
      </c>
      <c r="L104">
        <v>16</v>
      </c>
      <c r="M104">
        <v>17</v>
      </c>
      <c r="N104">
        <v>18</v>
      </c>
      <c r="O104">
        <v>22</v>
      </c>
      <c r="P104">
        <v>23</v>
      </c>
      <c r="Q104">
        <v>25</v>
      </c>
      <c r="R104">
        <v>0</v>
      </c>
      <c r="S104">
        <v>5</v>
      </c>
      <c r="T104" t="s">
        <v>2</v>
      </c>
      <c r="U104">
        <v>467</v>
      </c>
      <c r="V104">
        <v>26477</v>
      </c>
      <c r="W104">
        <v>269789</v>
      </c>
      <c r="X104">
        <v>1577960</v>
      </c>
      <c r="Y104">
        <v>276012.69</v>
      </c>
      <c r="Z104">
        <v>1266.5</v>
      </c>
      <c r="AA104">
        <v>10</v>
      </c>
      <c r="AB104">
        <v>4</v>
      </c>
      <c r="AC104">
        <v>2</v>
      </c>
      <c r="AD104">
        <v>0</v>
      </c>
      <c r="AE104">
        <v>0</v>
      </c>
      <c r="AF104">
        <v>0</v>
      </c>
    </row>
    <row r="105" spans="1:32" x14ac:dyDescent="0.3">
      <c r="A105">
        <v>104</v>
      </c>
      <c r="B105" s="1">
        <v>38614</v>
      </c>
      <c r="C105">
        <v>5</v>
      </c>
      <c r="D105">
        <v>6</v>
      </c>
      <c r="E105">
        <v>7</v>
      </c>
      <c r="F105">
        <v>10</v>
      </c>
      <c r="G105">
        <v>11</v>
      </c>
      <c r="H105">
        <v>13</v>
      </c>
      <c r="I105">
        <v>14</v>
      </c>
      <c r="J105">
        <v>15</v>
      </c>
      <c r="K105">
        <v>16</v>
      </c>
      <c r="L105">
        <v>18</v>
      </c>
      <c r="M105">
        <v>19</v>
      </c>
      <c r="N105">
        <v>21</v>
      </c>
      <c r="O105">
        <v>22</v>
      </c>
      <c r="P105">
        <v>24</v>
      </c>
      <c r="Q105">
        <v>25</v>
      </c>
      <c r="R105">
        <v>0</v>
      </c>
      <c r="S105">
        <v>2</v>
      </c>
      <c r="T105" t="s">
        <v>2</v>
      </c>
      <c r="U105">
        <v>354</v>
      </c>
      <c r="V105">
        <v>13835</v>
      </c>
      <c r="W105">
        <v>196494</v>
      </c>
      <c r="X105">
        <v>1186254</v>
      </c>
      <c r="Y105">
        <v>982532.88</v>
      </c>
      <c r="Z105">
        <v>2379.02</v>
      </c>
      <c r="AA105">
        <v>10</v>
      </c>
      <c r="AB105">
        <v>4</v>
      </c>
      <c r="AC105">
        <v>2</v>
      </c>
      <c r="AD105">
        <v>0</v>
      </c>
      <c r="AE105">
        <v>0</v>
      </c>
      <c r="AF105">
        <v>0</v>
      </c>
    </row>
    <row r="106" spans="1:32" x14ac:dyDescent="0.3">
      <c r="A106">
        <v>105</v>
      </c>
      <c r="B106" s="1">
        <v>38621</v>
      </c>
      <c r="C106">
        <v>4</v>
      </c>
      <c r="D106">
        <v>6</v>
      </c>
      <c r="E106">
        <v>7</v>
      </c>
      <c r="F106">
        <v>8</v>
      </c>
      <c r="G106">
        <v>9</v>
      </c>
      <c r="H106">
        <v>10</v>
      </c>
      <c r="I106">
        <v>11</v>
      </c>
      <c r="J106">
        <v>12</v>
      </c>
      <c r="K106">
        <v>13</v>
      </c>
      <c r="L106">
        <v>15</v>
      </c>
      <c r="M106">
        <v>17</v>
      </c>
      <c r="N106">
        <v>19</v>
      </c>
      <c r="O106">
        <v>21</v>
      </c>
      <c r="P106">
        <v>22</v>
      </c>
      <c r="Q106">
        <v>25</v>
      </c>
      <c r="R106">
        <v>0</v>
      </c>
      <c r="S106">
        <v>2</v>
      </c>
      <c r="T106" t="s">
        <v>2</v>
      </c>
      <c r="U106">
        <v>425</v>
      </c>
      <c r="V106">
        <v>15988</v>
      </c>
      <c r="W106">
        <v>225268</v>
      </c>
      <c r="X106">
        <v>1278152</v>
      </c>
      <c r="Y106">
        <v>855532.63</v>
      </c>
      <c r="Z106">
        <v>1725.44</v>
      </c>
      <c r="AA106">
        <v>10</v>
      </c>
      <c r="AB106">
        <v>4</v>
      </c>
      <c r="AC106">
        <v>2</v>
      </c>
      <c r="AD106">
        <v>0</v>
      </c>
      <c r="AE106">
        <v>0</v>
      </c>
      <c r="AF106">
        <v>0</v>
      </c>
    </row>
    <row r="107" spans="1:32" x14ac:dyDescent="0.3">
      <c r="A107">
        <v>106</v>
      </c>
      <c r="B107" s="1">
        <v>38628</v>
      </c>
      <c r="C107">
        <v>1</v>
      </c>
      <c r="D107">
        <v>2</v>
      </c>
      <c r="E107">
        <v>3</v>
      </c>
      <c r="F107">
        <v>4</v>
      </c>
      <c r="G107">
        <v>5</v>
      </c>
      <c r="H107">
        <v>6</v>
      </c>
      <c r="I107">
        <v>10</v>
      </c>
      <c r="J107">
        <v>12</v>
      </c>
      <c r="K107">
        <v>13</v>
      </c>
      <c r="L107">
        <v>14</v>
      </c>
      <c r="M107">
        <v>15</v>
      </c>
      <c r="N107">
        <v>17</v>
      </c>
      <c r="O107">
        <v>22</v>
      </c>
      <c r="P107">
        <v>23</v>
      </c>
      <c r="Q107">
        <v>25</v>
      </c>
      <c r="R107">
        <v>0</v>
      </c>
      <c r="S107">
        <v>3</v>
      </c>
      <c r="T107" t="s">
        <v>2</v>
      </c>
      <c r="U107">
        <v>471</v>
      </c>
      <c r="V107">
        <v>22766</v>
      </c>
      <c r="W107">
        <v>286573</v>
      </c>
      <c r="X107">
        <v>1570457</v>
      </c>
      <c r="Y107">
        <v>442710</v>
      </c>
      <c r="Z107">
        <v>1208.49</v>
      </c>
      <c r="AA107">
        <v>10</v>
      </c>
      <c r="AB107">
        <v>4</v>
      </c>
      <c r="AC107">
        <v>2</v>
      </c>
      <c r="AD107">
        <v>0</v>
      </c>
      <c r="AE107">
        <v>0</v>
      </c>
      <c r="AF107">
        <v>0</v>
      </c>
    </row>
    <row r="108" spans="1:32" x14ac:dyDescent="0.3">
      <c r="A108">
        <v>107</v>
      </c>
      <c r="B108" s="1">
        <v>38635</v>
      </c>
      <c r="C108">
        <v>1</v>
      </c>
      <c r="D108">
        <v>3</v>
      </c>
      <c r="E108">
        <v>4</v>
      </c>
      <c r="F108">
        <v>6</v>
      </c>
      <c r="G108">
        <v>7</v>
      </c>
      <c r="H108">
        <v>8</v>
      </c>
      <c r="I108">
        <v>9</v>
      </c>
      <c r="J108">
        <v>11</v>
      </c>
      <c r="K108">
        <v>12</v>
      </c>
      <c r="L108">
        <v>15</v>
      </c>
      <c r="M108">
        <v>17</v>
      </c>
      <c r="N108">
        <v>18</v>
      </c>
      <c r="O108">
        <v>21</v>
      </c>
      <c r="P108">
        <v>24</v>
      </c>
      <c r="Q108">
        <v>25</v>
      </c>
      <c r="R108">
        <v>0</v>
      </c>
      <c r="S108">
        <v>1</v>
      </c>
      <c r="T108" t="s">
        <v>3</v>
      </c>
      <c r="U108">
        <v>494</v>
      </c>
      <c r="V108">
        <v>16680</v>
      </c>
      <c r="W108">
        <v>215950</v>
      </c>
      <c r="X108">
        <v>1314644</v>
      </c>
      <c r="Y108">
        <v>1801807.58</v>
      </c>
      <c r="Z108">
        <v>1563.17</v>
      </c>
      <c r="AA108">
        <v>10</v>
      </c>
      <c r="AB108">
        <v>4</v>
      </c>
      <c r="AC108">
        <v>2</v>
      </c>
      <c r="AD108">
        <v>0</v>
      </c>
      <c r="AE108">
        <v>0</v>
      </c>
      <c r="AF108">
        <v>0</v>
      </c>
    </row>
    <row r="109" spans="1:32" x14ac:dyDescent="0.3">
      <c r="A109">
        <v>108</v>
      </c>
      <c r="B109" s="1">
        <v>38642</v>
      </c>
      <c r="C109">
        <v>1</v>
      </c>
      <c r="D109">
        <v>2</v>
      </c>
      <c r="E109">
        <v>4</v>
      </c>
      <c r="F109">
        <v>7</v>
      </c>
      <c r="G109">
        <v>8</v>
      </c>
      <c r="H109">
        <v>9</v>
      </c>
      <c r="I109">
        <v>11</v>
      </c>
      <c r="J109">
        <v>12</v>
      </c>
      <c r="K109">
        <v>14</v>
      </c>
      <c r="L109">
        <v>15</v>
      </c>
      <c r="M109">
        <v>16</v>
      </c>
      <c r="N109">
        <v>18</v>
      </c>
      <c r="O109">
        <v>22</v>
      </c>
      <c r="P109">
        <v>23</v>
      </c>
      <c r="Q109">
        <v>25</v>
      </c>
      <c r="R109">
        <v>0</v>
      </c>
      <c r="S109">
        <v>8</v>
      </c>
      <c r="T109" t="s">
        <v>2</v>
      </c>
      <c r="U109">
        <v>1094</v>
      </c>
      <c r="V109">
        <v>26164</v>
      </c>
      <c r="W109">
        <v>281728</v>
      </c>
      <c r="X109">
        <v>1425759</v>
      </c>
      <c r="Y109">
        <v>159562.29999999999</v>
      </c>
      <c r="Z109">
        <v>498.16</v>
      </c>
      <c r="AA109">
        <v>10</v>
      </c>
      <c r="AB109">
        <v>4</v>
      </c>
      <c r="AC109">
        <v>2</v>
      </c>
      <c r="AD109">
        <v>0</v>
      </c>
      <c r="AE109">
        <v>0</v>
      </c>
      <c r="AF109">
        <v>0</v>
      </c>
    </row>
    <row r="110" spans="1:32" x14ac:dyDescent="0.3">
      <c r="A110">
        <v>109</v>
      </c>
      <c r="B110" s="1">
        <v>38649</v>
      </c>
      <c r="C110">
        <v>1</v>
      </c>
      <c r="D110">
        <v>3</v>
      </c>
      <c r="E110">
        <v>5</v>
      </c>
      <c r="F110">
        <v>7</v>
      </c>
      <c r="G110">
        <v>9</v>
      </c>
      <c r="H110">
        <v>11</v>
      </c>
      <c r="I110">
        <v>12</v>
      </c>
      <c r="J110">
        <v>13</v>
      </c>
      <c r="K110">
        <v>16</v>
      </c>
      <c r="L110">
        <v>18</v>
      </c>
      <c r="M110">
        <v>20</v>
      </c>
      <c r="N110">
        <v>21</v>
      </c>
      <c r="O110">
        <v>23</v>
      </c>
      <c r="P110">
        <v>24</v>
      </c>
      <c r="Q110">
        <v>25</v>
      </c>
      <c r="R110">
        <v>0</v>
      </c>
      <c r="S110">
        <v>14</v>
      </c>
      <c r="T110" t="s">
        <v>2</v>
      </c>
      <c r="U110">
        <v>2257</v>
      </c>
      <c r="V110">
        <v>44187</v>
      </c>
      <c r="W110">
        <v>335886</v>
      </c>
      <c r="X110">
        <v>1552174</v>
      </c>
      <c r="Y110">
        <v>76346.11</v>
      </c>
      <c r="Z110">
        <v>202.19</v>
      </c>
      <c r="AA110">
        <v>10</v>
      </c>
      <c r="AB110">
        <v>4</v>
      </c>
      <c r="AC110">
        <v>2</v>
      </c>
      <c r="AD110">
        <v>0</v>
      </c>
      <c r="AE110">
        <v>0</v>
      </c>
      <c r="AF110">
        <v>0</v>
      </c>
    </row>
    <row r="111" spans="1:32" x14ac:dyDescent="0.3">
      <c r="A111">
        <v>110</v>
      </c>
      <c r="B111" s="1">
        <v>38656</v>
      </c>
      <c r="C111">
        <v>1</v>
      </c>
      <c r="D111">
        <v>3</v>
      </c>
      <c r="E111">
        <v>4</v>
      </c>
      <c r="F111">
        <v>5</v>
      </c>
      <c r="G111">
        <v>6</v>
      </c>
      <c r="H111">
        <v>12</v>
      </c>
      <c r="I111">
        <v>13</v>
      </c>
      <c r="J111">
        <v>14</v>
      </c>
      <c r="K111">
        <v>17</v>
      </c>
      <c r="L111">
        <v>19</v>
      </c>
      <c r="M111">
        <v>20</v>
      </c>
      <c r="N111">
        <v>21</v>
      </c>
      <c r="O111">
        <v>22</v>
      </c>
      <c r="P111">
        <v>23</v>
      </c>
      <c r="Q111">
        <v>25</v>
      </c>
      <c r="R111">
        <v>0</v>
      </c>
      <c r="S111">
        <v>2</v>
      </c>
      <c r="T111" t="s">
        <v>2</v>
      </c>
      <c r="U111">
        <v>442</v>
      </c>
      <c r="V111">
        <v>23523</v>
      </c>
      <c r="W111">
        <v>280697</v>
      </c>
      <c r="X111">
        <v>1423182</v>
      </c>
      <c r="Y111">
        <v>706957.82</v>
      </c>
      <c r="Z111">
        <v>1370.96</v>
      </c>
      <c r="AA111">
        <v>10</v>
      </c>
      <c r="AB111">
        <v>4</v>
      </c>
      <c r="AC111">
        <v>2</v>
      </c>
      <c r="AD111">
        <v>0</v>
      </c>
      <c r="AE111">
        <v>0</v>
      </c>
      <c r="AF111">
        <v>0</v>
      </c>
    </row>
    <row r="112" spans="1:32" x14ac:dyDescent="0.3">
      <c r="A112">
        <v>111</v>
      </c>
      <c r="B112" s="1">
        <v>38663</v>
      </c>
      <c r="C112">
        <v>1</v>
      </c>
      <c r="D112">
        <v>5</v>
      </c>
      <c r="E112">
        <v>6</v>
      </c>
      <c r="F112">
        <v>10</v>
      </c>
      <c r="G112">
        <v>11</v>
      </c>
      <c r="H112">
        <v>12</v>
      </c>
      <c r="I112">
        <v>13</v>
      </c>
      <c r="J112">
        <v>15</v>
      </c>
      <c r="K112">
        <v>17</v>
      </c>
      <c r="L112">
        <v>18</v>
      </c>
      <c r="M112">
        <v>19</v>
      </c>
      <c r="N112">
        <v>21</v>
      </c>
      <c r="O112">
        <v>22</v>
      </c>
      <c r="P112">
        <v>24</v>
      </c>
      <c r="Q112">
        <v>25</v>
      </c>
      <c r="R112">
        <v>0</v>
      </c>
      <c r="S112">
        <v>1</v>
      </c>
      <c r="T112" t="s">
        <v>5</v>
      </c>
      <c r="U112">
        <v>415</v>
      </c>
      <c r="V112">
        <v>17785</v>
      </c>
      <c r="W112">
        <v>266234</v>
      </c>
      <c r="X112">
        <v>1440550</v>
      </c>
      <c r="Y112">
        <v>1503858.33</v>
      </c>
      <c r="Z112">
        <v>1553.04</v>
      </c>
      <c r="AA112">
        <v>10</v>
      </c>
      <c r="AB112">
        <v>4</v>
      </c>
      <c r="AC112">
        <v>2</v>
      </c>
      <c r="AD112">
        <v>0</v>
      </c>
      <c r="AE112">
        <v>0</v>
      </c>
      <c r="AF112">
        <v>0</v>
      </c>
    </row>
    <row r="113" spans="1:32" x14ac:dyDescent="0.3">
      <c r="A113">
        <v>112</v>
      </c>
      <c r="B113" s="1">
        <v>38670</v>
      </c>
      <c r="C113">
        <v>1</v>
      </c>
      <c r="D113">
        <v>2</v>
      </c>
      <c r="E113">
        <v>3</v>
      </c>
      <c r="F113">
        <v>4</v>
      </c>
      <c r="G113">
        <v>6</v>
      </c>
      <c r="H113">
        <v>10</v>
      </c>
      <c r="I113">
        <v>11</v>
      </c>
      <c r="J113">
        <v>14</v>
      </c>
      <c r="K113">
        <v>15</v>
      </c>
      <c r="L113">
        <v>17</v>
      </c>
      <c r="M113">
        <v>18</v>
      </c>
      <c r="N113">
        <v>19</v>
      </c>
      <c r="O113">
        <v>20</v>
      </c>
      <c r="P113">
        <v>21</v>
      </c>
      <c r="Q113">
        <v>23</v>
      </c>
      <c r="R113">
        <v>0</v>
      </c>
      <c r="S113">
        <v>1</v>
      </c>
      <c r="T113" t="s">
        <v>3</v>
      </c>
      <c r="U113">
        <v>341</v>
      </c>
      <c r="V113">
        <v>13885</v>
      </c>
      <c r="W113">
        <v>218980</v>
      </c>
      <c r="X113">
        <v>1274318</v>
      </c>
      <c r="Y113">
        <v>1749331.36</v>
      </c>
      <c r="Z113">
        <v>2198.5700000000002</v>
      </c>
      <c r="AA113">
        <v>10</v>
      </c>
      <c r="AB113">
        <v>4</v>
      </c>
      <c r="AC113">
        <v>2</v>
      </c>
      <c r="AD113">
        <v>0</v>
      </c>
      <c r="AE113">
        <v>0</v>
      </c>
      <c r="AF113">
        <v>0</v>
      </c>
    </row>
    <row r="114" spans="1:32" x14ac:dyDescent="0.3">
      <c r="A114">
        <v>113</v>
      </c>
      <c r="B114" s="1">
        <v>38677</v>
      </c>
      <c r="C114">
        <v>1</v>
      </c>
      <c r="D114">
        <v>2</v>
      </c>
      <c r="E114">
        <v>4</v>
      </c>
      <c r="F114">
        <v>5</v>
      </c>
      <c r="G114">
        <v>6</v>
      </c>
      <c r="H114">
        <v>8</v>
      </c>
      <c r="I114">
        <v>11</v>
      </c>
      <c r="J114">
        <v>12</v>
      </c>
      <c r="K114">
        <v>13</v>
      </c>
      <c r="L114">
        <v>14</v>
      </c>
      <c r="M114">
        <v>19</v>
      </c>
      <c r="N114">
        <v>20</v>
      </c>
      <c r="O114">
        <v>21</v>
      </c>
      <c r="P114">
        <v>24</v>
      </c>
      <c r="Q114">
        <v>25</v>
      </c>
      <c r="R114">
        <v>0</v>
      </c>
      <c r="S114">
        <v>3</v>
      </c>
      <c r="T114" t="s">
        <v>3</v>
      </c>
      <c r="U114">
        <v>437</v>
      </c>
      <c r="V114">
        <v>16637</v>
      </c>
      <c r="W114">
        <v>236170</v>
      </c>
      <c r="X114">
        <v>1390432</v>
      </c>
      <c r="Y114">
        <v>514867.34</v>
      </c>
      <c r="Z114">
        <v>1514.81</v>
      </c>
      <c r="AA114">
        <v>10</v>
      </c>
      <c r="AB114">
        <v>4</v>
      </c>
      <c r="AC114">
        <v>2</v>
      </c>
      <c r="AD114">
        <v>0</v>
      </c>
      <c r="AE114">
        <v>0</v>
      </c>
      <c r="AF114">
        <v>0</v>
      </c>
    </row>
    <row r="115" spans="1:32" x14ac:dyDescent="0.3">
      <c r="A115">
        <v>114</v>
      </c>
      <c r="B115" s="1">
        <v>38684</v>
      </c>
      <c r="C115">
        <v>1</v>
      </c>
      <c r="D115">
        <v>2</v>
      </c>
      <c r="E115">
        <v>3</v>
      </c>
      <c r="F115">
        <v>6</v>
      </c>
      <c r="G115">
        <v>7</v>
      </c>
      <c r="H115">
        <v>8</v>
      </c>
      <c r="I115">
        <v>9</v>
      </c>
      <c r="J115">
        <v>10</v>
      </c>
      <c r="K115">
        <v>11</v>
      </c>
      <c r="L115">
        <v>14</v>
      </c>
      <c r="M115">
        <v>20</v>
      </c>
      <c r="N115">
        <v>21</v>
      </c>
      <c r="O115">
        <v>22</v>
      </c>
      <c r="P115">
        <v>24</v>
      </c>
      <c r="Q115">
        <v>25</v>
      </c>
      <c r="R115">
        <v>0</v>
      </c>
      <c r="S115">
        <v>0</v>
      </c>
      <c r="U115">
        <v>320</v>
      </c>
      <c r="V115">
        <v>11371</v>
      </c>
      <c r="W115">
        <v>182608</v>
      </c>
      <c r="X115">
        <v>1159190</v>
      </c>
      <c r="Y115">
        <v>0</v>
      </c>
      <c r="Z115">
        <v>2542.69</v>
      </c>
      <c r="AA115">
        <v>10</v>
      </c>
      <c r="AB115">
        <v>4</v>
      </c>
      <c r="AC115">
        <v>2</v>
      </c>
      <c r="AD115">
        <v>1898540</v>
      </c>
      <c r="AE115">
        <v>0</v>
      </c>
      <c r="AF115">
        <v>0</v>
      </c>
    </row>
    <row r="116" spans="1:32" x14ac:dyDescent="0.3">
      <c r="A116">
        <v>115</v>
      </c>
      <c r="B116" s="1">
        <v>38691</v>
      </c>
      <c r="C116">
        <v>1</v>
      </c>
      <c r="D116">
        <v>4</v>
      </c>
      <c r="E116">
        <v>5</v>
      </c>
      <c r="F116">
        <v>6</v>
      </c>
      <c r="G116">
        <v>7</v>
      </c>
      <c r="H116">
        <v>9</v>
      </c>
      <c r="I116">
        <v>11</v>
      </c>
      <c r="J116">
        <v>12</v>
      </c>
      <c r="K116">
        <v>13</v>
      </c>
      <c r="L116">
        <v>16</v>
      </c>
      <c r="M116">
        <v>17</v>
      </c>
      <c r="N116">
        <v>18</v>
      </c>
      <c r="O116">
        <v>20</v>
      </c>
      <c r="P116">
        <v>21</v>
      </c>
      <c r="Q116">
        <v>25</v>
      </c>
      <c r="R116">
        <v>0</v>
      </c>
      <c r="S116">
        <v>1</v>
      </c>
      <c r="T116" t="s">
        <v>5</v>
      </c>
      <c r="U116">
        <v>674</v>
      </c>
      <c r="V116">
        <v>22580</v>
      </c>
      <c r="W116">
        <v>326888</v>
      </c>
      <c r="X116">
        <v>1754217</v>
      </c>
      <c r="Y116">
        <v>4081776.78</v>
      </c>
      <c r="Z116">
        <v>1388.24</v>
      </c>
      <c r="AA116">
        <v>10</v>
      </c>
      <c r="AB116">
        <v>4</v>
      </c>
      <c r="AC116">
        <v>2</v>
      </c>
      <c r="AD116">
        <v>0</v>
      </c>
      <c r="AE116">
        <v>0</v>
      </c>
      <c r="AF116">
        <v>0</v>
      </c>
    </row>
    <row r="117" spans="1:32" x14ac:dyDescent="0.3">
      <c r="A117">
        <v>116</v>
      </c>
      <c r="B117" s="1">
        <v>38698</v>
      </c>
      <c r="C117">
        <v>1</v>
      </c>
      <c r="D117">
        <v>2</v>
      </c>
      <c r="E117">
        <v>9</v>
      </c>
      <c r="F117">
        <v>10</v>
      </c>
      <c r="G117">
        <v>11</v>
      </c>
      <c r="H117">
        <v>12</v>
      </c>
      <c r="I117">
        <v>13</v>
      </c>
      <c r="J117">
        <v>14</v>
      </c>
      <c r="K117">
        <v>16</v>
      </c>
      <c r="L117">
        <v>18</v>
      </c>
      <c r="M117">
        <v>19</v>
      </c>
      <c r="N117">
        <v>20</v>
      </c>
      <c r="O117">
        <v>21</v>
      </c>
      <c r="P117">
        <v>23</v>
      </c>
      <c r="Q117">
        <v>25</v>
      </c>
      <c r="R117">
        <v>0</v>
      </c>
      <c r="S117">
        <v>2</v>
      </c>
      <c r="T117" t="s">
        <v>3</v>
      </c>
      <c r="U117">
        <v>484</v>
      </c>
      <c r="V117">
        <v>20047</v>
      </c>
      <c r="W117">
        <v>292261</v>
      </c>
      <c r="X117">
        <v>1619598</v>
      </c>
      <c r="Y117">
        <v>848830.45</v>
      </c>
      <c r="Z117">
        <v>1503.24</v>
      </c>
      <c r="AA117">
        <v>10</v>
      </c>
      <c r="AB117">
        <v>4</v>
      </c>
      <c r="AC117">
        <v>2</v>
      </c>
      <c r="AD117">
        <v>0</v>
      </c>
      <c r="AE117">
        <v>0</v>
      </c>
      <c r="AF117">
        <v>0</v>
      </c>
    </row>
    <row r="118" spans="1:32" x14ac:dyDescent="0.3">
      <c r="A118">
        <v>117</v>
      </c>
      <c r="B118" s="1">
        <v>38705</v>
      </c>
      <c r="C118">
        <v>5</v>
      </c>
      <c r="D118">
        <v>6</v>
      </c>
      <c r="E118">
        <v>7</v>
      </c>
      <c r="F118">
        <v>9</v>
      </c>
      <c r="G118">
        <v>10</v>
      </c>
      <c r="H118">
        <v>11</v>
      </c>
      <c r="I118">
        <v>12</v>
      </c>
      <c r="J118">
        <v>13</v>
      </c>
      <c r="K118">
        <v>14</v>
      </c>
      <c r="L118">
        <v>15</v>
      </c>
      <c r="M118">
        <v>17</v>
      </c>
      <c r="N118">
        <v>18</v>
      </c>
      <c r="O118">
        <v>20</v>
      </c>
      <c r="P118">
        <v>23</v>
      </c>
      <c r="Q118">
        <v>25</v>
      </c>
      <c r="R118">
        <v>0</v>
      </c>
      <c r="S118">
        <v>3</v>
      </c>
      <c r="T118" t="s">
        <v>3</v>
      </c>
      <c r="U118">
        <v>498</v>
      </c>
      <c r="V118">
        <v>18606</v>
      </c>
      <c r="W118">
        <v>280170</v>
      </c>
      <c r="X118">
        <v>1592727</v>
      </c>
      <c r="Y118">
        <v>569686.18000000005</v>
      </c>
      <c r="Z118">
        <v>1470.79</v>
      </c>
      <c r="AA118">
        <v>10</v>
      </c>
      <c r="AB118">
        <v>4</v>
      </c>
      <c r="AC118">
        <v>2</v>
      </c>
      <c r="AD118">
        <v>0</v>
      </c>
      <c r="AE118">
        <v>0</v>
      </c>
      <c r="AF118">
        <v>0</v>
      </c>
    </row>
    <row r="119" spans="1:32" x14ac:dyDescent="0.3">
      <c r="A119">
        <v>118</v>
      </c>
      <c r="B119" s="1">
        <v>38713</v>
      </c>
      <c r="C119">
        <v>2</v>
      </c>
      <c r="D119">
        <v>4</v>
      </c>
      <c r="E119">
        <v>5</v>
      </c>
      <c r="F119">
        <v>6</v>
      </c>
      <c r="G119">
        <v>8</v>
      </c>
      <c r="H119">
        <v>12</v>
      </c>
      <c r="I119">
        <v>13</v>
      </c>
      <c r="J119">
        <v>14</v>
      </c>
      <c r="K119">
        <v>15</v>
      </c>
      <c r="L119">
        <v>18</v>
      </c>
      <c r="M119">
        <v>19</v>
      </c>
      <c r="N119">
        <v>21</v>
      </c>
      <c r="O119">
        <v>22</v>
      </c>
      <c r="P119">
        <v>23</v>
      </c>
      <c r="Q119">
        <v>24</v>
      </c>
      <c r="R119">
        <v>0</v>
      </c>
      <c r="S119">
        <v>4</v>
      </c>
      <c r="T119" t="s">
        <v>2</v>
      </c>
      <c r="U119">
        <v>660</v>
      </c>
      <c r="V119">
        <v>35222</v>
      </c>
      <c r="W119">
        <v>301415</v>
      </c>
      <c r="X119">
        <v>1520411</v>
      </c>
      <c r="Y119">
        <v>357319</v>
      </c>
      <c r="Z119">
        <v>928.1</v>
      </c>
      <c r="AA119">
        <v>10</v>
      </c>
      <c r="AB119">
        <v>4</v>
      </c>
      <c r="AC119">
        <v>2</v>
      </c>
      <c r="AD119">
        <v>0</v>
      </c>
      <c r="AE119">
        <v>0</v>
      </c>
      <c r="AF119">
        <v>0</v>
      </c>
    </row>
    <row r="120" spans="1:32" x14ac:dyDescent="0.3">
      <c r="A120">
        <v>119</v>
      </c>
      <c r="B120" s="1">
        <v>38719</v>
      </c>
      <c r="C120">
        <v>1</v>
      </c>
      <c r="D120">
        <v>4</v>
      </c>
      <c r="E120">
        <v>6</v>
      </c>
      <c r="F120">
        <v>8</v>
      </c>
      <c r="G120">
        <v>9</v>
      </c>
      <c r="H120">
        <v>10</v>
      </c>
      <c r="I120">
        <v>11</v>
      </c>
      <c r="J120">
        <v>15</v>
      </c>
      <c r="K120">
        <v>17</v>
      </c>
      <c r="L120">
        <v>18</v>
      </c>
      <c r="M120">
        <v>20</v>
      </c>
      <c r="N120">
        <v>21</v>
      </c>
      <c r="O120">
        <v>22</v>
      </c>
      <c r="P120">
        <v>23</v>
      </c>
      <c r="Q120">
        <v>24</v>
      </c>
      <c r="R120">
        <v>0</v>
      </c>
      <c r="S120">
        <v>1</v>
      </c>
      <c r="T120" t="s">
        <v>3</v>
      </c>
      <c r="U120">
        <v>370</v>
      </c>
      <c r="V120">
        <v>20989</v>
      </c>
      <c r="W120">
        <v>223234</v>
      </c>
      <c r="X120">
        <v>1259823</v>
      </c>
      <c r="Y120">
        <v>1663143.71</v>
      </c>
      <c r="Z120">
        <v>1926.43</v>
      </c>
      <c r="AA120">
        <v>10</v>
      </c>
      <c r="AB120">
        <v>4</v>
      </c>
      <c r="AC120">
        <v>2</v>
      </c>
      <c r="AD120">
        <v>0</v>
      </c>
      <c r="AE120">
        <v>0</v>
      </c>
      <c r="AF120">
        <v>0</v>
      </c>
    </row>
    <row r="121" spans="1:32" x14ac:dyDescent="0.3">
      <c r="A121">
        <v>120</v>
      </c>
      <c r="B121" s="1">
        <v>38726</v>
      </c>
      <c r="C121">
        <v>1</v>
      </c>
      <c r="D121">
        <v>3</v>
      </c>
      <c r="E121">
        <v>5</v>
      </c>
      <c r="F121">
        <v>7</v>
      </c>
      <c r="G121">
        <v>8</v>
      </c>
      <c r="H121">
        <v>11</v>
      </c>
      <c r="I121">
        <v>12</v>
      </c>
      <c r="J121">
        <v>13</v>
      </c>
      <c r="K121">
        <v>15</v>
      </c>
      <c r="L121">
        <v>16</v>
      </c>
      <c r="M121">
        <v>18</v>
      </c>
      <c r="N121">
        <v>19</v>
      </c>
      <c r="O121">
        <v>20</v>
      </c>
      <c r="P121">
        <v>21</v>
      </c>
      <c r="Q121">
        <v>24</v>
      </c>
      <c r="R121">
        <v>0</v>
      </c>
      <c r="S121">
        <v>2</v>
      </c>
      <c r="T121" t="s">
        <v>2</v>
      </c>
      <c r="U121">
        <v>758</v>
      </c>
      <c r="V121">
        <v>25198</v>
      </c>
      <c r="W121">
        <v>303361</v>
      </c>
      <c r="X121">
        <v>1549722</v>
      </c>
      <c r="Y121">
        <v>746715.01</v>
      </c>
      <c r="Z121">
        <v>844.38</v>
      </c>
      <c r="AA121">
        <v>10</v>
      </c>
      <c r="AB121">
        <v>4</v>
      </c>
      <c r="AC121">
        <v>2</v>
      </c>
      <c r="AD121">
        <v>0</v>
      </c>
      <c r="AE121">
        <v>0</v>
      </c>
      <c r="AF121">
        <v>0</v>
      </c>
    </row>
    <row r="122" spans="1:32" x14ac:dyDescent="0.3">
      <c r="A122">
        <v>121</v>
      </c>
      <c r="B122" s="1">
        <v>38733</v>
      </c>
      <c r="C122">
        <v>1</v>
      </c>
      <c r="D122">
        <v>2</v>
      </c>
      <c r="E122">
        <v>4</v>
      </c>
      <c r="F122">
        <v>5</v>
      </c>
      <c r="G122">
        <v>7</v>
      </c>
      <c r="H122">
        <v>9</v>
      </c>
      <c r="I122">
        <v>10</v>
      </c>
      <c r="J122">
        <v>11</v>
      </c>
      <c r="K122">
        <v>12</v>
      </c>
      <c r="L122">
        <v>16</v>
      </c>
      <c r="M122">
        <v>17</v>
      </c>
      <c r="N122">
        <v>18</v>
      </c>
      <c r="O122">
        <v>23</v>
      </c>
      <c r="P122">
        <v>24</v>
      </c>
      <c r="Q122">
        <v>25</v>
      </c>
      <c r="R122">
        <v>0</v>
      </c>
      <c r="S122">
        <v>3</v>
      </c>
      <c r="T122" t="s">
        <v>2</v>
      </c>
      <c r="U122">
        <v>830</v>
      </c>
      <c r="V122">
        <v>27637</v>
      </c>
      <c r="W122">
        <v>298499</v>
      </c>
      <c r="X122">
        <v>1491043</v>
      </c>
      <c r="Y122">
        <v>492515.31</v>
      </c>
      <c r="Z122">
        <v>760.04</v>
      </c>
      <c r="AA122">
        <v>10</v>
      </c>
      <c r="AB122">
        <v>4</v>
      </c>
      <c r="AC122">
        <v>2</v>
      </c>
      <c r="AD122">
        <v>0</v>
      </c>
      <c r="AE122">
        <v>0</v>
      </c>
      <c r="AF122">
        <v>0</v>
      </c>
    </row>
    <row r="123" spans="1:32" x14ac:dyDescent="0.3">
      <c r="A123">
        <v>122</v>
      </c>
      <c r="B123" s="1">
        <v>38740</v>
      </c>
      <c r="C123">
        <v>1</v>
      </c>
      <c r="D123">
        <v>2</v>
      </c>
      <c r="E123">
        <v>4</v>
      </c>
      <c r="F123">
        <v>5</v>
      </c>
      <c r="G123">
        <v>8</v>
      </c>
      <c r="H123">
        <v>9</v>
      </c>
      <c r="I123">
        <v>10</v>
      </c>
      <c r="J123">
        <v>13</v>
      </c>
      <c r="K123">
        <v>15</v>
      </c>
      <c r="L123">
        <v>17</v>
      </c>
      <c r="M123">
        <v>18</v>
      </c>
      <c r="N123">
        <v>20</v>
      </c>
      <c r="O123">
        <v>22</v>
      </c>
      <c r="P123">
        <v>23</v>
      </c>
      <c r="Q123">
        <v>25</v>
      </c>
      <c r="R123">
        <v>0</v>
      </c>
      <c r="S123">
        <v>8</v>
      </c>
      <c r="T123" t="s">
        <v>2</v>
      </c>
      <c r="U123">
        <v>1291</v>
      </c>
      <c r="V123">
        <v>32778</v>
      </c>
      <c r="W123">
        <v>368045</v>
      </c>
      <c r="X123">
        <v>1643408</v>
      </c>
      <c r="Y123">
        <v>136137.23000000001</v>
      </c>
      <c r="Z123">
        <v>360.18</v>
      </c>
      <c r="AA123">
        <v>10</v>
      </c>
      <c r="AB123">
        <v>4</v>
      </c>
      <c r="AC123">
        <v>2</v>
      </c>
      <c r="AD123">
        <v>0</v>
      </c>
      <c r="AE123">
        <v>0</v>
      </c>
      <c r="AF123">
        <v>0</v>
      </c>
    </row>
    <row r="124" spans="1:32" x14ac:dyDescent="0.3">
      <c r="A124">
        <v>123</v>
      </c>
      <c r="B124" s="1">
        <v>38747</v>
      </c>
      <c r="C124">
        <v>4</v>
      </c>
      <c r="D124">
        <v>5</v>
      </c>
      <c r="E124">
        <v>6</v>
      </c>
      <c r="F124">
        <v>7</v>
      </c>
      <c r="G124">
        <v>11</v>
      </c>
      <c r="H124">
        <v>12</v>
      </c>
      <c r="I124">
        <v>13</v>
      </c>
      <c r="J124">
        <v>17</v>
      </c>
      <c r="K124">
        <v>18</v>
      </c>
      <c r="L124">
        <v>19</v>
      </c>
      <c r="M124">
        <v>20</v>
      </c>
      <c r="N124">
        <v>21</v>
      </c>
      <c r="O124">
        <v>22</v>
      </c>
      <c r="P124">
        <v>23</v>
      </c>
      <c r="Q124">
        <v>24</v>
      </c>
      <c r="R124">
        <v>0</v>
      </c>
      <c r="S124">
        <v>4</v>
      </c>
      <c r="T124" t="s">
        <v>2</v>
      </c>
      <c r="U124">
        <v>670</v>
      </c>
      <c r="V124">
        <v>18123</v>
      </c>
      <c r="W124">
        <v>225258</v>
      </c>
      <c r="X124">
        <v>1346974</v>
      </c>
      <c r="Y124">
        <v>422565.92</v>
      </c>
      <c r="Z124">
        <v>1081.2</v>
      </c>
      <c r="AA124">
        <v>10</v>
      </c>
      <c r="AB124">
        <v>4</v>
      </c>
      <c r="AC124">
        <v>2</v>
      </c>
      <c r="AD124">
        <v>0</v>
      </c>
      <c r="AE124">
        <v>0</v>
      </c>
      <c r="AF124">
        <v>0</v>
      </c>
    </row>
    <row r="125" spans="1:32" x14ac:dyDescent="0.3">
      <c r="A125">
        <v>124</v>
      </c>
      <c r="B125" s="1">
        <v>38754</v>
      </c>
      <c r="C125">
        <v>2</v>
      </c>
      <c r="D125">
        <v>3</v>
      </c>
      <c r="E125">
        <v>4</v>
      </c>
      <c r="F125">
        <v>6</v>
      </c>
      <c r="G125">
        <v>7</v>
      </c>
      <c r="H125">
        <v>9</v>
      </c>
      <c r="I125">
        <v>14</v>
      </c>
      <c r="J125">
        <v>15</v>
      </c>
      <c r="K125">
        <v>16</v>
      </c>
      <c r="L125">
        <v>18</v>
      </c>
      <c r="M125">
        <v>19</v>
      </c>
      <c r="N125">
        <v>20</v>
      </c>
      <c r="O125">
        <v>21</v>
      </c>
      <c r="P125">
        <v>24</v>
      </c>
      <c r="Q125">
        <v>25</v>
      </c>
      <c r="R125">
        <v>0</v>
      </c>
      <c r="S125">
        <v>2</v>
      </c>
      <c r="T125" t="s">
        <v>3</v>
      </c>
      <c r="U125">
        <v>396</v>
      </c>
      <c r="V125">
        <v>15090</v>
      </c>
      <c r="W125">
        <v>194421</v>
      </c>
      <c r="X125">
        <v>1186925</v>
      </c>
      <c r="Y125">
        <v>1036561.02</v>
      </c>
      <c r="Z125">
        <v>2243.64</v>
      </c>
      <c r="AA125">
        <v>10</v>
      </c>
      <c r="AB125">
        <v>4</v>
      </c>
      <c r="AC125">
        <v>2</v>
      </c>
      <c r="AD125">
        <v>0</v>
      </c>
      <c r="AE125">
        <v>0</v>
      </c>
      <c r="AF125">
        <v>0</v>
      </c>
    </row>
    <row r="126" spans="1:32" x14ac:dyDescent="0.3">
      <c r="A126">
        <v>125</v>
      </c>
      <c r="B126" s="1">
        <v>38761</v>
      </c>
      <c r="C126">
        <v>2</v>
      </c>
      <c r="D126">
        <v>3</v>
      </c>
      <c r="E126">
        <v>4</v>
      </c>
      <c r="F126">
        <v>6</v>
      </c>
      <c r="G126">
        <v>7</v>
      </c>
      <c r="H126">
        <v>9</v>
      </c>
      <c r="I126">
        <v>10</v>
      </c>
      <c r="J126">
        <v>11</v>
      </c>
      <c r="K126">
        <v>12</v>
      </c>
      <c r="L126">
        <v>15</v>
      </c>
      <c r="M126">
        <v>16</v>
      </c>
      <c r="N126">
        <v>21</v>
      </c>
      <c r="O126">
        <v>22</v>
      </c>
      <c r="P126">
        <v>24</v>
      </c>
      <c r="Q126">
        <v>25</v>
      </c>
      <c r="R126">
        <v>0</v>
      </c>
      <c r="S126">
        <v>2</v>
      </c>
      <c r="T126" t="s">
        <v>2</v>
      </c>
      <c r="U126">
        <v>395</v>
      </c>
      <c r="V126">
        <v>13621</v>
      </c>
      <c r="W126">
        <v>188288</v>
      </c>
      <c r="X126">
        <v>1269512</v>
      </c>
      <c r="Y126">
        <v>1047965.76</v>
      </c>
      <c r="Z126">
        <v>2274.0700000000002</v>
      </c>
      <c r="AA126">
        <v>10</v>
      </c>
      <c r="AB126">
        <v>4</v>
      </c>
      <c r="AC126">
        <v>2</v>
      </c>
      <c r="AD126">
        <v>0</v>
      </c>
      <c r="AE126">
        <v>0</v>
      </c>
      <c r="AF126">
        <v>0</v>
      </c>
    </row>
    <row r="127" spans="1:32" x14ac:dyDescent="0.3">
      <c r="A127">
        <v>126</v>
      </c>
      <c r="B127" s="1">
        <v>38768</v>
      </c>
      <c r="C127">
        <v>1</v>
      </c>
      <c r="D127">
        <v>2</v>
      </c>
      <c r="E127">
        <v>3</v>
      </c>
      <c r="F127">
        <v>4</v>
      </c>
      <c r="G127">
        <v>6</v>
      </c>
      <c r="H127">
        <v>7</v>
      </c>
      <c r="I127">
        <v>8</v>
      </c>
      <c r="J127">
        <v>13</v>
      </c>
      <c r="K127">
        <v>14</v>
      </c>
      <c r="L127">
        <v>16</v>
      </c>
      <c r="M127">
        <v>18</v>
      </c>
      <c r="N127">
        <v>21</v>
      </c>
      <c r="O127">
        <v>22</v>
      </c>
      <c r="P127">
        <v>24</v>
      </c>
      <c r="Q127">
        <v>25</v>
      </c>
      <c r="R127">
        <v>0</v>
      </c>
      <c r="S127">
        <v>0</v>
      </c>
      <c r="U127">
        <v>493</v>
      </c>
      <c r="V127">
        <v>18073</v>
      </c>
      <c r="W127">
        <v>245449</v>
      </c>
      <c r="X127">
        <v>1428758</v>
      </c>
      <c r="Y127">
        <v>0</v>
      </c>
      <c r="Z127">
        <v>1516.7</v>
      </c>
      <c r="AA127">
        <v>10</v>
      </c>
      <c r="AB127">
        <v>4</v>
      </c>
      <c r="AC127">
        <v>2</v>
      </c>
      <c r="AD127">
        <v>1744710.64</v>
      </c>
      <c r="AE127">
        <v>0</v>
      </c>
      <c r="AF127">
        <v>0</v>
      </c>
    </row>
    <row r="128" spans="1:32" x14ac:dyDescent="0.3">
      <c r="A128">
        <v>127</v>
      </c>
      <c r="B128" s="1">
        <v>38777</v>
      </c>
      <c r="C128">
        <v>1</v>
      </c>
      <c r="D128">
        <v>2</v>
      </c>
      <c r="E128">
        <v>3</v>
      </c>
      <c r="F128">
        <v>4</v>
      </c>
      <c r="G128">
        <v>5</v>
      </c>
      <c r="H128">
        <v>7</v>
      </c>
      <c r="I128">
        <v>10</v>
      </c>
      <c r="J128">
        <v>11</v>
      </c>
      <c r="K128">
        <v>12</v>
      </c>
      <c r="L128">
        <v>13</v>
      </c>
      <c r="M128">
        <v>18</v>
      </c>
      <c r="N128">
        <v>19</v>
      </c>
      <c r="O128">
        <v>22</v>
      </c>
      <c r="P128">
        <v>23</v>
      </c>
      <c r="Q128">
        <v>25</v>
      </c>
      <c r="R128">
        <v>0</v>
      </c>
      <c r="S128">
        <v>5</v>
      </c>
      <c r="T128" t="s">
        <v>2</v>
      </c>
      <c r="U128">
        <v>633</v>
      </c>
      <c r="V128">
        <v>26537</v>
      </c>
      <c r="W128">
        <v>226287</v>
      </c>
      <c r="X128">
        <v>1209770</v>
      </c>
      <c r="Y128">
        <v>519339.5</v>
      </c>
      <c r="Z128">
        <v>574.65</v>
      </c>
      <c r="AA128">
        <v>10</v>
      </c>
      <c r="AB128">
        <v>4</v>
      </c>
      <c r="AC128">
        <v>2</v>
      </c>
      <c r="AD128">
        <v>0</v>
      </c>
      <c r="AE128">
        <v>0</v>
      </c>
      <c r="AF128">
        <v>0</v>
      </c>
    </row>
    <row r="129" spans="1:32" x14ac:dyDescent="0.3">
      <c r="A129">
        <v>128</v>
      </c>
      <c r="B129" s="1">
        <v>38782</v>
      </c>
      <c r="C129">
        <v>2</v>
      </c>
      <c r="D129">
        <v>3</v>
      </c>
      <c r="E129">
        <v>4</v>
      </c>
      <c r="F129">
        <v>6</v>
      </c>
      <c r="G129">
        <v>11</v>
      </c>
      <c r="H129">
        <v>13</v>
      </c>
      <c r="I129">
        <v>14</v>
      </c>
      <c r="J129">
        <v>15</v>
      </c>
      <c r="K129">
        <v>16</v>
      </c>
      <c r="L129">
        <v>17</v>
      </c>
      <c r="M129">
        <v>19</v>
      </c>
      <c r="N129">
        <v>20</v>
      </c>
      <c r="O129">
        <v>21</v>
      </c>
      <c r="P129">
        <v>23</v>
      </c>
      <c r="Q129">
        <v>25</v>
      </c>
      <c r="R129">
        <v>0</v>
      </c>
      <c r="S129">
        <v>2</v>
      </c>
      <c r="T129" t="s">
        <v>2</v>
      </c>
      <c r="U129">
        <v>422</v>
      </c>
      <c r="V129">
        <v>18165</v>
      </c>
      <c r="W129">
        <v>257399</v>
      </c>
      <c r="X129">
        <v>1512543</v>
      </c>
      <c r="Y129">
        <v>830452.68</v>
      </c>
      <c r="Z129">
        <v>1686.77</v>
      </c>
      <c r="AA129">
        <v>10</v>
      </c>
      <c r="AB129">
        <v>4</v>
      </c>
      <c r="AC129">
        <v>2</v>
      </c>
      <c r="AD129">
        <v>0</v>
      </c>
      <c r="AE129">
        <v>0</v>
      </c>
      <c r="AF129">
        <v>0</v>
      </c>
    </row>
    <row r="130" spans="1:32" x14ac:dyDescent="0.3">
      <c r="A130">
        <v>129</v>
      </c>
      <c r="B130" s="1">
        <v>38789</v>
      </c>
      <c r="C130">
        <v>2</v>
      </c>
      <c r="D130">
        <v>5</v>
      </c>
      <c r="E130">
        <v>6</v>
      </c>
      <c r="F130">
        <v>7</v>
      </c>
      <c r="G130">
        <v>9</v>
      </c>
      <c r="H130">
        <v>11</v>
      </c>
      <c r="I130">
        <v>13</v>
      </c>
      <c r="J130">
        <v>15</v>
      </c>
      <c r="K130">
        <v>18</v>
      </c>
      <c r="L130">
        <v>19</v>
      </c>
      <c r="M130">
        <v>20</v>
      </c>
      <c r="N130">
        <v>21</v>
      </c>
      <c r="O130">
        <v>22</v>
      </c>
      <c r="P130">
        <v>23</v>
      </c>
      <c r="Q130">
        <v>25</v>
      </c>
      <c r="R130">
        <v>0</v>
      </c>
      <c r="S130">
        <v>3</v>
      </c>
      <c r="T130" t="s">
        <v>2</v>
      </c>
      <c r="U130">
        <v>907</v>
      </c>
      <c r="V130">
        <v>38023</v>
      </c>
      <c r="W130">
        <v>333579</v>
      </c>
      <c r="X130">
        <v>1684780</v>
      </c>
      <c r="Y130">
        <v>448986.01</v>
      </c>
      <c r="Z130">
        <v>634.04999999999995</v>
      </c>
      <c r="AA130">
        <v>10</v>
      </c>
      <c r="AB130">
        <v>4</v>
      </c>
      <c r="AC130">
        <v>2</v>
      </c>
      <c r="AD130">
        <v>0</v>
      </c>
      <c r="AE130">
        <v>0</v>
      </c>
      <c r="AF130">
        <v>0</v>
      </c>
    </row>
    <row r="131" spans="1:32" x14ac:dyDescent="0.3">
      <c r="A131">
        <v>130</v>
      </c>
      <c r="B131" s="1">
        <v>38796</v>
      </c>
      <c r="C131">
        <v>2</v>
      </c>
      <c r="D131">
        <v>3</v>
      </c>
      <c r="E131">
        <v>4</v>
      </c>
      <c r="F131">
        <v>5</v>
      </c>
      <c r="G131">
        <v>6</v>
      </c>
      <c r="H131">
        <v>9</v>
      </c>
      <c r="I131">
        <v>10</v>
      </c>
      <c r="J131">
        <v>12</v>
      </c>
      <c r="K131">
        <v>13</v>
      </c>
      <c r="L131">
        <v>15</v>
      </c>
      <c r="M131">
        <v>17</v>
      </c>
      <c r="N131">
        <v>19</v>
      </c>
      <c r="O131">
        <v>23</v>
      </c>
      <c r="P131">
        <v>24</v>
      </c>
      <c r="Q131">
        <v>25</v>
      </c>
      <c r="R131">
        <v>0</v>
      </c>
      <c r="S131">
        <v>3</v>
      </c>
      <c r="T131" t="s">
        <v>2</v>
      </c>
      <c r="U131">
        <v>952</v>
      </c>
      <c r="V131">
        <v>29720</v>
      </c>
      <c r="W131">
        <v>362203</v>
      </c>
      <c r="X131">
        <v>1689512</v>
      </c>
      <c r="Y131">
        <v>417614.17</v>
      </c>
      <c r="Z131">
        <v>561.87</v>
      </c>
      <c r="AA131">
        <v>10</v>
      </c>
      <c r="AB131">
        <v>4</v>
      </c>
      <c r="AC131">
        <v>2</v>
      </c>
      <c r="AD131">
        <v>0</v>
      </c>
      <c r="AE131">
        <v>0</v>
      </c>
      <c r="AF131">
        <v>0</v>
      </c>
    </row>
    <row r="132" spans="1:32" x14ac:dyDescent="0.3">
      <c r="A132">
        <v>131</v>
      </c>
      <c r="B132" s="1">
        <v>38803</v>
      </c>
      <c r="C132">
        <v>2</v>
      </c>
      <c r="D132">
        <v>4</v>
      </c>
      <c r="E132">
        <v>5</v>
      </c>
      <c r="F132">
        <v>6</v>
      </c>
      <c r="G132">
        <v>7</v>
      </c>
      <c r="H132">
        <v>8</v>
      </c>
      <c r="I132">
        <v>11</v>
      </c>
      <c r="J132">
        <v>12</v>
      </c>
      <c r="K132">
        <v>13</v>
      </c>
      <c r="L132">
        <v>15</v>
      </c>
      <c r="M132">
        <v>19</v>
      </c>
      <c r="N132">
        <v>20</v>
      </c>
      <c r="O132">
        <v>22</v>
      </c>
      <c r="P132">
        <v>23</v>
      </c>
      <c r="Q132">
        <v>25</v>
      </c>
      <c r="R132">
        <v>0</v>
      </c>
      <c r="S132">
        <v>1</v>
      </c>
      <c r="T132" t="s">
        <v>5</v>
      </c>
      <c r="U132">
        <v>660</v>
      </c>
      <c r="V132">
        <v>23967</v>
      </c>
      <c r="W132">
        <v>320580</v>
      </c>
      <c r="X132">
        <v>1600418</v>
      </c>
      <c r="Y132">
        <v>1341544.3700000001</v>
      </c>
      <c r="Z132">
        <v>871.13</v>
      </c>
      <c r="AA132">
        <v>10</v>
      </c>
      <c r="AB132">
        <v>4</v>
      </c>
      <c r="AC132">
        <v>2</v>
      </c>
      <c r="AD132">
        <v>0</v>
      </c>
      <c r="AE132">
        <v>0</v>
      </c>
      <c r="AF132">
        <v>0</v>
      </c>
    </row>
    <row r="133" spans="1:32" x14ac:dyDescent="0.3">
      <c r="A133">
        <v>132</v>
      </c>
      <c r="B133" s="1">
        <v>38810</v>
      </c>
      <c r="C133">
        <v>1</v>
      </c>
      <c r="D133">
        <v>3</v>
      </c>
      <c r="E133">
        <v>4</v>
      </c>
      <c r="F133">
        <v>5</v>
      </c>
      <c r="G133">
        <v>7</v>
      </c>
      <c r="H133">
        <v>9</v>
      </c>
      <c r="I133">
        <v>10</v>
      </c>
      <c r="J133">
        <v>11</v>
      </c>
      <c r="K133">
        <v>14</v>
      </c>
      <c r="L133">
        <v>15</v>
      </c>
      <c r="M133">
        <v>16</v>
      </c>
      <c r="N133">
        <v>17</v>
      </c>
      <c r="O133">
        <v>22</v>
      </c>
      <c r="P133">
        <v>23</v>
      </c>
      <c r="Q133">
        <v>25</v>
      </c>
      <c r="R133">
        <v>0</v>
      </c>
      <c r="S133">
        <v>10</v>
      </c>
      <c r="T133" t="s">
        <v>2</v>
      </c>
      <c r="U133">
        <v>792</v>
      </c>
      <c r="V133">
        <v>26452</v>
      </c>
      <c r="W133">
        <v>340872</v>
      </c>
      <c r="X133">
        <v>1584197</v>
      </c>
      <c r="Y133">
        <v>135976.17000000001</v>
      </c>
      <c r="Z133">
        <v>733.01</v>
      </c>
      <c r="AA133">
        <v>10</v>
      </c>
      <c r="AB133">
        <v>4</v>
      </c>
      <c r="AC133">
        <v>2</v>
      </c>
      <c r="AD133">
        <v>0</v>
      </c>
      <c r="AE133">
        <v>0</v>
      </c>
      <c r="AF133">
        <v>0</v>
      </c>
    </row>
    <row r="134" spans="1:32" x14ac:dyDescent="0.3">
      <c r="A134">
        <v>133</v>
      </c>
      <c r="B134" s="1">
        <v>38817</v>
      </c>
      <c r="C134">
        <v>1</v>
      </c>
      <c r="D134">
        <v>3</v>
      </c>
      <c r="E134">
        <v>4</v>
      </c>
      <c r="F134">
        <v>5</v>
      </c>
      <c r="G134">
        <v>8</v>
      </c>
      <c r="H134">
        <v>9</v>
      </c>
      <c r="I134">
        <v>11</v>
      </c>
      <c r="J134">
        <v>13</v>
      </c>
      <c r="K134">
        <v>15</v>
      </c>
      <c r="L134">
        <v>18</v>
      </c>
      <c r="M134">
        <v>19</v>
      </c>
      <c r="N134">
        <v>20</v>
      </c>
      <c r="O134">
        <v>21</v>
      </c>
      <c r="P134">
        <v>22</v>
      </c>
      <c r="Q134">
        <v>23</v>
      </c>
      <c r="R134">
        <v>0</v>
      </c>
      <c r="S134">
        <v>5</v>
      </c>
      <c r="T134" t="s">
        <v>2</v>
      </c>
      <c r="U134">
        <v>895</v>
      </c>
      <c r="V134">
        <v>32294</v>
      </c>
      <c r="W134">
        <v>385069</v>
      </c>
      <c r="X134">
        <v>1862691</v>
      </c>
      <c r="Y134">
        <v>217132.17</v>
      </c>
      <c r="Z134">
        <v>517.9</v>
      </c>
      <c r="AA134">
        <v>10</v>
      </c>
      <c r="AB134">
        <v>4</v>
      </c>
      <c r="AC134">
        <v>2</v>
      </c>
      <c r="AD134">
        <v>0</v>
      </c>
      <c r="AE134">
        <v>0</v>
      </c>
      <c r="AF134">
        <v>0</v>
      </c>
    </row>
    <row r="135" spans="1:32" x14ac:dyDescent="0.3">
      <c r="A135">
        <v>134</v>
      </c>
      <c r="B135" s="1">
        <v>38824</v>
      </c>
      <c r="C135">
        <v>1</v>
      </c>
      <c r="D135">
        <v>3</v>
      </c>
      <c r="E135">
        <v>5</v>
      </c>
      <c r="F135">
        <v>7</v>
      </c>
      <c r="G135">
        <v>8</v>
      </c>
      <c r="H135">
        <v>10</v>
      </c>
      <c r="I135">
        <v>11</v>
      </c>
      <c r="J135">
        <v>12</v>
      </c>
      <c r="K135">
        <v>13</v>
      </c>
      <c r="L135">
        <v>14</v>
      </c>
      <c r="M135">
        <v>16</v>
      </c>
      <c r="N135">
        <v>17</v>
      </c>
      <c r="O135">
        <v>19</v>
      </c>
      <c r="P135">
        <v>22</v>
      </c>
      <c r="Q135">
        <v>25</v>
      </c>
      <c r="R135">
        <v>0</v>
      </c>
      <c r="S135">
        <v>4</v>
      </c>
      <c r="T135" t="s">
        <v>2</v>
      </c>
      <c r="U135">
        <v>1345</v>
      </c>
      <c r="V135">
        <v>32243</v>
      </c>
      <c r="W135">
        <v>321650</v>
      </c>
      <c r="X135">
        <v>1628816</v>
      </c>
      <c r="Y135">
        <v>325378.90999999997</v>
      </c>
      <c r="Z135">
        <v>413.15</v>
      </c>
      <c r="AA135">
        <v>10</v>
      </c>
      <c r="AB135">
        <v>4</v>
      </c>
      <c r="AC135">
        <v>2</v>
      </c>
      <c r="AD135">
        <v>0</v>
      </c>
      <c r="AE135">
        <v>0</v>
      </c>
      <c r="AF135">
        <v>0</v>
      </c>
    </row>
    <row r="136" spans="1:32" x14ac:dyDescent="0.3">
      <c r="A136">
        <v>135</v>
      </c>
      <c r="B136" s="1">
        <v>38831</v>
      </c>
      <c r="C136">
        <v>1</v>
      </c>
      <c r="D136">
        <v>2</v>
      </c>
      <c r="E136">
        <v>5</v>
      </c>
      <c r="F136">
        <v>7</v>
      </c>
      <c r="G136">
        <v>8</v>
      </c>
      <c r="H136">
        <v>10</v>
      </c>
      <c r="I136">
        <v>13</v>
      </c>
      <c r="J136">
        <v>14</v>
      </c>
      <c r="K136">
        <v>15</v>
      </c>
      <c r="L136">
        <v>18</v>
      </c>
      <c r="M136">
        <v>19</v>
      </c>
      <c r="N136">
        <v>20</v>
      </c>
      <c r="O136">
        <v>21</v>
      </c>
      <c r="P136">
        <v>22</v>
      </c>
      <c r="Q136">
        <v>25</v>
      </c>
      <c r="R136">
        <v>0</v>
      </c>
      <c r="S136">
        <v>7</v>
      </c>
      <c r="T136" t="s">
        <v>2</v>
      </c>
      <c r="U136">
        <v>775</v>
      </c>
      <c r="V136">
        <v>20815</v>
      </c>
      <c r="W136">
        <v>253415</v>
      </c>
      <c r="X136">
        <v>1441124</v>
      </c>
      <c r="Y136">
        <v>234154.46</v>
      </c>
      <c r="Z136">
        <v>906.41</v>
      </c>
      <c r="AA136">
        <v>10</v>
      </c>
      <c r="AB136">
        <v>4</v>
      </c>
      <c r="AC136">
        <v>2</v>
      </c>
      <c r="AD136">
        <v>0</v>
      </c>
      <c r="AE136">
        <v>0</v>
      </c>
      <c r="AF136">
        <v>0</v>
      </c>
    </row>
    <row r="137" spans="1:32" x14ac:dyDescent="0.3">
      <c r="A137">
        <v>136</v>
      </c>
      <c r="B137" s="1">
        <v>38839</v>
      </c>
      <c r="C137">
        <v>1</v>
      </c>
      <c r="D137">
        <v>2</v>
      </c>
      <c r="E137">
        <v>3</v>
      </c>
      <c r="F137">
        <v>5</v>
      </c>
      <c r="G137">
        <v>6</v>
      </c>
      <c r="H137">
        <v>9</v>
      </c>
      <c r="I137">
        <v>12</v>
      </c>
      <c r="J137">
        <v>13</v>
      </c>
      <c r="K137">
        <v>14</v>
      </c>
      <c r="L137">
        <v>15</v>
      </c>
      <c r="M137">
        <v>17</v>
      </c>
      <c r="N137">
        <v>21</v>
      </c>
      <c r="O137">
        <v>22</v>
      </c>
      <c r="P137">
        <v>23</v>
      </c>
      <c r="Q137">
        <v>24</v>
      </c>
      <c r="R137">
        <v>0</v>
      </c>
      <c r="S137">
        <v>2</v>
      </c>
      <c r="T137" t="s">
        <v>2</v>
      </c>
      <c r="U137">
        <v>329</v>
      </c>
      <c r="V137">
        <v>14555</v>
      </c>
      <c r="W137">
        <v>238514</v>
      </c>
      <c r="X137">
        <v>1255488</v>
      </c>
      <c r="Y137">
        <v>671843.75</v>
      </c>
      <c r="Z137">
        <v>1750.35</v>
      </c>
      <c r="AA137">
        <v>10</v>
      </c>
      <c r="AB137">
        <v>4</v>
      </c>
      <c r="AC137">
        <v>2</v>
      </c>
      <c r="AD137">
        <v>0</v>
      </c>
      <c r="AE137">
        <v>0</v>
      </c>
      <c r="AF137">
        <v>0</v>
      </c>
    </row>
    <row r="138" spans="1:32" x14ac:dyDescent="0.3">
      <c r="A138">
        <v>137</v>
      </c>
      <c r="B138" s="1">
        <v>38845</v>
      </c>
      <c r="C138">
        <v>2</v>
      </c>
      <c r="D138">
        <v>6</v>
      </c>
      <c r="E138">
        <v>8</v>
      </c>
      <c r="F138">
        <v>9</v>
      </c>
      <c r="G138">
        <v>10</v>
      </c>
      <c r="H138">
        <v>11</v>
      </c>
      <c r="I138">
        <v>12</v>
      </c>
      <c r="J138">
        <v>13</v>
      </c>
      <c r="K138">
        <v>16</v>
      </c>
      <c r="L138">
        <v>17</v>
      </c>
      <c r="M138">
        <v>18</v>
      </c>
      <c r="N138">
        <v>19</v>
      </c>
      <c r="O138">
        <v>20</v>
      </c>
      <c r="P138">
        <v>21</v>
      </c>
      <c r="Q138">
        <v>25</v>
      </c>
      <c r="R138">
        <v>0</v>
      </c>
      <c r="S138">
        <v>2</v>
      </c>
      <c r="T138" t="s">
        <v>2</v>
      </c>
      <c r="U138">
        <v>313</v>
      </c>
      <c r="V138">
        <v>12648</v>
      </c>
      <c r="W138">
        <v>221694</v>
      </c>
      <c r="X138">
        <v>1259615</v>
      </c>
      <c r="Y138">
        <v>937816.37</v>
      </c>
      <c r="Z138">
        <v>2568.19</v>
      </c>
      <c r="AA138">
        <v>10</v>
      </c>
      <c r="AB138">
        <v>4</v>
      </c>
      <c r="AC138">
        <v>2</v>
      </c>
      <c r="AD138">
        <v>0</v>
      </c>
      <c r="AE138">
        <v>0</v>
      </c>
      <c r="AF138">
        <v>0</v>
      </c>
    </row>
    <row r="139" spans="1:32" x14ac:dyDescent="0.3">
      <c r="A139">
        <v>138</v>
      </c>
      <c r="B139" s="1">
        <v>38852</v>
      </c>
      <c r="C139">
        <v>2</v>
      </c>
      <c r="D139">
        <v>3</v>
      </c>
      <c r="E139">
        <v>4</v>
      </c>
      <c r="F139">
        <v>5</v>
      </c>
      <c r="G139">
        <v>7</v>
      </c>
      <c r="H139">
        <v>8</v>
      </c>
      <c r="I139">
        <v>11</v>
      </c>
      <c r="J139">
        <v>13</v>
      </c>
      <c r="K139">
        <v>15</v>
      </c>
      <c r="L139">
        <v>16</v>
      </c>
      <c r="M139">
        <v>17</v>
      </c>
      <c r="N139">
        <v>21</v>
      </c>
      <c r="O139">
        <v>22</v>
      </c>
      <c r="P139">
        <v>24</v>
      </c>
      <c r="Q139">
        <v>25</v>
      </c>
      <c r="R139">
        <v>0</v>
      </c>
      <c r="S139">
        <v>3</v>
      </c>
      <c r="T139" t="s">
        <v>2</v>
      </c>
      <c r="U139">
        <v>464</v>
      </c>
      <c r="V139">
        <v>18695</v>
      </c>
      <c r="W139">
        <v>250239</v>
      </c>
      <c r="X139">
        <v>1503282</v>
      </c>
      <c r="Y139">
        <v>476718.72</v>
      </c>
      <c r="Z139">
        <v>1320.96</v>
      </c>
      <c r="AA139">
        <v>10</v>
      </c>
      <c r="AB139">
        <v>4</v>
      </c>
      <c r="AC139">
        <v>2</v>
      </c>
      <c r="AD139">
        <v>0</v>
      </c>
      <c r="AE139">
        <v>0</v>
      </c>
      <c r="AF139">
        <v>0</v>
      </c>
    </row>
    <row r="140" spans="1:32" x14ac:dyDescent="0.3">
      <c r="A140">
        <v>139</v>
      </c>
      <c r="B140" s="1">
        <v>38859</v>
      </c>
      <c r="C140">
        <v>1</v>
      </c>
      <c r="D140">
        <v>2</v>
      </c>
      <c r="E140">
        <v>7</v>
      </c>
      <c r="F140">
        <v>9</v>
      </c>
      <c r="G140">
        <v>12</v>
      </c>
      <c r="H140">
        <v>14</v>
      </c>
      <c r="I140">
        <v>15</v>
      </c>
      <c r="J140">
        <v>16</v>
      </c>
      <c r="K140">
        <v>17</v>
      </c>
      <c r="L140">
        <v>18</v>
      </c>
      <c r="M140">
        <v>19</v>
      </c>
      <c r="N140">
        <v>21</v>
      </c>
      <c r="O140">
        <v>22</v>
      </c>
      <c r="P140">
        <v>23</v>
      </c>
      <c r="Q140">
        <v>24</v>
      </c>
      <c r="R140">
        <v>0</v>
      </c>
      <c r="S140">
        <v>1</v>
      </c>
      <c r="T140" t="s">
        <v>12</v>
      </c>
      <c r="U140">
        <v>443</v>
      </c>
      <c r="V140">
        <v>18564</v>
      </c>
      <c r="W140">
        <v>247145</v>
      </c>
      <c r="X140">
        <v>1370404</v>
      </c>
      <c r="Y140">
        <v>1596786.85</v>
      </c>
      <c r="Z140">
        <v>1544.78</v>
      </c>
      <c r="AA140">
        <v>10</v>
      </c>
      <c r="AB140">
        <v>4</v>
      </c>
      <c r="AC140">
        <v>2</v>
      </c>
      <c r="AD140">
        <v>0</v>
      </c>
      <c r="AE140">
        <v>0</v>
      </c>
      <c r="AF140">
        <v>0</v>
      </c>
    </row>
    <row r="141" spans="1:32" x14ac:dyDescent="0.3">
      <c r="A141">
        <v>140</v>
      </c>
      <c r="B141" s="1">
        <v>38866</v>
      </c>
      <c r="C141">
        <v>1</v>
      </c>
      <c r="D141">
        <v>2</v>
      </c>
      <c r="E141">
        <v>3</v>
      </c>
      <c r="F141">
        <v>6</v>
      </c>
      <c r="G141">
        <v>9</v>
      </c>
      <c r="H141">
        <v>10</v>
      </c>
      <c r="I141">
        <v>12</v>
      </c>
      <c r="J141">
        <v>13</v>
      </c>
      <c r="K141">
        <v>15</v>
      </c>
      <c r="L141">
        <v>18</v>
      </c>
      <c r="M141">
        <v>19</v>
      </c>
      <c r="N141">
        <v>20</v>
      </c>
      <c r="O141">
        <v>22</v>
      </c>
      <c r="P141">
        <v>24</v>
      </c>
      <c r="Q141">
        <v>25</v>
      </c>
      <c r="R141">
        <v>0</v>
      </c>
      <c r="S141">
        <v>7</v>
      </c>
      <c r="T141" t="s">
        <v>2</v>
      </c>
      <c r="U141">
        <v>787</v>
      </c>
      <c r="V141">
        <v>22971</v>
      </c>
      <c r="W141">
        <v>268181</v>
      </c>
      <c r="X141">
        <v>1413296</v>
      </c>
      <c r="Y141">
        <v>210217.72</v>
      </c>
      <c r="Z141">
        <v>801.34</v>
      </c>
      <c r="AA141">
        <v>10</v>
      </c>
      <c r="AB141">
        <v>4</v>
      </c>
      <c r="AC141">
        <v>2</v>
      </c>
      <c r="AD141">
        <v>0</v>
      </c>
      <c r="AE141">
        <v>0</v>
      </c>
      <c r="AF141">
        <v>0</v>
      </c>
    </row>
    <row r="142" spans="1:32" x14ac:dyDescent="0.3">
      <c r="A142">
        <v>141</v>
      </c>
      <c r="B142" s="1">
        <v>38873</v>
      </c>
      <c r="C142">
        <v>1</v>
      </c>
      <c r="D142">
        <v>3</v>
      </c>
      <c r="E142">
        <v>7</v>
      </c>
      <c r="F142">
        <v>8</v>
      </c>
      <c r="G142">
        <v>9</v>
      </c>
      <c r="H142">
        <v>10</v>
      </c>
      <c r="I142">
        <v>12</v>
      </c>
      <c r="J142">
        <v>13</v>
      </c>
      <c r="K142">
        <v>16</v>
      </c>
      <c r="L142">
        <v>17</v>
      </c>
      <c r="M142">
        <v>18</v>
      </c>
      <c r="N142">
        <v>19</v>
      </c>
      <c r="O142">
        <v>20</v>
      </c>
      <c r="P142">
        <v>24</v>
      </c>
      <c r="Q142">
        <v>25</v>
      </c>
      <c r="R142">
        <v>0</v>
      </c>
      <c r="S142">
        <v>2</v>
      </c>
      <c r="T142" t="s">
        <v>2</v>
      </c>
      <c r="U142">
        <v>471</v>
      </c>
      <c r="V142">
        <v>17588</v>
      </c>
      <c r="W142">
        <v>247734</v>
      </c>
      <c r="X142">
        <v>1532701</v>
      </c>
      <c r="Y142">
        <v>793662.96</v>
      </c>
      <c r="Z142">
        <v>1444.34</v>
      </c>
      <c r="AA142">
        <v>10</v>
      </c>
      <c r="AB142">
        <v>4</v>
      </c>
      <c r="AC142">
        <v>2</v>
      </c>
      <c r="AD142">
        <v>0</v>
      </c>
      <c r="AE142">
        <v>0</v>
      </c>
      <c r="AF142">
        <v>0</v>
      </c>
    </row>
    <row r="143" spans="1:32" x14ac:dyDescent="0.3">
      <c r="A143">
        <v>142</v>
      </c>
      <c r="B143" s="1">
        <v>38880</v>
      </c>
      <c r="C143">
        <v>1</v>
      </c>
      <c r="D143">
        <v>2</v>
      </c>
      <c r="E143">
        <v>4</v>
      </c>
      <c r="F143">
        <v>5</v>
      </c>
      <c r="G143">
        <v>6</v>
      </c>
      <c r="H143">
        <v>7</v>
      </c>
      <c r="I143">
        <v>9</v>
      </c>
      <c r="J143">
        <v>15</v>
      </c>
      <c r="K143">
        <v>16</v>
      </c>
      <c r="L143">
        <v>17</v>
      </c>
      <c r="M143">
        <v>18</v>
      </c>
      <c r="N143">
        <v>19</v>
      </c>
      <c r="O143">
        <v>22</v>
      </c>
      <c r="P143">
        <v>23</v>
      </c>
      <c r="Q143">
        <v>24</v>
      </c>
      <c r="R143">
        <v>0</v>
      </c>
      <c r="S143">
        <v>1</v>
      </c>
      <c r="T143" t="s">
        <v>9</v>
      </c>
      <c r="U143">
        <v>373</v>
      </c>
      <c r="V143">
        <v>15636</v>
      </c>
      <c r="W143">
        <v>246926</v>
      </c>
      <c r="X143">
        <v>1364705</v>
      </c>
      <c r="Y143">
        <v>1692224.96</v>
      </c>
      <c r="Z143">
        <v>1944.35</v>
      </c>
      <c r="AA143">
        <v>10</v>
      </c>
      <c r="AB143">
        <v>4</v>
      </c>
      <c r="AC143">
        <v>2</v>
      </c>
      <c r="AD143">
        <v>0</v>
      </c>
      <c r="AE143">
        <v>0</v>
      </c>
      <c r="AF143">
        <v>0</v>
      </c>
    </row>
    <row r="144" spans="1:32" x14ac:dyDescent="0.3">
      <c r="A144">
        <v>143</v>
      </c>
      <c r="B144" s="1">
        <v>38887</v>
      </c>
      <c r="C144">
        <v>1</v>
      </c>
      <c r="D144">
        <v>2</v>
      </c>
      <c r="E144">
        <v>8</v>
      </c>
      <c r="F144">
        <v>9</v>
      </c>
      <c r="G144">
        <v>11</v>
      </c>
      <c r="H144">
        <v>13</v>
      </c>
      <c r="I144">
        <v>15</v>
      </c>
      <c r="J144">
        <v>16</v>
      </c>
      <c r="K144">
        <v>17</v>
      </c>
      <c r="L144">
        <v>19</v>
      </c>
      <c r="M144">
        <v>21</v>
      </c>
      <c r="N144">
        <v>22</v>
      </c>
      <c r="O144">
        <v>23</v>
      </c>
      <c r="P144">
        <v>24</v>
      </c>
      <c r="Q144">
        <v>25</v>
      </c>
      <c r="R144">
        <v>0</v>
      </c>
      <c r="S144">
        <v>5</v>
      </c>
      <c r="T144" t="s">
        <v>2</v>
      </c>
      <c r="U144">
        <v>677</v>
      </c>
      <c r="V144">
        <v>29324</v>
      </c>
      <c r="W144">
        <v>326923</v>
      </c>
      <c r="X144">
        <v>1643883</v>
      </c>
      <c r="Y144">
        <v>201113.36</v>
      </c>
      <c r="Z144">
        <v>634.16</v>
      </c>
      <c r="AA144">
        <v>10</v>
      </c>
      <c r="AB144">
        <v>4</v>
      </c>
      <c r="AC144">
        <v>2</v>
      </c>
      <c r="AD144">
        <v>0</v>
      </c>
      <c r="AE144">
        <v>0</v>
      </c>
      <c r="AF144">
        <v>0</v>
      </c>
    </row>
    <row r="145" spans="1:32" x14ac:dyDescent="0.3">
      <c r="A145">
        <v>144</v>
      </c>
      <c r="B145" s="1">
        <v>38894</v>
      </c>
      <c r="C145">
        <v>1</v>
      </c>
      <c r="D145">
        <v>2</v>
      </c>
      <c r="E145">
        <v>4</v>
      </c>
      <c r="F145">
        <v>7</v>
      </c>
      <c r="G145">
        <v>9</v>
      </c>
      <c r="H145">
        <v>11</v>
      </c>
      <c r="I145">
        <v>12</v>
      </c>
      <c r="J145">
        <v>14</v>
      </c>
      <c r="K145">
        <v>17</v>
      </c>
      <c r="L145">
        <v>19</v>
      </c>
      <c r="M145">
        <v>20</v>
      </c>
      <c r="N145">
        <v>21</v>
      </c>
      <c r="O145">
        <v>22</v>
      </c>
      <c r="P145">
        <v>24</v>
      </c>
      <c r="Q145">
        <v>25</v>
      </c>
      <c r="R145">
        <v>0</v>
      </c>
      <c r="S145">
        <v>36</v>
      </c>
      <c r="T145" t="s">
        <v>2</v>
      </c>
      <c r="U145">
        <v>3305</v>
      </c>
      <c r="V145">
        <v>39042</v>
      </c>
      <c r="W145">
        <v>295178</v>
      </c>
      <c r="X145">
        <v>1379832</v>
      </c>
      <c r="Y145">
        <v>35936.800000000003</v>
      </c>
      <c r="Z145">
        <v>167.14</v>
      </c>
      <c r="AA145">
        <v>10</v>
      </c>
      <c r="AB145">
        <v>4</v>
      </c>
      <c r="AC145">
        <v>2</v>
      </c>
      <c r="AD145">
        <v>0</v>
      </c>
      <c r="AE145">
        <v>0</v>
      </c>
      <c r="AF145">
        <v>0</v>
      </c>
    </row>
    <row r="146" spans="1:32" x14ac:dyDescent="0.3">
      <c r="A146">
        <v>145</v>
      </c>
      <c r="B146" s="1">
        <v>38901</v>
      </c>
      <c r="C146">
        <v>1</v>
      </c>
      <c r="D146">
        <v>2</v>
      </c>
      <c r="E146">
        <v>3</v>
      </c>
      <c r="F146">
        <v>9</v>
      </c>
      <c r="G146">
        <v>10</v>
      </c>
      <c r="H146">
        <v>11</v>
      </c>
      <c r="I146">
        <v>13</v>
      </c>
      <c r="J146">
        <v>14</v>
      </c>
      <c r="K146">
        <v>15</v>
      </c>
      <c r="L146">
        <v>17</v>
      </c>
      <c r="M146">
        <v>18</v>
      </c>
      <c r="N146">
        <v>20</v>
      </c>
      <c r="O146">
        <v>22</v>
      </c>
      <c r="P146">
        <v>24</v>
      </c>
      <c r="Q146">
        <v>25</v>
      </c>
      <c r="R146">
        <v>0</v>
      </c>
      <c r="S146">
        <v>3</v>
      </c>
      <c r="T146" t="s">
        <v>2</v>
      </c>
      <c r="U146">
        <v>815</v>
      </c>
      <c r="V146">
        <v>30436</v>
      </c>
      <c r="W146">
        <v>317461</v>
      </c>
      <c r="X146">
        <v>1442001</v>
      </c>
      <c r="Y146">
        <v>395268.82</v>
      </c>
      <c r="Z146">
        <v>621.20000000000005</v>
      </c>
      <c r="AA146">
        <v>10</v>
      </c>
      <c r="AB146">
        <v>4</v>
      </c>
      <c r="AC146">
        <v>2</v>
      </c>
      <c r="AD146">
        <v>0</v>
      </c>
      <c r="AE146">
        <v>0</v>
      </c>
      <c r="AF146">
        <v>0</v>
      </c>
    </row>
    <row r="147" spans="1:32" x14ac:dyDescent="0.3">
      <c r="A147">
        <v>146</v>
      </c>
      <c r="B147" s="1">
        <v>38908</v>
      </c>
      <c r="C147">
        <v>1</v>
      </c>
      <c r="D147">
        <v>2</v>
      </c>
      <c r="E147">
        <v>5</v>
      </c>
      <c r="F147">
        <v>8</v>
      </c>
      <c r="G147">
        <v>10</v>
      </c>
      <c r="H147">
        <v>11</v>
      </c>
      <c r="I147">
        <v>12</v>
      </c>
      <c r="J147">
        <v>13</v>
      </c>
      <c r="K147">
        <v>14</v>
      </c>
      <c r="L147">
        <v>16</v>
      </c>
      <c r="M147">
        <v>17</v>
      </c>
      <c r="N147">
        <v>22</v>
      </c>
      <c r="O147">
        <v>23</v>
      </c>
      <c r="P147">
        <v>24</v>
      </c>
      <c r="Q147">
        <v>25</v>
      </c>
      <c r="R147">
        <v>0</v>
      </c>
      <c r="S147">
        <v>6</v>
      </c>
      <c r="T147" t="s">
        <v>2</v>
      </c>
      <c r="U147">
        <v>557</v>
      </c>
      <c r="V147">
        <v>21375</v>
      </c>
      <c r="W147">
        <v>302776</v>
      </c>
      <c r="X147">
        <v>1519562</v>
      </c>
      <c r="Y147">
        <v>219758.4</v>
      </c>
      <c r="Z147">
        <v>1014.53</v>
      </c>
      <c r="AA147">
        <v>10</v>
      </c>
      <c r="AB147">
        <v>4</v>
      </c>
      <c r="AC147">
        <v>2</v>
      </c>
      <c r="AD147">
        <v>0</v>
      </c>
      <c r="AE147">
        <v>0</v>
      </c>
      <c r="AF147">
        <v>0</v>
      </c>
    </row>
    <row r="148" spans="1:32" x14ac:dyDescent="0.3">
      <c r="A148">
        <v>147</v>
      </c>
      <c r="B148" s="1">
        <v>38915</v>
      </c>
      <c r="C148">
        <v>1</v>
      </c>
      <c r="D148">
        <v>2</v>
      </c>
      <c r="E148">
        <v>4</v>
      </c>
      <c r="F148">
        <v>5</v>
      </c>
      <c r="G148">
        <v>6</v>
      </c>
      <c r="H148">
        <v>10</v>
      </c>
      <c r="I148">
        <v>11</v>
      </c>
      <c r="J148">
        <v>12</v>
      </c>
      <c r="K148">
        <v>13</v>
      </c>
      <c r="L148">
        <v>16</v>
      </c>
      <c r="M148">
        <v>19</v>
      </c>
      <c r="N148">
        <v>21</v>
      </c>
      <c r="O148">
        <v>22</v>
      </c>
      <c r="P148">
        <v>23</v>
      </c>
      <c r="Q148">
        <v>25</v>
      </c>
      <c r="R148">
        <v>0</v>
      </c>
      <c r="S148">
        <v>3</v>
      </c>
      <c r="T148" t="s">
        <v>2</v>
      </c>
      <c r="U148">
        <v>624</v>
      </c>
      <c r="V148">
        <v>25125</v>
      </c>
      <c r="W148">
        <v>278315</v>
      </c>
      <c r="X148">
        <v>1546507</v>
      </c>
      <c r="Y148">
        <v>472583.65</v>
      </c>
      <c r="Z148">
        <v>973.73</v>
      </c>
      <c r="AA148">
        <v>10</v>
      </c>
      <c r="AB148">
        <v>4</v>
      </c>
      <c r="AC148">
        <v>2</v>
      </c>
      <c r="AD148">
        <v>0</v>
      </c>
      <c r="AE148">
        <v>0</v>
      </c>
      <c r="AF148">
        <v>0</v>
      </c>
    </row>
    <row r="149" spans="1:32" x14ac:dyDescent="0.3">
      <c r="A149">
        <v>148</v>
      </c>
      <c r="B149" s="1">
        <v>38922</v>
      </c>
      <c r="C149">
        <v>1</v>
      </c>
      <c r="D149">
        <v>2</v>
      </c>
      <c r="E149">
        <v>4</v>
      </c>
      <c r="F149">
        <v>5</v>
      </c>
      <c r="G149">
        <v>8</v>
      </c>
      <c r="H149">
        <v>9</v>
      </c>
      <c r="I149">
        <v>12</v>
      </c>
      <c r="J149">
        <v>13</v>
      </c>
      <c r="K149">
        <v>16</v>
      </c>
      <c r="L149">
        <v>17</v>
      </c>
      <c r="M149">
        <v>20</v>
      </c>
      <c r="N149">
        <v>21</v>
      </c>
      <c r="O149">
        <v>22</v>
      </c>
      <c r="P149">
        <v>24</v>
      </c>
      <c r="Q149">
        <v>25</v>
      </c>
      <c r="R149">
        <v>0</v>
      </c>
      <c r="S149">
        <v>17</v>
      </c>
      <c r="T149" t="s">
        <v>2</v>
      </c>
      <c r="U149">
        <v>1024</v>
      </c>
      <c r="V149">
        <v>23278</v>
      </c>
      <c r="W149">
        <v>276551</v>
      </c>
      <c r="X149">
        <v>1552055</v>
      </c>
      <c r="Y149">
        <v>84381.14</v>
      </c>
      <c r="Z149">
        <v>598.09</v>
      </c>
      <c r="AA149">
        <v>10</v>
      </c>
      <c r="AB149">
        <v>4</v>
      </c>
      <c r="AC149">
        <v>2</v>
      </c>
      <c r="AD149">
        <v>0</v>
      </c>
      <c r="AE149">
        <v>0</v>
      </c>
      <c r="AF149">
        <v>0</v>
      </c>
    </row>
    <row r="150" spans="1:32" x14ac:dyDescent="0.3">
      <c r="A150">
        <v>149</v>
      </c>
      <c r="B150" s="1">
        <v>38930</v>
      </c>
      <c r="C150">
        <v>2</v>
      </c>
      <c r="D150">
        <v>5</v>
      </c>
      <c r="E150">
        <v>7</v>
      </c>
      <c r="F150">
        <v>9</v>
      </c>
      <c r="G150">
        <v>10</v>
      </c>
      <c r="H150">
        <v>13</v>
      </c>
      <c r="I150">
        <v>15</v>
      </c>
      <c r="J150">
        <v>16</v>
      </c>
      <c r="K150">
        <v>17</v>
      </c>
      <c r="L150">
        <v>18</v>
      </c>
      <c r="M150">
        <v>19</v>
      </c>
      <c r="N150">
        <v>20</v>
      </c>
      <c r="O150">
        <v>23</v>
      </c>
      <c r="P150">
        <v>24</v>
      </c>
      <c r="Q150">
        <v>25</v>
      </c>
      <c r="R150">
        <v>0</v>
      </c>
      <c r="S150">
        <v>5</v>
      </c>
      <c r="T150" t="s">
        <v>2</v>
      </c>
      <c r="U150">
        <v>616</v>
      </c>
      <c r="V150">
        <v>22974</v>
      </c>
      <c r="W150">
        <v>303309</v>
      </c>
      <c r="X150">
        <v>1711630</v>
      </c>
      <c r="Y150">
        <v>235870.42</v>
      </c>
      <c r="Z150">
        <v>820.52</v>
      </c>
      <c r="AA150">
        <v>10</v>
      </c>
      <c r="AB150">
        <v>4</v>
      </c>
      <c r="AC150">
        <v>2</v>
      </c>
      <c r="AD150">
        <v>0</v>
      </c>
      <c r="AE150">
        <v>0</v>
      </c>
      <c r="AF150">
        <v>0</v>
      </c>
    </row>
    <row r="151" spans="1:32" x14ac:dyDescent="0.3">
      <c r="A151">
        <v>150</v>
      </c>
      <c r="B151" s="1">
        <v>38936</v>
      </c>
      <c r="C151">
        <v>1</v>
      </c>
      <c r="D151">
        <v>3</v>
      </c>
      <c r="E151">
        <v>5</v>
      </c>
      <c r="F151">
        <v>6</v>
      </c>
      <c r="G151">
        <v>7</v>
      </c>
      <c r="H151">
        <v>8</v>
      </c>
      <c r="I151">
        <v>9</v>
      </c>
      <c r="J151">
        <v>11</v>
      </c>
      <c r="K151">
        <v>14</v>
      </c>
      <c r="L151">
        <v>19</v>
      </c>
      <c r="M151">
        <v>21</v>
      </c>
      <c r="N151">
        <v>22</v>
      </c>
      <c r="O151">
        <v>23</v>
      </c>
      <c r="P151">
        <v>24</v>
      </c>
      <c r="Q151">
        <v>25</v>
      </c>
      <c r="R151">
        <v>0</v>
      </c>
      <c r="S151">
        <v>1</v>
      </c>
      <c r="T151" t="s">
        <v>3</v>
      </c>
      <c r="U151">
        <v>333</v>
      </c>
      <c r="V151">
        <v>15291</v>
      </c>
      <c r="W151">
        <v>253716</v>
      </c>
      <c r="X151">
        <v>1446824</v>
      </c>
      <c r="Y151">
        <v>1641679.38</v>
      </c>
      <c r="Z151">
        <v>2112.84</v>
      </c>
      <c r="AA151">
        <v>10</v>
      </c>
      <c r="AB151">
        <v>4</v>
      </c>
      <c r="AC151">
        <v>2</v>
      </c>
      <c r="AD151">
        <v>0</v>
      </c>
      <c r="AE151">
        <v>0</v>
      </c>
      <c r="AF151">
        <v>0</v>
      </c>
    </row>
    <row r="152" spans="1:32" x14ac:dyDescent="0.3">
      <c r="A152">
        <v>151</v>
      </c>
      <c r="B152" s="1">
        <v>38943</v>
      </c>
      <c r="C152">
        <v>3</v>
      </c>
      <c r="D152">
        <v>4</v>
      </c>
      <c r="E152">
        <v>5</v>
      </c>
      <c r="F152">
        <v>7</v>
      </c>
      <c r="G152">
        <v>9</v>
      </c>
      <c r="H152">
        <v>10</v>
      </c>
      <c r="I152">
        <v>11</v>
      </c>
      <c r="J152">
        <v>12</v>
      </c>
      <c r="K152">
        <v>13</v>
      </c>
      <c r="L152">
        <v>14</v>
      </c>
      <c r="M152">
        <v>16</v>
      </c>
      <c r="N152">
        <v>18</v>
      </c>
      <c r="O152">
        <v>20</v>
      </c>
      <c r="P152">
        <v>23</v>
      </c>
      <c r="Q152">
        <v>24</v>
      </c>
      <c r="R152">
        <v>0</v>
      </c>
      <c r="S152">
        <v>5</v>
      </c>
      <c r="T152" t="s">
        <v>2</v>
      </c>
      <c r="U152">
        <v>626</v>
      </c>
      <c r="V152">
        <v>23014</v>
      </c>
      <c r="W152">
        <v>277803</v>
      </c>
      <c r="X152">
        <v>1417099</v>
      </c>
      <c r="Y152">
        <v>333476.47999999998</v>
      </c>
      <c r="Z152">
        <v>1141.52</v>
      </c>
      <c r="AA152">
        <v>10</v>
      </c>
      <c r="AB152">
        <v>4</v>
      </c>
      <c r="AC152">
        <v>2</v>
      </c>
      <c r="AD152">
        <v>0</v>
      </c>
      <c r="AE152">
        <v>0</v>
      </c>
      <c r="AF152">
        <v>0</v>
      </c>
    </row>
    <row r="153" spans="1:32" x14ac:dyDescent="0.3">
      <c r="A153">
        <v>152</v>
      </c>
      <c r="B153" s="1">
        <v>38950</v>
      </c>
      <c r="C153">
        <v>3</v>
      </c>
      <c r="D153">
        <v>4</v>
      </c>
      <c r="E153">
        <v>5</v>
      </c>
      <c r="F153">
        <v>6</v>
      </c>
      <c r="G153">
        <v>7</v>
      </c>
      <c r="H153">
        <v>8</v>
      </c>
      <c r="I153">
        <v>13</v>
      </c>
      <c r="J153">
        <v>15</v>
      </c>
      <c r="K153">
        <v>17</v>
      </c>
      <c r="L153">
        <v>19</v>
      </c>
      <c r="M153">
        <v>20</v>
      </c>
      <c r="N153">
        <v>22</v>
      </c>
      <c r="O153">
        <v>23</v>
      </c>
      <c r="P153">
        <v>24</v>
      </c>
      <c r="Q153">
        <v>25</v>
      </c>
      <c r="R153">
        <v>0</v>
      </c>
      <c r="S153">
        <v>3</v>
      </c>
      <c r="T153" t="s">
        <v>3</v>
      </c>
      <c r="U153">
        <v>749</v>
      </c>
      <c r="V153">
        <v>23507</v>
      </c>
      <c r="W153">
        <v>300483</v>
      </c>
      <c r="X153">
        <v>1517767</v>
      </c>
      <c r="Y153">
        <v>435453.14</v>
      </c>
      <c r="Z153">
        <v>744.65</v>
      </c>
      <c r="AA153">
        <v>10</v>
      </c>
      <c r="AB153">
        <v>4</v>
      </c>
      <c r="AC153">
        <v>2</v>
      </c>
      <c r="AD153">
        <v>0</v>
      </c>
      <c r="AE153">
        <v>0</v>
      </c>
      <c r="AF153">
        <v>0</v>
      </c>
    </row>
    <row r="154" spans="1:32" x14ac:dyDescent="0.3">
      <c r="A154">
        <v>153</v>
      </c>
      <c r="B154" s="1">
        <v>38957</v>
      </c>
      <c r="C154">
        <v>1</v>
      </c>
      <c r="D154">
        <v>2</v>
      </c>
      <c r="E154">
        <v>4</v>
      </c>
      <c r="F154">
        <v>5</v>
      </c>
      <c r="G154">
        <v>8</v>
      </c>
      <c r="H154">
        <v>11</v>
      </c>
      <c r="I154">
        <v>12</v>
      </c>
      <c r="J154">
        <v>13</v>
      </c>
      <c r="K154">
        <v>17</v>
      </c>
      <c r="L154">
        <v>18</v>
      </c>
      <c r="M154">
        <v>20</v>
      </c>
      <c r="N154">
        <v>21</v>
      </c>
      <c r="O154">
        <v>23</v>
      </c>
      <c r="P154">
        <v>24</v>
      </c>
      <c r="Q154">
        <v>25</v>
      </c>
      <c r="R154">
        <v>0</v>
      </c>
      <c r="S154">
        <v>8</v>
      </c>
      <c r="T154" t="s">
        <v>2</v>
      </c>
      <c r="U154">
        <v>958</v>
      </c>
      <c r="V154">
        <v>30251</v>
      </c>
      <c r="W154">
        <v>365810</v>
      </c>
      <c r="X154">
        <v>1713398</v>
      </c>
      <c r="Y154">
        <v>130468.18</v>
      </c>
      <c r="Z154">
        <v>465.16</v>
      </c>
      <c r="AA154">
        <v>10</v>
      </c>
      <c r="AB154">
        <v>4</v>
      </c>
      <c r="AC154">
        <v>2</v>
      </c>
      <c r="AD154">
        <v>0</v>
      </c>
      <c r="AE154">
        <v>0</v>
      </c>
      <c r="AF154">
        <v>0</v>
      </c>
    </row>
    <row r="155" spans="1:32" x14ac:dyDescent="0.3">
      <c r="A155">
        <v>154</v>
      </c>
      <c r="B155" s="1">
        <v>38964</v>
      </c>
      <c r="C155">
        <v>1</v>
      </c>
      <c r="D155">
        <v>2</v>
      </c>
      <c r="E155">
        <v>3</v>
      </c>
      <c r="F155">
        <v>5</v>
      </c>
      <c r="G155">
        <v>6</v>
      </c>
      <c r="H155">
        <v>9</v>
      </c>
      <c r="I155">
        <v>10</v>
      </c>
      <c r="J155">
        <v>11</v>
      </c>
      <c r="K155">
        <v>13</v>
      </c>
      <c r="L155">
        <v>14</v>
      </c>
      <c r="M155">
        <v>15</v>
      </c>
      <c r="N155">
        <v>16</v>
      </c>
      <c r="O155">
        <v>18</v>
      </c>
      <c r="P155">
        <v>23</v>
      </c>
      <c r="Q155">
        <v>24</v>
      </c>
      <c r="R155">
        <v>0</v>
      </c>
      <c r="S155">
        <v>1</v>
      </c>
      <c r="T155" t="s">
        <v>6</v>
      </c>
      <c r="U155">
        <v>604</v>
      </c>
      <c r="V155">
        <v>27326</v>
      </c>
      <c r="W155">
        <v>262834</v>
      </c>
      <c r="X155">
        <v>1558936</v>
      </c>
      <c r="Y155">
        <v>1415829.77</v>
      </c>
      <c r="Z155">
        <v>1004.61</v>
      </c>
      <c r="AA155">
        <v>10</v>
      </c>
      <c r="AB155">
        <v>4</v>
      </c>
      <c r="AC155">
        <v>2</v>
      </c>
      <c r="AD155">
        <v>0</v>
      </c>
      <c r="AE155">
        <v>0</v>
      </c>
      <c r="AF155">
        <v>0</v>
      </c>
    </row>
    <row r="156" spans="1:32" x14ac:dyDescent="0.3">
      <c r="A156">
        <v>155</v>
      </c>
      <c r="B156" s="1">
        <v>38971</v>
      </c>
      <c r="C156">
        <v>2</v>
      </c>
      <c r="D156">
        <v>4</v>
      </c>
      <c r="E156">
        <v>5</v>
      </c>
      <c r="F156">
        <v>8</v>
      </c>
      <c r="G156">
        <v>10</v>
      </c>
      <c r="H156">
        <v>11</v>
      </c>
      <c r="I156">
        <v>14</v>
      </c>
      <c r="J156">
        <v>15</v>
      </c>
      <c r="K156">
        <v>16</v>
      </c>
      <c r="L156">
        <v>18</v>
      </c>
      <c r="M156">
        <v>19</v>
      </c>
      <c r="N156">
        <v>20</v>
      </c>
      <c r="O156">
        <v>21</v>
      </c>
      <c r="P156">
        <v>22</v>
      </c>
      <c r="Q156">
        <v>24</v>
      </c>
      <c r="R156">
        <v>0</v>
      </c>
      <c r="S156">
        <v>0</v>
      </c>
      <c r="U156">
        <v>559</v>
      </c>
      <c r="V156">
        <v>22378</v>
      </c>
      <c r="W156">
        <v>250331</v>
      </c>
      <c r="X156">
        <v>1242889</v>
      </c>
      <c r="Y156">
        <v>0</v>
      </c>
      <c r="Z156">
        <v>1352.92</v>
      </c>
      <c r="AA156">
        <v>10</v>
      </c>
      <c r="AB156">
        <v>4</v>
      </c>
      <c r="AC156">
        <v>2</v>
      </c>
      <c r="AD156">
        <v>1764652.94</v>
      </c>
      <c r="AE156">
        <v>0</v>
      </c>
      <c r="AF156">
        <v>0</v>
      </c>
    </row>
    <row r="157" spans="1:32" x14ac:dyDescent="0.3">
      <c r="A157">
        <v>156</v>
      </c>
      <c r="B157" s="1">
        <v>38978</v>
      </c>
      <c r="C157">
        <v>1</v>
      </c>
      <c r="D157">
        <v>3</v>
      </c>
      <c r="E157">
        <v>4</v>
      </c>
      <c r="F157">
        <v>8</v>
      </c>
      <c r="G157">
        <v>9</v>
      </c>
      <c r="H157">
        <v>10</v>
      </c>
      <c r="I157">
        <v>11</v>
      </c>
      <c r="J157">
        <v>12</v>
      </c>
      <c r="K157">
        <v>13</v>
      </c>
      <c r="L157">
        <v>14</v>
      </c>
      <c r="M157">
        <v>15</v>
      </c>
      <c r="N157">
        <v>19</v>
      </c>
      <c r="O157">
        <v>20</v>
      </c>
      <c r="P157">
        <v>22</v>
      </c>
      <c r="Q157">
        <v>23</v>
      </c>
      <c r="R157">
        <v>0</v>
      </c>
      <c r="S157">
        <v>7</v>
      </c>
      <c r="T157" t="s">
        <v>2</v>
      </c>
      <c r="U157">
        <v>606</v>
      </c>
      <c r="V157">
        <v>23142</v>
      </c>
      <c r="W157">
        <v>344899</v>
      </c>
      <c r="X157">
        <v>1779082</v>
      </c>
      <c r="Y157">
        <v>544973.93999999994</v>
      </c>
      <c r="Z157">
        <v>1449.91</v>
      </c>
      <c r="AA157">
        <v>10</v>
      </c>
      <c r="AB157">
        <v>4</v>
      </c>
      <c r="AC157">
        <v>2</v>
      </c>
      <c r="AD157">
        <v>0</v>
      </c>
      <c r="AE157">
        <v>0</v>
      </c>
      <c r="AF157">
        <v>0</v>
      </c>
    </row>
    <row r="158" spans="1:32" x14ac:dyDescent="0.3">
      <c r="A158">
        <v>157</v>
      </c>
      <c r="B158" s="1">
        <v>38985</v>
      </c>
      <c r="C158">
        <v>1</v>
      </c>
      <c r="D158">
        <v>2</v>
      </c>
      <c r="E158">
        <v>4</v>
      </c>
      <c r="F158">
        <v>6</v>
      </c>
      <c r="G158">
        <v>7</v>
      </c>
      <c r="H158">
        <v>9</v>
      </c>
      <c r="I158">
        <v>10</v>
      </c>
      <c r="J158">
        <v>12</v>
      </c>
      <c r="K158">
        <v>14</v>
      </c>
      <c r="L158">
        <v>16</v>
      </c>
      <c r="M158">
        <v>18</v>
      </c>
      <c r="N158">
        <v>19</v>
      </c>
      <c r="O158">
        <v>21</v>
      </c>
      <c r="P158">
        <v>24</v>
      </c>
      <c r="Q158">
        <v>25</v>
      </c>
      <c r="R158">
        <v>0</v>
      </c>
      <c r="S158">
        <v>9</v>
      </c>
      <c r="T158" t="s">
        <v>2</v>
      </c>
      <c r="U158">
        <v>1164</v>
      </c>
      <c r="V158">
        <v>27968</v>
      </c>
      <c r="W158">
        <v>294624</v>
      </c>
      <c r="X158">
        <v>1457786</v>
      </c>
      <c r="Y158">
        <v>184264.18</v>
      </c>
      <c r="Z158">
        <v>608.27</v>
      </c>
      <c r="AA158">
        <v>10</v>
      </c>
      <c r="AB158">
        <v>4</v>
      </c>
      <c r="AC158">
        <v>2</v>
      </c>
      <c r="AD158">
        <v>0</v>
      </c>
      <c r="AE158">
        <v>0</v>
      </c>
      <c r="AF158">
        <v>0</v>
      </c>
    </row>
    <row r="159" spans="1:32" x14ac:dyDescent="0.3">
      <c r="A159">
        <v>158</v>
      </c>
      <c r="B159" s="1">
        <v>38992</v>
      </c>
      <c r="C159">
        <v>2</v>
      </c>
      <c r="D159">
        <v>7</v>
      </c>
      <c r="E159">
        <v>8</v>
      </c>
      <c r="F159">
        <v>9</v>
      </c>
      <c r="G159">
        <v>10</v>
      </c>
      <c r="H159">
        <v>11</v>
      </c>
      <c r="I159">
        <v>12</v>
      </c>
      <c r="J159">
        <v>15</v>
      </c>
      <c r="K159">
        <v>16</v>
      </c>
      <c r="L159">
        <v>17</v>
      </c>
      <c r="M159">
        <v>18</v>
      </c>
      <c r="N159">
        <v>19</v>
      </c>
      <c r="O159">
        <v>20</v>
      </c>
      <c r="P159">
        <v>22</v>
      </c>
      <c r="Q159">
        <v>23</v>
      </c>
      <c r="R159">
        <v>0</v>
      </c>
      <c r="S159">
        <v>2</v>
      </c>
      <c r="T159" t="s">
        <v>2</v>
      </c>
      <c r="U159">
        <v>379</v>
      </c>
      <c r="V159">
        <v>14044</v>
      </c>
      <c r="W159">
        <v>227436</v>
      </c>
      <c r="X159">
        <v>1333606</v>
      </c>
      <c r="Y159">
        <v>903537.47</v>
      </c>
      <c r="Z159">
        <v>2043.43</v>
      </c>
      <c r="AA159">
        <v>10</v>
      </c>
      <c r="AB159">
        <v>4</v>
      </c>
      <c r="AC159">
        <v>2</v>
      </c>
      <c r="AD159">
        <v>0</v>
      </c>
      <c r="AE159">
        <v>0</v>
      </c>
      <c r="AF159">
        <v>0</v>
      </c>
    </row>
    <row r="160" spans="1:32" x14ac:dyDescent="0.3">
      <c r="A160">
        <v>159</v>
      </c>
      <c r="B160" s="1">
        <v>38999</v>
      </c>
      <c r="C160">
        <v>1</v>
      </c>
      <c r="D160">
        <v>2</v>
      </c>
      <c r="E160">
        <v>3</v>
      </c>
      <c r="F160">
        <v>4</v>
      </c>
      <c r="G160">
        <v>5</v>
      </c>
      <c r="H160">
        <v>6</v>
      </c>
      <c r="I160">
        <v>8</v>
      </c>
      <c r="J160">
        <v>10</v>
      </c>
      <c r="K160">
        <v>11</v>
      </c>
      <c r="L160">
        <v>14</v>
      </c>
      <c r="M160">
        <v>15</v>
      </c>
      <c r="N160">
        <v>17</v>
      </c>
      <c r="O160">
        <v>20</v>
      </c>
      <c r="P160">
        <v>24</v>
      </c>
      <c r="Q160">
        <v>25</v>
      </c>
      <c r="R160">
        <v>0</v>
      </c>
      <c r="S160">
        <v>2</v>
      </c>
      <c r="T160" t="s">
        <v>2</v>
      </c>
      <c r="U160">
        <v>699</v>
      </c>
      <c r="V160">
        <v>23036</v>
      </c>
      <c r="W160">
        <v>296027</v>
      </c>
      <c r="X160">
        <v>1584286</v>
      </c>
      <c r="Y160">
        <v>703307.5</v>
      </c>
      <c r="Z160">
        <v>862.43</v>
      </c>
      <c r="AA160">
        <v>10</v>
      </c>
      <c r="AB160">
        <v>4</v>
      </c>
      <c r="AC160">
        <v>2</v>
      </c>
      <c r="AD160">
        <v>0</v>
      </c>
      <c r="AE160">
        <v>0</v>
      </c>
      <c r="AF160">
        <v>0</v>
      </c>
    </row>
    <row r="161" spans="1:32" x14ac:dyDescent="0.3">
      <c r="A161">
        <v>160</v>
      </c>
      <c r="B161" s="1">
        <v>39006</v>
      </c>
      <c r="C161">
        <v>1</v>
      </c>
      <c r="D161">
        <v>3</v>
      </c>
      <c r="E161">
        <v>4</v>
      </c>
      <c r="F161">
        <v>9</v>
      </c>
      <c r="G161">
        <v>10</v>
      </c>
      <c r="H161">
        <v>11</v>
      </c>
      <c r="I161">
        <v>12</v>
      </c>
      <c r="J161">
        <v>14</v>
      </c>
      <c r="K161">
        <v>15</v>
      </c>
      <c r="L161">
        <v>16</v>
      </c>
      <c r="M161">
        <v>17</v>
      </c>
      <c r="N161">
        <v>19</v>
      </c>
      <c r="O161">
        <v>20</v>
      </c>
      <c r="P161">
        <v>21</v>
      </c>
      <c r="Q161">
        <v>24</v>
      </c>
      <c r="R161">
        <v>0</v>
      </c>
      <c r="S161">
        <v>3</v>
      </c>
      <c r="T161" t="s">
        <v>2</v>
      </c>
      <c r="U161">
        <v>343</v>
      </c>
      <c r="V161">
        <v>15261</v>
      </c>
      <c r="W161">
        <v>208539</v>
      </c>
      <c r="X161">
        <v>1221736</v>
      </c>
      <c r="Y161">
        <v>597551.18000000005</v>
      </c>
      <c r="Z161">
        <v>2239.89</v>
      </c>
      <c r="AA161">
        <v>10</v>
      </c>
      <c r="AB161">
        <v>4</v>
      </c>
      <c r="AC161">
        <v>2</v>
      </c>
      <c r="AD161">
        <v>0</v>
      </c>
      <c r="AE161">
        <v>0</v>
      </c>
      <c r="AF161">
        <v>0</v>
      </c>
    </row>
    <row r="162" spans="1:32" x14ac:dyDescent="0.3">
      <c r="A162">
        <v>161</v>
      </c>
      <c r="B162" s="1">
        <v>39009</v>
      </c>
      <c r="C162">
        <v>1</v>
      </c>
      <c r="D162">
        <v>5</v>
      </c>
      <c r="E162">
        <v>8</v>
      </c>
      <c r="F162">
        <v>11</v>
      </c>
      <c r="G162">
        <v>13</v>
      </c>
      <c r="H162">
        <v>15</v>
      </c>
      <c r="I162">
        <v>16</v>
      </c>
      <c r="J162">
        <v>17</v>
      </c>
      <c r="K162">
        <v>18</v>
      </c>
      <c r="L162">
        <v>20</v>
      </c>
      <c r="M162">
        <v>21</v>
      </c>
      <c r="N162">
        <v>22</v>
      </c>
      <c r="O162">
        <v>23</v>
      </c>
      <c r="P162">
        <v>24</v>
      </c>
      <c r="Q162">
        <v>25</v>
      </c>
      <c r="R162">
        <v>0</v>
      </c>
      <c r="S162">
        <v>0</v>
      </c>
      <c r="U162">
        <v>611</v>
      </c>
      <c r="V162">
        <v>15775</v>
      </c>
      <c r="W162">
        <v>239227</v>
      </c>
      <c r="X162">
        <v>918806</v>
      </c>
      <c r="Y162">
        <v>0</v>
      </c>
      <c r="Z162">
        <v>331.96</v>
      </c>
      <c r="AA162">
        <v>10</v>
      </c>
      <c r="AB162">
        <v>4</v>
      </c>
      <c r="AC162">
        <v>2</v>
      </c>
      <c r="AD162">
        <v>475058.19</v>
      </c>
      <c r="AE162">
        <v>1800000</v>
      </c>
      <c r="AF162">
        <v>0</v>
      </c>
    </row>
    <row r="163" spans="1:32" x14ac:dyDescent="0.3">
      <c r="A163">
        <v>162</v>
      </c>
      <c r="B163" s="1">
        <v>39013</v>
      </c>
      <c r="C163">
        <v>1</v>
      </c>
      <c r="D163">
        <v>2</v>
      </c>
      <c r="E163">
        <v>3</v>
      </c>
      <c r="F163">
        <v>4</v>
      </c>
      <c r="G163">
        <v>5</v>
      </c>
      <c r="H163">
        <v>6</v>
      </c>
      <c r="I163">
        <v>8</v>
      </c>
      <c r="J163">
        <v>11</v>
      </c>
      <c r="K163">
        <v>12</v>
      </c>
      <c r="L163">
        <v>13</v>
      </c>
      <c r="M163">
        <v>16</v>
      </c>
      <c r="N163">
        <v>18</v>
      </c>
      <c r="O163">
        <v>20</v>
      </c>
      <c r="P163">
        <v>23</v>
      </c>
      <c r="Q163">
        <v>24</v>
      </c>
      <c r="R163">
        <v>0</v>
      </c>
      <c r="S163">
        <v>5</v>
      </c>
      <c r="T163" t="s">
        <v>2</v>
      </c>
      <c r="U163">
        <v>473</v>
      </c>
      <c r="V163">
        <v>17329</v>
      </c>
      <c r="W163">
        <v>259119</v>
      </c>
      <c r="X163">
        <v>1359430</v>
      </c>
      <c r="Y163">
        <v>326388.90000000002</v>
      </c>
      <c r="Z163">
        <v>1048.22</v>
      </c>
      <c r="AA163">
        <v>10</v>
      </c>
      <c r="AB163">
        <v>4</v>
      </c>
      <c r="AC163">
        <v>2</v>
      </c>
      <c r="AD163">
        <v>0</v>
      </c>
      <c r="AE163">
        <v>0</v>
      </c>
      <c r="AF163">
        <v>0</v>
      </c>
    </row>
    <row r="164" spans="1:32" x14ac:dyDescent="0.3">
      <c r="A164">
        <v>163</v>
      </c>
      <c r="B164" s="1">
        <v>39016</v>
      </c>
      <c r="C164">
        <v>1</v>
      </c>
      <c r="D164">
        <v>2</v>
      </c>
      <c r="E164">
        <v>3</v>
      </c>
      <c r="F164">
        <v>5</v>
      </c>
      <c r="G164">
        <v>6</v>
      </c>
      <c r="H164">
        <v>7</v>
      </c>
      <c r="I164">
        <v>9</v>
      </c>
      <c r="J164">
        <v>13</v>
      </c>
      <c r="K164">
        <v>14</v>
      </c>
      <c r="L164">
        <v>15</v>
      </c>
      <c r="M164">
        <v>20</v>
      </c>
      <c r="N164">
        <v>21</v>
      </c>
      <c r="O164">
        <v>23</v>
      </c>
      <c r="P164">
        <v>24</v>
      </c>
      <c r="Q164">
        <v>25</v>
      </c>
      <c r="R164">
        <v>0</v>
      </c>
      <c r="S164">
        <v>3</v>
      </c>
      <c r="T164" t="s">
        <v>2</v>
      </c>
      <c r="U164">
        <v>301</v>
      </c>
      <c r="V164">
        <v>14090</v>
      </c>
      <c r="W164">
        <v>182825</v>
      </c>
      <c r="X164">
        <v>1000015</v>
      </c>
      <c r="Y164">
        <v>264578.33</v>
      </c>
      <c r="Z164">
        <v>1130.1400000000001</v>
      </c>
      <c r="AA164">
        <v>10</v>
      </c>
      <c r="AB164">
        <v>4</v>
      </c>
      <c r="AC164">
        <v>2</v>
      </c>
      <c r="AD164">
        <v>0</v>
      </c>
      <c r="AE164">
        <v>0</v>
      </c>
      <c r="AF164">
        <v>0</v>
      </c>
    </row>
    <row r="165" spans="1:32" x14ac:dyDescent="0.3">
      <c r="A165">
        <v>164</v>
      </c>
      <c r="B165" s="1">
        <v>39020</v>
      </c>
      <c r="C165">
        <v>1</v>
      </c>
      <c r="D165">
        <v>2</v>
      </c>
      <c r="E165">
        <v>3</v>
      </c>
      <c r="F165">
        <v>5</v>
      </c>
      <c r="G165">
        <v>6</v>
      </c>
      <c r="H165">
        <v>8</v>
      </c>
      <c r="I165">
        <v>10</v>
      </c>
      <c r="J165">
        <v>11</v>
      </c>
      <c r="K165">
        <v>14</v>
      </c>
      <c r="L165">
        <v>15</v>
      </c>
      <c r="M165">
        <v>18</v>
      </c>
      <c r="N165">
        <v>21</v>
      </c>
      <c r="O165">
        <v>22</v>
      </c>
      <c r="P165">
        <v>23</v>
      </c>
      <c r="Q165">
        <v>24</v>
      </c>
      <c r="R165">
        <v>0</v>
      </c>
      <c r="S165">
        <v>1</v>
      </c>
      <c r="T165" t="s">
        <v>8</v>
      </c>
      <c r="U165">
        <v>350</v>
      </c>
      <c r="V165">
        <v>14833</v>
      </c>
      <c r="W165">
        <v>215986</v>
      </c>
      <c r="X165">
        <v>1200787</v>
      </c>
      <c r="Y165">
        <v>1166134.45</v>
      </c>
      <c r="Z165">
        <v>1427.92</v>
      </c>
      <c r="AA165">
        <v>10</v>
      </c>
      <c r="AB165">
        <v>4</v>
      </c>
      <c r="AC165">
        <v>2</v>
      </c>
      <c r="AD165">
        <v>0</v>
      </c>
      <c r="AE165">
        <v>0</v>
      </c>
      <c r="AF165">
        <v>0</v>
      </c>
    </row>
    <row r="166" spans="1:32" x14ac:dyDescent="0.3">
      <c r="A166">
        <v>165</v>
      </c>
      <c r="B166" s="1">
        <v>39024</v>
      </c>
      <c r="C166">
        <v>1</v>
      </c>
      <c r="D166">
        <v>2</v>
      </c>
      <c r="E166">
        <v>4</v>
      </c>
      <c r="F166">
        <v>6</v>
      </c>
      <c r="G166">
        <v>8</v>
      </c>
      <c r="H166">
        <v>9</v>
      </c>
      <c r="I166">
        <v>12</v>
      </c>
      <c r="J166">
        <v>13</v>
      </c>
      <c r="K166">
        <v>14</v>
      </c>
      <c r="L166">
        <v>15</v>
      </c>
      <c r="M166">
        <v>17</v>
      </c>
      <c r="N166">
        <v>18</v>
      </c>
      <c r="O166">
        <v>19</v>
      </c>
      <c r="P166">
        <v>22</v>
      </c>
      <c r="Q166">
        <v>25</v>
      </c>
      <c r="R166">
        <v>0</v>
      </c>
      <c r="S166">
        <v>2</v>
      </c>
      <c r="T166" t="s">
        <v>2</v>
      </c>
      <c r="U166">
        <v>474</v>
      </c>
      <c r="V166">
        <v>15818</v>
      </c>
      <c r="W166">
        <v>152856</v>
      </c>
      <c r="X166">
        <v>784846</v>
      </c>
      <c r="Y166">
        <v>370695.33</v>
      </c>
      <c r="Z166">
        <v>667.8</v>
      </c>
      <c r="AA166">
        <v>10</v>
      </c>
      <c r="AB166">
        <v>4</v>
      </c>
      <c r="AC166">
        <v>2</v>
      </c>
      <c r="AD166">
        <v>0</v>
      </c>
      <c r="AE166">
        <v>0</v>
      </c>
      <c r="AF166">
        <v>0</v>
      </c>
    </row>
    <row r="167" spans="1:32" x14ac:dyDescent="0.3">
      <c r="A167">
        <v>166</v>
      </c>
      <c r="B167" s="1">
        <v>39027</v>
      </c>
      <c r="C167">
        <v>2</v>
      </c>
      <c r="D167">
        <v>3</v>
      </c>
      <c r="E167">
        <v>4</v>
      </c>
      <c r="F167">
        <v>8</v>
      </c>
      <c r="G167">
        <v>9</v>
      </c>
      <c r="H167">
        <v>10</v>
      </c>
      <c r="I167">
        <v>13</v>
      </c>
      <c r="J167">
        <v>14</v>
      </c>
      <c r="K167">
        <v>15</v>
      </c>
      <c r="L167">
        <v>18</v>
      </c>
      <c r="M167">
        <v>19</v>
      </c>
      <c r="N167">
        <v>20</v>
      </c>
      <c r="O167">
        <v>21</v>
      </c>
      <c r="P167">
        <v>22</v>
      </c>
      <c r="Q167">
        <v>23</v>
      </c>
      <c r="R167">
        <v>0</v>
      </c>
      <c r="S167">
        <v>39</v>
      </c>
      <c r="T167" t="s">
        <v>2</v>
      </c>
      <c r="U167">
        <v>1363</v>
      </c>
      <c r="V167">
        <v>18402</v>
      </c>
      <c r="W167">
        <v>206939</v>
      </c>
      <c r="X167">
        <v>965304</v>
      </c>
      <c r="Y167">
        <v>30597.68</v>
      </c>
      <c r="Z167">
        <v>373.8</v>
      </c>
      <c r="AA167">
        <v>10</v>
      </c>
      <c r="AB167">
        <v>4</v>
      </c>
      <c r="AC167">
        <v>2</v>
      </c>
      <c r="AD167">
        <v>0</v>
      </c>
      <c r="AE167">
        <v>0</v>
      </c>
      <c r="AF167">
        <v>0</v>
      </c>
    </row>
    <row r="168" spans="1:32" x14ac:dyDescent="0.3">
      <c r="A168">
        <v>167</v>
      </c>
      <c r="B168" s="1">
        <v>39030</v>
      </c>
      <c r="C168">
        <v>1</v>
      </c>
      <c r="D168">
        <v>2</v>
      </c>
      <c r="E168">
        <v>3</v>
      </c>
      <c r="F168">
        <v>6</v>
      </c>
      <c r="G168">
        <v>8</v>
      </c>
      <c r="H168">
        <v>9</v>
      </c>
      <c r="I168">
        <v>10</v>
      </c>
      <c r="J168">
        <v>13</v>
      </c>
      <c r="K168">
        <v>14</v>
      </c>
      <c r="L168">
        <v>16</v>
      </c>
      <c r="M168">
        <v>18</v>
      </c>
      <c r="N168">
        <v>19</v>
      </c>
      <c r="O168">
        <v>22</v>
      </c>
      <c r="P168">
        <v>23</v>
      </c>
      <c r="Q168">
        <v>24</v>
      </c>
      <c r="R168">
        <v>0</v>
      </c>
      <c r="S168">
        <v>3</v>
      </c>
      <c r="T168" t="s">
        <v>2</v>
      </c>
      <c r="U168">
        <v>531</v>
      </c>
      <c r="V168">
        <v>16831</v>
      </c>
      <c r="W168">
        <v>202659</v>
      </c>
      <c r="X168">
        <v>1017291</v>
      </c>
      <c r="Y168">
        <v>302468.28000000003</v>
      </c>
      <c r="Z168">
        <v>729.59</v>
      </c>
      <c r="AA168">
        <v>10</v>
      </c>
      <c r="AB168">
        <v>4</v>
      </c>
      <c r="AC168">
        <v>2</v>
      </c>
      <c r="AD168">
        <v>0</v>
      </c>
      <c r="AE168">
        <v>0</v>
      </c>
      <c r="AF168">
        <v>0</v>
      </c>
    </row>
    <row r="169" spans="1:32" x14ac:dyDescent="0.3">
      <c r="A169">
        <v>168</v>
      </c>
      <c r="B169" s="1">
        <v>39034</v>
      </c>
      <c r="C169">
        <v>1</v>
      </c>
      <c r="D169">
        <v>2</v>
      </c>
      <c r="E169">
        <v>3</v>
      </c>
      <c r="F169">
        <v>4</v>
      </c>
      <c r="G169">
        <v>7</v>
      </c>
      <c r="H169">
        <v>10</v>
      </c>
      <c r="I169">
        <v>12</v>
      </c>
      <c r="J169">
        <v>15</v>
      </c>
      <c r="K169">
        <v>16</v>
      </c>
      <c r="L169">
        <v>17</v>
      </c>
      <c r="M169">
        <v>19</v>
      </c>
      <c r="N169">
        <v>20</v>
      </c>
      <c r="O169">
        <v>22</v>
      </c>
      <c r="P169">
        <v>23</v>
      </c>
      <c r="Q169">
        <v>24</v>
      </c>
      <c r="R169">
        <v>0</v>
      </c>
      <c r="S169">
        <v>1</v>
      </c>
      <c r="T169" t="s">
        <v>4</v>
      </c>
      <c r="U169">
        <v>386</v>
      </c>
      <c r="V169">
        <v>15449</v>
      </c>
      <c r="W169">
        <v>205259</v>
      </c>
      <c r="X169">
        <v>1185853</v>
      </c>
      <c r="Y169">
        <v>1467158.17</v>
      </c>
      <c r="Z169">
        <v>1628.97</v>
      </c>
      <c r="AA169">
        <v>10</v>
      </c>
      <c r="AB169">
        <v>4</v>
      </c>
      <c r="AC169">
        <v>2</v>
      </c>
      <c r="AD169">
        <v>0</v>
      </c>
      <c r="AE169">
        <v>0</v>
      </c>
      <c r="AF169">
        <v>0</v>
      </c>
    </row>
    <row r="170" spans="1:32" x14ac:dyDescent="0.3">
      <c r="A170">
        <v>169</v>
      </c>
      <c r="B170" s="1">
        <v>39037</v>
      </c>
      <c r="C170">
        <v>1</v>
      </c>
      <c r="D170">
        <v>4</v>
      </c>
      <c r="E170">
        <v>5</v>
      </c>
      <c r="F170">
        <v>6</v>
      </c>
      <c r="G170">
        <v>7</v>
      </c>
      <c r="H170">
        <v>8</v>
      </c>
      <c r="I170">
        <v>9</v>
      </c>
      <c r="J170">
        <v>10</v>
      </c>
      <c r="K170">
        <v>11</v>
      </c>
      <c r="L170">
        <v>12</v>
      </c>
      <c r="M170">
        <v>15</v>
      </c>
      <c r="N170">
        <v>16</v>
      </c>
      <c r="O170">
        <v>20</v>
      </c>
      <c r="P170">
        <v>21</v>
      </c>
      <c r="Q170">
        <v>24</v>
      </c>
      <c r="R170">
        <v>0</v>
      </c>
      <c r="S170">
        <v>0</v>
      </c>
      <c r="U170">
        <v>239</v>
      </c>
      <c r="V170">
        <v>8661</v>
      </c>
      <c r="W170">
        <v>119123</v>
      </c>
      <c r="X170">
        <v>733474</v>
      </c>
      <c r="Y170">
        <v>0</v>
      </c>
      <c r="Z170">
        <v>1973.03</v>
      </c>
      <c r="AA170">
        <v>10</v>
      </c>
      <c r="AB170">
        <v>4</v>
      </c>
      <c r="AC170">
        <v>2</v>
      </c>
      <c r="AD170">
        <v>1100295.03</v>
      </c>
      <c r="AE170">
        <v>0</v>
      </c>
      <c r="AF170">
        <v>0</v>
      </c>
    </row>
    <row r="171" spans="1:32" x14ac:dyDescent="0.3">
      <c r="A171">
        <v>170</v>
      </c>
      <c r="B171" s="1">
        <v>39042</v>
      </c>
      <c r="C171">
        <v>1</v>
      </c>
      <c r="D171">
        <v>3</v>
      </c>
      <c r="E171">
        <v>4</v>
      </c>
      <c r="F171">
        <v>5</v>
      </c>
      <c r="G171">
        <v>6</v>
      </c>
      <c r="H171">
        <v>7</v>
      </c>
      <c r="I171">
        <v>8</v>
      </c>
      <c r="J171">
        <v>10</v>
      </c>
      <c r="K171">
        <v>13</v>
      </c>
      <c r="L171">
        <v>16</v>
      </c>
      <c r="M171">
        <v>18</v>
      </c>
      <c r="N171">
        <v>20</v>
      </c>
      <c r="O171">
        <v>22</v>
      </c>
      <c r="P171">
        <v>23</v>
      </c>
      <c r="Q171">
        <v>25</v>
      </c>
      <c r="R171">
        <v>0</v>
      </c>
      <c r="S171">
        <v>1</v>
      </c>
      <c r="T171" t="s">
        <v>12</v>
      </c>
      <c r="U171">
        <v>614</v>
      </c>
      <c r="V171">
        <v>25288</v>
      </c>
      <c r="W171">
        <v>329486</v>
      </c>
      <c r="X171">
        <v>1467483</v>
      </c>
      <c r="Y171">
        <v>2382496.8199999998</v>
      </c>
      <c r="Z171">
        <v>894.98</v>
      </c>
      <c r="AA171">
        <v>10</v>
      </c>
      <c r="AB171">
        <v>4</v>
      </c>
      <c r="AC171">
        <v>2</v>
      </c>
      <c r="AD171">
        <v>0</v>
      </c>
      <c r="AE171">
        <v>0</v>
      </c>
      <c r="AF171">
        <v>0</v>
      </c>
    </row>
    <row r="172" spans="1:32" x14ac:dyDescent="0.3">
      <c r="A172">
        <v>171</v>
      </c>
      <c r="B172" s="1">
        <v>39044</v>
      </c>
      <c r="C172">
        <v>1</v>
      </c>
      <c r="D172">
        <v>3</v>
      </c>
      <c r="E172">
        <v>4</v>
      </c>
      <c r="F172">
        <v>10</v>
      </c>
      <c r="G172">
        <v>11</v>
      </c>
      <c r="H172">
        <v>12</v>
      </c>
      <c r="I172">
        <v>13</v>
      </c>
      <c r="J172">
        <v>15</v>
      </c>
      <c r="K172">
        <v>16</v>
      </c>
      <c r="L172">
        <v>17</v>
      </c>
      <c r="M172">
        <v>21</v>
      </c>
      <c r="N172">
        <v>22</v>
      </c>
      <c r="O172">
        <v>23</v>
      </c>
      <c r="P172">
        <v>24</v>
      </c>
      <c r="Q172">
        <v>25</v>
      </c>
      <c r="R172">
        <v>0</v>
      </c>
      <c r="S172">
        <v>4</v>
      </c>
      <c r="T172" t="s">
        <v>2</v>
      </c>
      <c r="U172">
        <v>268</v>
      </c>
      <c r="V172">
        <v>9173</v>
      </c>
      <c r="W172">
        <v>148445</v>
      </c>
      <c r="X172">
        <v>853294</v>
      </c>
      <c r="Y172">
        <v>214073.05</v>
      </c>
      <c r="Z172">
        <v>1369.34</v>
      </c>
      <c r="AA172">
        <v>10</v>
      </c>
      <c r="AB172">
        <v>4</v>
      </c>
      <c r="AC172">
        <v>2</v>
      </c>
      <c r="AD172">
        <v>0</v>
      </c>
      <c r="AE172">
        <v>0</v>
      </c>
      <c r="AF172">
        <v>0</v>
      </c>
    </row>
    <row r="173" spans="1:32" x14ac:dyDescent="0.3">
      <c r="A173">
        <v>172</v>
      </c>
      <c r="B173" s="1">
        <v>39048</v>
      </c>
      <c r="C173">
        <v>1</v>
      </c>
      <c r="D173">
        <v>2</v>
      </c>
      <c r="E173">
        <v>4</v>
      </c>
      <c r="F173">
        <v>6</v>
      </c>
      <c r="G173">
        <v>7</v>
      </c>
      <c r="H173">
        <v>9</v>
      </c>
      <c r="I173">
        <v>10</v>
      </c>
      <c r="J173">
        <v>11</v>
      </c>
      <c r="K173">
        <v>12</v>
      </c>
      <c r="L173">
        <v>13</v>
      </c>
      <c r="M173">
        <v>18</v>
      </c>
      <c r="N173">
        <v>20</v>
      </c>
      <c r="O173">
        <v>21</v>
      </c>
      <c r="P173">
        <v>22</v>
      </c>
      <c r="Q173">
        <v>25</v>
      </c>
      <c r="R173">
        <v>0</v>
      </c>
      <c r="S173">
        <v>1</v>
      </c>
      <c r="T173" t="s">
        <v>6</v>
      </c>
      <c r="U173">
        <v>491</v>
      </c>
      <c r="V173">
        <v>15871</v>
      </c>
      <c r="W173">
        <v>198340</v>
      </c>
      <c r="X173">
        <v>1108489</v>
      </c>
      <c r="Y173">
        <v>1294736.8700000001</v>
      </c>
      <c r="Z173">
        <v>1130.1199999999999</v>
      </c>
      <c r="AA173">
        <v>10</v>
      </c>
      <c r="AB173">
        <v>4</v>
      </c>
      <c r="AC173">
        <v>2</v>
      </c>
      <c r="AD173">
        <v>0</v>
      </c>
      <c r="AE173">
        <v>0</v>
      </c>
      <c r="AF173">
        <v>0</v>
      </c>
    </row>
    <row r="174" spans="1:32" x14ac:dyDescent="0.3">
      <c r="A174">
        <v>173</v>
      </c>
      <c r="B174" s="1">
        <v>39051</v>
      </c>
      <c r="C174">
        <v>2</v>
      </c>
      <c r="D174">
        <v>3</v>
      </c>
      <c r="E174">
        <v>4</v>
      </c>
      <c r="F174">
        <v>5</v>
      </c>
      <c r="G174">
        <v>7</v>
      </c>
      <c r="H174">
        <v>8</v>
      </c>
      <c r="I174">
        <v>11</v>
      </c>
      <c r="J174">
        <v>15</v>
      </c>
      <c r="K174">
        <v>19</v>
      </c>
      <c r="L174">
        <v>20</v>
      </c>
      <c r="M174">
        <v>21</v>
      </c>
      <c r="N174">
        <v>22</v>
      </c>
      <c r="O174">
        <v>23</v>
      </c>
      <c r="P174">
        <v>24</v>
      </c>
      <c r="Q174">
        <v>25</v>
      </c>
      <c r="R174">
        <v>0</v>
      </c>
      <c r="S174">
        <v>0</v>
      </c>
      <c r="U174">
        <v>245</v>
      </c>
      <c r="V174">
        <v>10219</v>
      </c>
      <c r="W174">
        <v>148861</v>
      </c>
      <c r="X174">
        <v>869873</v>
      </c>
      <c r="Y174">
        <v>0</v>
      </c>
      <c r="Z174">
        <v>1729.59</v>
      </c>
      <c r="AA174">
        <v>10</v>
      </c>
      <c r="AB174">
        <v>4</v>
      </c>
      <c r="AC174">
        <v>2</v>
      </c>
      <c r="AD174">
        <v>988749.6</v>
      </c>
      <c r="AE174">
        <v>0</v>
      </c>
      <c r="AF174">
        <v>0</v>
      </c>
    </row>
    <row r="175" spans="1:32" x14ac:dyDescent="0.3">
      <c r="A175">
        <v>174</v>
      </c>
      <c r="B175" s="1">
        <v>39055</v>
      </c>
      <c r="C175">
        <v>1</v>
      </c>
      <c r="D175">
        <v>2</v>
      </c>
      <c r="E175">
        <v>4</v>
      </c>
      <c r="F175">
        <v>7</v>
      </c>
      <c r="G175">
        <v>9</v>
      </c>
      <c r="H175">
        <v>10</v>
      </c>
      <c r="I175">
        <v>11</v>
      </c>
      <c r="J175">
        <v>12</v>
      </c>
      <c r="K175">
        <v>13</v>
      </c>
      <c r="L175">
        <v>15</v>
      </c>
      <c r="M175">
        <v>17</v>
      </c>
      <c r="N175">
        <v>20</v>
      </c>
      <c r="O175">
        <v>23</v>
      </c>
      <c r="P175">
        <v>24</v>
      </c>
      <c r="Q175">
        <v>25</v>
      </c>
      <c r="R175">
        <v>0</v>
      </c>
      <c r="S175">
        <v>11</v>
      </c>
      <c r="T175" t="s">
        <v>2</v>
      </c>
      <c r="U175">
        <v>1312</v>
      </c>
      <c r="V175">
        <v>35908</v>
      </c>
      <c r="W175">
        <v>358227</v>
      </c>
      <c r="X175">
        <v>1677488</v>
      </c>
      <c r="Y175">
        <v>164220.21</v>
      </c>
      <c r="Z175">
        <v>266.08999999999997</v>
      </c>
      <c r="AA175">
        <v>10</v>
      </c>
      <c r="AB175">
        <v>4</v>
      </c>
      <c r="AC175">
        <v>2</v>
      </c>
      <c r="AD175">
        <v>0</v>
      </c>
      <c r="AE175">
        <v>0</v>
      </c>
      <c r="AF175">
        <v>0</v>
      </c>
    </row>
    <row r="176" spans="1:32" x14ac:dyDescent="0.3">
      <c r="A176">
        <v>175</v>
      </c>
      <c r="B176" s="1">
        <v>39058</v>
      </c>
      <c r="C176">
        <v>2</v>
      </c>
      <c r="D176">
        <v>3</v>
      </c>
      <c r="E176">
        <v>5</v>
      </c>
      <c r="F176">
        <v>6</v>
      </c>
      <c r="G176">
        <v>7</v>
      </c>
      <c r="H176">
        <v>11</v>
      </c>
      <c r="I176">
        <v>12</v>
      </c>
      <c r="J176">
        <v>13</v>
      </c>
      <c r="K176">
        <v>14</v>
      </c>
      <c r="L176">
        <v>15</v>
      </c>
      <c r="M176">
        <v>16</v>
      </c>
      <c r="N176">
        <v>18</v>
      </c>
      <c r="O176">
        <v>19</v>
      </c>
      <c r="P176">
        <v>21</v>
      </c>
      <c r="Q176">
        <v>24</v>
      </c>
      <c r="R176">
        <v>0</v>
      </c>
      <c r="S176">
        <v>2</v>
      </c>
      <c r="T176" t="s">
        <v>2</v>
      </c>
      <c r="U176">
        <v>267</v>
      </c>
      <c r="V176">
        <v>11214</v>
      </c>
      <c r="W176">
        <v>149794</v>
      </c>
      <c r="X176">
        <v>846444</v>
      </c>
      <c r="Y176">
        <v>640155.35</v>
      </c>
      <c r="Z176">
        <v>2055.0700000000002</v>
      </c>
      <c r="AA176">
        <v>10</v>
      </c>
      <c r="AB176">
        <v>4</v>
      </c>
      <c r="AC176">
        <v>2</v>
      </c>
      <c r="AD176">
        <v>0</v>
      </c>
      <c r="AE176">
        <v>0</v>
      </c>
      <c r="AF176">
        <v>0</v>
      </c>
    </row>
    <row r="177" spans="1:32" x14ac:dyDescent="0.3">
      <c r="A177">
        <v>176</v>
      </c>
      <c r="B177" s="1">
        <v>39062</v>
      </c>
      <c r="C177">
        <v>2</v>
      </c>
      <c r="D177">
        <v>4</v>
      </c>
      <c r="E177">
        <v>10</v>
      </c>
      <c r="F177">
        <v>11</v>
      </c>
      <c r="G177">
        <v>12</v>
      </c>
      <c r="H177">
        <v>13</v>
      </c>
      <c r="I177">
        <v>15</v>
      </c>
      <c r="J177">
        <v>16</v>
      </c>
      <c r="K177">
        <v>17</v>
      </c>
      <c r="L177">
        <v>18</v>
      </c>
      <c r="M177">
        <v>21</v>
      </c>
      <c r="N177">
        <v>22</v>
      </c>
      <c r="O177">
        <v>23</v>
      </c>
      <c r="P177">
        <v>24</v>
      </c>
      <c r="Q177">
        <v>25</v>
      </c>
      <c r="R177">
        <v>0</v>
      </c>
      <c r="S177">
        <v>1</v>
      </c>
      <c r="T177" t="s">
        <v>16</v>
      </c>
      <c r="U177">
        <v>807</v>
      </c>
      <c r="V177">
        <v>33717</v>
      </c>
      <c r="W177">
        <v>236870</v>
      </c>
      <c r="X177">
        <v>1292800</v>
      </c>
      <c r="Y177">
        <v>1219699.48</v>
      </c>
      <c r="Z177">
        <v>645.28</v>
      </c>
      <c r="AA177">
        <v>10</v>
      </c>
      <c r="AB177">
        <v>4</v>
      </c>
      <c r="AC177">
        <v>2</v>
      </c>
      <c r="AD177">
        <v>0</v>
      </c>
      <c r="AE177">
        <v>0</v>
      </c>
      <c r="AF177">
        <v>0</v>
      </c>
    </row>
    <row r="178" spans="1:32" x14ac:dyDescent="0.3">
      <c r="A178">
        <v>177</v>
      </c>
      <c r="B178" s="1">
        <v>39065</v>
      </c>
      <c r="C178">
        <v>2</v>
      </c>
      <c r="D178">
        <v>6</v>
      </c>
      <c r="E178">
        <v>7</v>
      </c>
      <c r="F178">
        <v>8</v>
      </c>
      <c r="G178">
        <v>10</v>
      </c>
      <c r="H178">
        <v>11</v>
      </c>
      <c r="I178">
        <v>13</v>
      </c>
      <c r="J178">
        <v>15</v>
      </c>
      <c r="K178">
        <v>16</v>
      </c>
      <c r="L178">
        <v>17</v>
      </c>
      <c r="M178">
        <v>19</v>
      </c>
      <c r="N178">
        <v>20</v>
      </c>
      <c r="O178">
        <v>21</v>
      </c>
      <c r="P178">
        <v>23</v>
      </c>
      <c r="Q178">
        <v>24</v>
      </c>
      <c r="R178">
        <v>0</v>
      </c>
      <c r="S178">
        <v>2</v>
      </c>
      <c r="T178" t="s">
        <v>2</v>
      </c>
      <c r="U178">
        <v>513</v>
      </c>
      <c r="V178">
        <v>17607</v>
      </c>
      <c r="W178">
        <v>189127</v>
      </c>
      <c r="X178">
        <v>1003314</v>
      </c>
      <c r="Y178">
        <v>561611.07999999996</v>
      </c>
      <c r="Z178">
        <v>938.37</v>
      </c>
      <c r="AA178">
        <v>10</v>
      </c>
      <c r="AB178">
        <v>4</v>
      </c>
      <c r="AC178">
        <v>2</v>
      </c>
      <c r="AD178">
        <v>0</v>
      </c>
      <c r="AE178">
        <v>0</v>
      </c>
      <c r="AF178">
        <v>0</v>
      </c>
    </row>
    <row r="179" spans="1:32" x14ac:dyDescent="0.3">
      <c r="A179">
        <v>178</v>
      </c>
      <c r="B179" s="1">
        <v>39069</v>
      </c>
      <c r="C179">
        <v>2</v>
      </c>
      <c r="D179">
        <v>3</v>
      </c>
      <c r="E179">
        <v>4</v>
      </c>
      <c r="F179">
        <v>6</v>
      </c>
      <c r="G179">
        <v>8</v>
      </c>
      <c r="H179">
        <v>9</v>
      </c>
      <c r="I179">
        <v>10</v>
      </c>
      <c r="J179">
        <v>14</v>
      </c>
      <c r="K179">
        <v>16</v>
      </c>
      <c r="L179">
        <v>19</v>
      </c>
      <c r="M179">
        <v>20</v>
      </c>
      <c r="N179">
        <v>21</v>
      </c>
      <c r="O179">
        <v>23</v>
      </c>
      <c r="P179">
        <v>24</v>
      </c>
      <c r="Q179">
        <v>25</v>
      </c>
      <c r="R179">
        <v>0</v>
      </c>
      <c r="S179">
        <v>1</v>
      </c>
      <c r="T179" t="s">
        <v>13</v>
      </c>
      <c r="U179">
        <v>283</v>
      </c>
      <c r="V179">
        <v>13048</v>
      </c>
      <c r="W179">
        <v>190022</v>
      </c>
      <c r="X179">
        <v>1115303</v>
      </c>
      <c r="Y179">
        <v>1521659.37</v>
      </c>
      <c r="Z179">
        <v>2304.38</v>
      </c>
      <c r="AA179">
        <v>10</v>
      </c>
      <c r="AB179">
        <v>4</v>
      </c>
      <c r="AC179">
        <v>2</v>
      </c>
      <c r="AD179">
        <v>0</v>
      </c>
      <c r="AE179">
        <v>0</v>
      </c>
      <c r="AF179">
        <v>0</v>
      </c>
    </row>
    <row r="180" spans="1:32" x14ac:dyDescent="0.3">
      <c r="A180">
        <v>179</v>
      </c>
      <c r="B180" s="1">
        <v>39072</v>
      </c>
      <c r="C180">
        <v>2</v>
      </c>
      <c r="D180">
        <v>3</v>
      </c>
      <c r="E180">
        <v>4</v>
      </c>
      <c r="F180">
        <v>5</v>
      </c>
      <c r="G180">
        <v>7</v>
      </c>
      <c r="H180">
        <v>9</v>
      </c>
      <c r="I180">
        <v>13</v>
      </c>
      <c r="J180">
        <v>14</v>
      </c>
      <c r="K180">
        <v>15</v>
      </c>
      <c r="L180">
        <v>17</v>
      </c>
      <c r="M180">
        <v>19</v>
      </c>
      <c r="N180">
        <v>22</v>
      </c>
      <c r="O180">
        <v>23</v>
      </c>
      <c r="P180">
        <v>24</v>
      </c>
      <c r="Q180">
        <v>25</v>
      </c>
      <c r="R180">
        <v>0</v>
      </c>
      <c r="S180">
        <v>6</v>
      </c>
      <c r="T180" t="s">
        <v>2</v>
      </c>
      <c r="U180">
        <v>1085</v>
      </c>
      <c r="V180">
        <v>31036</v>
      </c>
      <c r="W180">
        <v>321695</v>
      </c>
      <c r="X180">
        <v>1307885</v>
      </c>
      <c r="Y180">
        <v>82980.100000000006</v>
      </c>
      <c r="Z180">
        <v>195.92</v>
      </c>
      <c r="AA180">
        <v>10</v>
      </c>
      <c r="AB180">
        <v>4</v>
      </c>
      <c r="AC180">
        <v>2</v>
      </c>
      <c r="AD180">
        <v>0</v>
      </c>
      <c r="AE180">
        <v>0</v>
      </c>
      <c r="AF180">
        <v>0</v>
      </c>
    </row>
    <row r="181" spans="1:32" x14ac:dyDescent="0.3">
      <c r="A181">
        <v>180</v>
      </c>
      <c r="B181" s="1">
        <v>39077</v>
      </c>
      <c r="C181">
        <v>1</v>
      </c>
      <c r="D181">
        <v>2</v>
      </c>
      <c r="E181">
        <v>3</v>
      </c>
      <c r="F181">
        <v>4</v>
      </c>
      <c r="G181">
        <v>5</v>
      </c>
      <c r="H181">
        <v>6</v>
      </c>
      <c r="I181">
        <v>7</v>
      </c>
      <c r="J181">
        <v>8</v>
      </c>
      <c r="K181">
        <v>10</v>
      </c>
      <c r="L181">
        <v>11</v>
      </c>
      <c r="M181">
        <v>15</v>
      </c>
      <c r="N181">
        <v>17</v>
      </c>
      <c r="O181">
        <v>20</v>
      </c>
      <c r="P181">
        <v>24</v>
      </c>
      <c r="Q181">
        <v>25</v>
      </c>
      <c r="R181">
        <v>0</v>
      </c>
      <c r="S181">
        <v>13</v>
      </c>
      <c r="T181" t="s">
        <v>2</v>
      </c>
      <c r="U181">
        <v>7687</v>
      </c>
      <c r="V181">
        <v>18027</v>
      </c>
      <c r="W181">
        <v>183658</v>
      </c>
      <c r="X181">
        <v>1062910</v>
      </c>
      <c r="Y181">
        <v>68697.009999999995</v>
      </c>
      <c r="Z181">
        <v>49.61</v>
      </c>
      <c r="AA181">
        <v>10</v>
      </c>
      <c r="AB181">
        <v>4</v>
      </c>
      <c r="AC181">
        <v>2</v>
      </c>
      <c r="AD181">
        <v>0</v>
      </c>
      <c r="AE181">
        <v>0</v>
      </c>
      <c r="AF181">
        <v>0</v>
      </c>
    </row>
    <row r="182" spans="1:32" x14ac:dyDescent="0.3">
      <c r="A182">
        <v>181</v>
      </c>
      <c r="B182" s="1">
        <v>39079</v>
      </c>
      <c r="C182">
        <v>1</v>
      </c>
      <c r="D182">
        <v>4</v>
      </c>
      <c r="E182">
        <v>5</v>
      </c>
      <c r="F182">
        <v>6</v>
      </c>
      <c r="G182">
        <v>7</v>
      </c>
      <c r="H182">
        <v>8</v>
      </c>
      <c r="I182">
        <v>14</v>
      </c>
      <c r="J182">
        <v>15</v>
      </c>
      <c r="K182">
        <v>16</v>
      </c>
      <c r="L182">
        <v>17</v>
      </c>
      <c r="M182">
        <v>19</v>
      </c>
      <c r="N182">
        <v>20</v>
      </c>
      <c r="O182">
        <v>21</v>
      </c>
      <c r="P182">
        <v>22</v>
      </c>
      <c r="Q182">
        <v>23</v>
      </c>
      <c r="R182">
        <v>0</v>
      </c>
      <c r="S182">
        <v>2</v>
      </c>
      <c r="T182" t="s">
        <v>2</v>
      </c>
      <c r="U182">
        <v>360</v>
      </c>
      <c r="V182">
        <v>9926</v>
      </c>
      <c r="W182">
        <v>121305</v>
      </c>
      <c r="X182">
        <v>708743</v>
      </c>
      <c r="Y182">
        <v>648701.31999999995</v>
      </c>
      <c r="Z182">
        <v>1544.53</v>
      </c>
      <c r="AA182">
        <v>10</v>
      </c>
      <c r="AB182">
        <v>4</v>
      </c>
      <c r="AC182">
        <v>2</v>
      </c>
      <c r="AD182">
        <v>0</v>
      </c>
      <c r="AE182">
        <v>0</v>
      </c>
      <c r="AF182">
        <v>0</v>
      </c>
    </row>
    <row r="183" spans="1:32" x14ac:dyDescent="0.3">
      <c r="A183">
        <v>182</v>
      </c>
      <c r="B183" s="1">
        <v>39084</v>
      </c>
      <c r="C183">
        <v>2</v>
      </c>
      <c r="D183">
        <v>3</v>
      </c>
      <c r="E183">
        <v>4</v>
      </c>
      <c r="F183">
        <v>7</v>
      </c>
      <c r="G183">
        <v>8</v>
      </c>
      <c r="H183">
        <v>9</v>
      </c>
      <c r="I183">
        <v>11</v>
      </c>
      <c r="J183">
        <v>13</v>
      </c>
      <c r="K183">
        <v>14</v>
      </c>
      <c r="L183">
        <v>17</v>
      </c>
      <c r="M183">
        <v>19</v>
      </c>
      <c r="N183">
        <v>21</v>
      </c>
      <c r="O183">
        <v>22</v>
      </c>
      <c r="P183">
        <v>23</v>
      </c>
      <c r="Q183">
        <v>25</v>
      </c>
      <c r="R183">
        <v>0</v>
      </c>
      <c r="S183">
        <v>7</v>
      </c>
      <c r="T183" t="s">
        <v>2</v>
      </c>
      <c r="U183">
        <v>928</v>
      </c>
      <c r="V183">
        <v>23347</v>
      </c>
      <c r="W183">
        <v>253900</v>
      </c>
      <c r="X183">
        <v>1053677</v>
      </c>
      <c r="Y183">
        <v>83505.820000000007</v>
      </c>
      <c r="Z183">
        <v>268.93</v>
      </c>
      <c r="AA183">
        <v>10</v>
      </c>
      <c r="AB183">
        <v>4</v>
      </c>
      <c r="AC183">
        <v>2</v>
      </c>
      <c r="AD183">
        <v>0</v>
      </c>
      <c r="AE183">
        <v>0</v>
      </c>
      <c r="AF183">
        <v>0</v>
      </c>
    </row>
    <row r="184" spans="1:32" x14ac:dyDescent="0.3">
      <c r="A184">
        <v>183</v>
      </c>
      <c r="B184" s="1">
        <v>39086</v>
      </c>
      <c r="C184">
        <v>2</v>
      </c>
      <c r="D184">
        <v>4</v>
      </c>
      <c r="E184">
        <v>6</v>
      </c>
      <c r="F184">
        <v>7</v>
      </c>
      <c r="G184">
        <v>8</v>
      </c>
      <c r="H184">
        <v>11</v>
      </c>
      <c r="I184">
        <v>13</v>
      </c>
      <c r="J184">
        <v>14</v>
      </c>
      <c r="K184">
        <v>16</v>
      </c>
      <c r="L184">
        <v>19</v>
      </c>
      <c r="M184">
        <v>20</v>
      </c>
      <c r="N184">
        <v>21</v>
      </c>
      <c r="O184">
        <v>23</v>
      </c>
      <c r="P184">
        <v>24</v>
      </c>
      <c r="Q184">
        <v>25</v>
      </c>
      <c r="R184">
        <v>0</v>
      </c>
      <c r="S184">
        <v>4</v>
      </c>
      <c r="T184" t="s">
        <v>2</v>
      </c>
      <c r="U184">
        <v>424</v>
      </c>
      <c r="V184">
        <v>13906</v>
      </c>
      <c r="W184">
        <v>182663</v>
      </c>
      <c r="X184">
        <v>839141</v>
      </c>
      <c r="Y184">
        <v>218236.04</v>
      </c>
      <c r="Z184">
        <v>882.35</v>
      </c>
      <c r="AA184">
        <v>10</v>
      </c>
      <c r="AB184">
        <v>4</v>
      </c>
      <c r="AC184">
        <v>2</v>
      </c>
      <c r="AD184">
        <v>0</v>
      </c>
      <c r="AE184">
        <v>0</v>
      </c>
      <c r="AF184">
        <v>0</v>
      </c>
    </row>
    <row r="185" spans="1:32" x14ac:dyDescent="0.3">
      <c r="A185">
        <v>184</v>
      </c>
      <c r="B185" s="1">
        <v>39090</v>
      </c>
      <c r="C185">
        <v>1</v>
      </c>
      <c r="D185">
        <v>3</v>
      </c>
      <c r="E185">
        <v>7</v>
      </c>
      <c r="F185">
        <v>8</v>
      </c>
      <c r="G185">
        <v>9</v>
      </c>
      <c r="H185">
        <v>10</v>
      </c>
      <c r="I185">
        <v>11</v>
      </c>
      <c r="J185">
        <v>15</v>
      </c>
      <c r="K185">
        <v>16</v>
      </c>
      <c r="L185">
        <v>17</v>
      </c>
      <c r="M185">
        <v>18</v>
      </c>
      <c r="N185">
        <v>19</v>
      </c>
      <c r="O185">
        <v>21</v>
      </c>
      <c r="P185">
        <v>23</v>
      </c>
      <c r="Q185">
        <v>25</v>
      </c>
      <c r="R185">
        <v>0</v>
      </c>
      <c r="S185">
        <v>3</v>
      </c>
      <c r="T185" t="s">
        <v>2</v>
      </c>
      <c r="U185">
        <v>423</v>
      </c>
      <c r="V185">
        <v>43275</v>
      </c>
      <c r="W185">
        <v>270561</v>
      </c>
      <c r="X185">
        <v>1208438</v>
      </c>
      <c r="Y185">
        <v>282071.90000000002</v>
      </c>
      <c r="Z185">
        <v>857.36</v>
      </c>
      <c r="AA185">
        <v>10</v>
      </c>
      <c r="AB185">
        <v>4</v>
      </c>
      <c r="AC185">
        <v>2</v>
      </c>
      <c r="AD185">
        <v>0</v>
      </c>
      <c r="AE185">
        <v>0</v>
      </c>
      <c r="AF185">
        <v>0</v>
      </c>
    </row>
    <row r="186" spans="1:32" x14ac:dyDescent="0.3">
      <c r="A186">
        <v>185</v>
      </c>
      <c r="B186" s="1">
        <v>39093</v>
      </c>
      <c r="C186">
        <v>1</v>
      </c>
      <c r="D186">
        <v>2</v>
      </c>
      <c r="E186">
        <v>4</v>
      </c>
      <c r="F186">
        <v>6</v>
      </c>
      <c r="G186">
        <v>7</v>
      </c>
      <c r="H186">
        <v>8</v>
      </c>
      <c r="I186">
        <v>9</v>
      </c>
      <c r="J186">
        <v>11</v>
      </c>
      <c r="K186">
        <v>12</v>
      </c>
      <c r="L186">
        <v>15</v>
      </c>
      <c r="M186">
        <v>17</v>
      </c>
      <c r="N186">
        <v>19</v>
      </c>
      <c r="O186">
        <v>20</v>
      </c>
      <c r="P186">
        <v>23</v>
      </c>
      <c r="Q186">
        <v>25</v>
      </c>
      <c r="R186">
        <v>0</v>
      </c>
      <c r="S186">
        <v>3</v>
      </c>
      <c r="T186" t="s">
        <v>2</v>
      </c>
      <c r="U186">
        <v>489</v>
      </c>
      <c r="V186">
        <v>16699</v>
      </c>
      <c r="W186">
        <v>211910</v>
      </c>
      <c r="X186">
        <v>1027602</v>
      </c>
      <c r="Y186">
        <v>298398.38</v>
      </c>
      <c r="Z186">
        <v>781.59</v>
      </c>
      <c r="AA186">
        <v>10</v>
      </c>
      <c r="AB186">
        <v>4</v>
      </c>
      <c r="AC186">
        <v>2</v>
      </c>
      <c r="AD186">
        <v>0</v>
      </c>
      <c r="AE186">
        <v>0</v>
      </c>
      <c r="AF186">
        <v>0</v>
      </c>
    </row>
    <row r="187" spans="1:32" x14ac:dyDescent="0.3">
      <c r="A187">
        <v>186</v>
      </c>
      <c r="B187" s="1">
        <v>39097</v>
      </c>
      <c r="C187">
        <v>2</v>
      </c>
      <c r="D187">
        <v>4</v>
      </c>
      <c r="E187">
        <v>5</v>
      </c>
      <c r="F187">
        <v>6</v>
      </c>
      <c r="G187">
        <v>11</v>
      </c>
      <c r="H187">
        <v>12</v>
      </c>
      <c r="I187">
        <v>13</v>
      </c>
      <c r="J187">
        <v>16</v>
      </c>
      <c r="K187">
        <v>17</v>
      </c>
      <c r="L187">
        <v>18</v>
      </c>
      <c r="M187">
        <v>19</v>
      </c>
      <c r="N187">
        <v>22</v>
      </c>
      <c r="O187">
        <v>23</v>
      </c>
      <c r="P187">
        <v>24</v>
      </c>
      <c r="Q187">
        <v>25</v>
      </c>
      <c r="R187">
        <v>0</v>
      </c>
      <c r="S187">
        <v>2</v>
      </c>
      <c r="T187" t="s">
        <v>2</v>
      </c>
      <c r="U187">
        <v>338</v>
      </c>
      <c r="V187">
        <v>13786</v>
      </c>
      <c r="W187">
        <v>217999</v>
      </c>
      <c r="X187">
        <v>1189905</v>
      </c>
      <c r="Y187">
        <v>628034.82999999996</v>
      </c>
      <c r="Z187">
        <v>1592.65</v>
      </c>
      <c r="AA187">
        <v>10</v>
      </c>
      <c r="AB187">
        <v>4</v>
      </c>
      <c r="AC187">
        <v>2</v>
      </c>
      <c r="AD187">
        <v>0</v>
      </c>
      <c r="AE187">
        <v>0</v>
      </c>
      <c r="AF187">
        <v>0</v>
      </c>
    </row>
    <row r="188" spans="1:32" x14ac:dyDescent="0.3">
      <c r="A188">
        <v>187</v>
      </c>
      <c r="B188" s="1">
        <v>39100</v>
      </c>
      <c r="C188">
        <v>1</v>
      </c>
      <c r="D188">
        <v>3</v>
      </c>
      <c r="E188">
        <v>11</v>
      </c>
      <c r="F188">
        <v>12</v>
      </c>
      <c r="G188">
        <v>13</v>
      </c>
      <c r="H188">
        <v>15</v>
      </c>
      <c r="I188">
        <v>16</v>
      </c>
      <c r="J188">
        <v>17</v>
      </c>
      <c r="K188">
        <v>18</v>
      </c>
      <c r="L188">
        <v>19</v>
      </c>
      <c r="M188">
        <v>21</v>
      </c>
      <c r="N188">
        <v>22</v>
      </c>
      <c r="O188">
        <v>23</v>
      </c>
      <c r="P188">
        <v>24</v>
      </c>
      <c r="Q188">
        <v>25</v>
      </c>
      <c r="R188">
        <v>0</v>
      </c>
      <c r="S188">
        <v>2</v>
      </c>
      <c r="T188" t="s">
        <v>2</v>
      </c>
      <c r="U188">
        <v>636</v>
      </c>
      <c r="V188">
        <v>53783</v>
      </c>
      <c r="W188">
        <v>192863</v>
      </c>
      <c r="X188">
        <v>1064100</v>
      </c>
      <c r="Y188">
        <v>374968.4</v>
      </c>
      <c r="Z188">
        <v>503.43</v>
      </c>
      <c r="AA188">
        <v>10</v>
      </c>
      <c r="AB188">
        <v>4</v>
      </c>
      <c r="AC188">
        <v>2</v>
      </c>
      <c r="AD188">
        <v>0</v>
      </c>
      <c r="AE188">
        <v>0</v>
      </c>
      <c r="AF188">
        <v>0</v>
      </c>
    </row>
    <row r="189" spans="1:32" x14ac:dyDescent="0.3">
      <c r="A189">
        <v>188</v>
      </c>
      <c r="B189" s="1">
        <v>39104</v>
      </c>
      <c r="C189">
        <v>2</v>
      </c>
      <c r="D189">
        <v>3</v>
      </c>
      <c r="E189">
        <v>5</v>
      </c>
      <c r="F189">
        <v>8</v>
      </c>
      <c r="G189">
        <v>10</v>
      </c>
      <c r="H189">
        <v>11</v>
      </c>
      <c r="I189">
        <v>13</v>
      </c>
      <c r="J189">
        <v>16</v>
      </c>
      <c r="K189">
        <v>19</v>
      </c>
      <c r="L189">
        <v>20</v>
      </c>
      <c r="M189">
        <v>21</v>
      </c>
      <c r="N189">
        <v>22</v>
      </c>
      <c r="O189">
        <v>23</v>
      </c>
      <c r="P189">
        <v>24</v>
      </c>
      <c r="Q189">
        <v>25</v>
      </c>
      <c r="R189">
        <v>0</v>
      </c>
      <c r="S189">
        <v>6</v>
      </c>
      <c r="T189" t="s">
        <v>2</v>
      </c>
      <c r="U189">
        <v>515</v>
      </c>
      <c r="V189">
        <v>19440</v>
      </c>
      <c r="W189">
        <v>252304</v>
      </c>
      <c r="X189">
        <v>1384753</v>
      </c>
      <c r="Y189">
        <v>167432</v>
      </c>
      <c r="Z189">
        <v>836</v>
      </c>
      <c r="AA189">
        <v>10</v>
      </c>
      <c r="AB189">
        <v>4</v>
      </c>
      <c r="AC189">
        <v>2</v>
      </c>
      <c r="AD189">
        <v>0</v>
      </c>
      <c r="AE189">
        <v>0</v>
      </c>
      <c r="AF189">
        <v>0</v>
      </c>
    </row>
    <row r="190" spans="1:32" x14ac:dyDescent="0.3">
      <c r="A190">
        <v>189</v>
      </c>
      <c r="B190" s="1">
        <v>39107</v>
      </c>
      <c r="C190">
        <v>1</v>
      </c>
      <c r="D190">
        <v>2</v>
      </c>
      <c r="E190">
        <v>4</v>
      </c>
      <c r="F190">
        <v>5</v>
      </c>
      <c r="G190">
        <v>6</v>
      </c>
      <c r="H190">
        <v>7</v>
      </c>
      <c r="I190">
        <v>9</v>
      </c>
      <c r="J190">
        <v>13</v>
      </c>
      <c r="K190">
        <v>16</v>
      </c>
      <c r="L190">
        <v>18</v>
      </c>
      <c r="M190">
        <v>19</v>
      </c>
      <c r="N190">
        <v>20</v>
      </c>
      <c r="O190">
        <v>22</v>
      </c>
      <c r="P190">
        <v>23</v>
      </c>
      <c r="Q190">
        <v>24</v>
      </c>
      <c r="R190">
        <v>0</v>
      </c>
      <c r="S190">
        <v>2</v>
      </c>
      <c r="T190" t="s">
        <v>2</v>
      </c>
      <c r="U190">
        <v>324</v>
      </c>
      <c r="V190">
        <v>16766</v>
      </c>
      <c r="W190">
        <v>159294</v>
      </c>
      <c r="X190">
        <v>930299</v>
      </c>
      <c r="Y190">
        <v>497279.18</v>
      </c>
      <c r="Z190">
        <v>1315.56</v>
      </c>
      <c r="AA190">
        <v>10</v>
      </c>
      <c r="AB190">
        <v>4</v>
      </c>
      <c r="AC190">
        <v>2</v>
      </c>
      <c r="AD190">
        <v>0</v>
      </c>
      <c r="AE190">
        <v>0</v>
      </c>
      <c r="AF190">
        <v>0</v>
      </c>
    </row>
    <row r="191" spans="1:32" x14ac:dyDescent="0.3">
      <c r="A191">
        <v>190</v>
      </c>
      <c r="B191" s="1">
        <v>39111</v>
      </c>
      <c r="C191">
        <v>1</v>
      </c>
      <c r="D191">
        <v>3</v>
      </c>
      <c r="E191">
        <v>4</v>
      </c>
      <c r="F191">
        <v>5</v>
      </c>
      <c r="G191">
        <v>7</v>
      </c>
      <c r="H191">
        <v>8</v>
      </c>
      <c r="I191">
        <v>11</v>
      </c>
      <c r="J191">
        <v>13</v>
      </c>
      <c r="K191">
        <v>14</v>
      </c>
      <c r="L191">
        <v>15</v>
      </c>
      <c r="M191">
        <v>16</v>
      </c>
      <c r="N191">
        <v>18</v>
      </c>
      <c r="O191">
        <v>19</v>
      </c>
      <c r="P191">
        <v>23</v>
      </c>
      <c r="Q191">
        <v>24</v>
      </c>
      <c r="R191">
        <v>0</v>
      </c>
      <c r="S191">
        <v>3</v>
      </c>
      <c r="T191" t="s">
        <v>2</v>
      </c>
      <c r="U191">
        <v>583</v>
      </c>
      <c r="V191">
        <v>19039</v>
      </c>
      <c r="W191">
        <v>240715</v>
      </c>
      <c r="X191">
        <v>1257119</v>
      </c>
      <c r="Y191">
        <v>350459.97</v>
      </c>
      <c r="Z191">
        <v>769.96</v>
      </c>
      <c r="AA191">
        <v>10</v>
      </c>
      <c r="AB191">
        <v>4</v>
      </c>
      <c r="AC191">
        <v>2</v>
      </c>
      <c r="AD191">
        <v>0</v>
      </c>
      <c r="AE191">
        <v>0</v>
      </c>
      <c r="AF191">
        <v>0</v>
      </c>
    </row>
    <row r="192" spans="1:32" x14ac:dyDescent="0.3">
      <c r="A192">
        <v>191</v>
      </c>
      <c r="B192" s="1">
        <v>39114</v>
      </c>
      <c r="C192">
        <v>2</v>
      </c>
      <c r="D192">
        <v>5</v>
      </c>
      <c r="E192">
        <v>8</v>
      </c>
      <c r="F192">
        <v>9</v>
      </c>
      <c r="G192">
        <v>10</v>
      </c>
      <c r="H192">
        <v>12</v>
      </c>
      <c r="I192">
        <v>13</v>
      </c>
      <c r="J192">
        <v>15</v>
      </c>
      <c r="K192">
        <v>17</v>
      </c>
      <c r="L192">
        <v>18</v>
      </c>
      <c r="M192">
        <v>19</v>
      </c>
      <c r="N192">
        <v>20</v>
      </c>
      <c r="O192">
        <v>21</v>
      </c>
      <c r="P192">
        <v>22</v>
      </c>
      <c r="Q192">
        <v>23</v>
      </c>
      <c r="R192">
        <v>0</v>
      </c>
      <c r="S192">
        <v>1</v>
      </c>
      <c r="T192" t="s">
        <v>3</v>
      </c>
      <c r="U192">
        <v>412</v>
      </c>
      <c r="V192">
        <v>15024</v>
      </c>
      <c r="W192">
        <v>213016</v>
      </c>
      <c r="X192">
        <v>997044</v>
      </c>
      <c r="Y192">
        <v>964343.13</v>
      </c>
      <c r="Z192">
        <v>1003.13</v>
      </c>
      <c r="AA192">
        <v>10</v>
      </c>
      <c r="AB192">
        <v>4</v>
      </c>
      <c r="AC192">
        <v>2</v>
      </c>
      <c r="AD192">
        <v>0</v>
      </c>
      <c r="AE192">
        <v>0</v>
      </c>
      <c r="AF192">
        <v>0</v>
      </c>
    </row>
    <row r="193" spans="1:32" x14ac:dyDescent="0.3">
      <c r="A193">
        <v>192</v>
      </c>
      <c r="B193" s="1">
        <v>39118</v>
      </c>
      <c r="C193">
        <v>1</v>
      </c>
      <c r="D193">
        <v>2</v>
      </c>
      <c r="E193">
        <v>3</v>
      </c>
      <c r="F193">
        <v>4</v>
      </c>
      <c r="G193">
        <v>5</v>
      </c>
      <c r="H193">
        <v>6</v>
      </c>
      <c r="I193">
        <v>11</v>
      </c>
      <c r="J193">
        <v>13</v>
      </c>
      <c r="K193">
        <v>14</v>
      </c>
      <c r="L193">
        <v>15</v>
      </c>
      <c r="M193">
        <v>16</v>
      </c>
      <c r="N193">
        <v>21</v>
      </c>
      <c r="O193">
        <v>22</v>
      </c>
      <c r="P193">
        <v>23</v>
      </c>
      <c r="Q193">
        <v>24</v>
      </c>
      <c r="R193">
        <v>0</v>
      </c>
      <c r="S193">
        <v>3</v>
      </c>
      <c r="T193" t="s">
        <v>2</v>
      </c>
      <c r="U193">
        <v>754</v>
      </c>
      <c r="V193">
        <v>34386</v>
      </c>
      <c r="W193">
        <v>197879</v>
      </c>
      <c r="X193">
        <v>1082451</v>
      </c>
      <c r="Y193">
        <v>435921.62</v>
      </c>
      <c r="Z193">
        <v>740.51</v>
      </c>
      <c r="AA193">
        <v>10</v>
      </c>
      <c r="AB193">
        <v>4</v>
      </c>
      <c r="AC193">
        <v>2</v>
      </c>
      <c r="AD193">
        <v>0</v>
      </c>
      <c r="AE193">
        <v>0</v>
      </c>
      <c r="AF193">
        <v>0</v>
      </c>
    </row>
    <row r="194" spans="1:32" x14ac:dyDescent="0.3">
      <c r="A194">
        <v>193</v>
      </c>
      <c r="B194" s="1">
        <v>39121</v>
      </c>
      <c r="C194">
        <v>1</v>
      </c>
      <c r="D194">
        <v>2</v>
      </c>
      <c r="E194">
        <v>3</v>
      </c>
      <c r="F194">
        <v>4</v>
      </c>
      <c r="G194">
        <v>5</v>
      </c>
      <c r="H194">
        <v>8</v>
      </c>
      <c r="I194">
        <v>9</v>
      </c>
      <c r="J194">
        <v>10</v>
      </c>
      <c r="K194">
        <v>14</v>
      </c>
      <c r="L194">
        <v>15</v>
      </c>
      <c r="M194">
        <v>16</v>
      </c>
      <c r="N194">
        <v>19</v>
      </c>
      <c r="O194">
        <v>20</v>
      </c>
      <c r="P194">
        <v>21</v>
      </c>
      <c r="Q194">
        <v>25</v>
      </c>
      <c r="R194">
        <v>0</v>
      </c>
      <c r="S194">
        <v>2</v>
      </c>
      <c r="T194" t="s">
        <v>2</v>
      </c>
      <c r="U194">
        <v>316</v>
      </c>
      <c r="V194">
        <v>11974</v>
      </c>
      <c r="W194">
        <v>141482</v>
      </c>
      <c r="X194">
        <v>846030</v>
      </c>
      <c r="Y194">
        <v>670419.18999999994</v>
      </c>
      <c r="Z194">
        <v>1818.5</v>
      </c>
      <c r="AA194">
        <v>10</v>
      </c>
      <c r="AB194">
        <v>4</v>
      </c>
      <c r="AC194">
        <v>2</v>
      </c>
      <c r="AD194">
        <v>0</v>
      </c>
      <c r="AE194">
        <v>0</v>
      </c>
      <c r="AF194">
        <v>0</v>
      </c>
    </row>
    <row r="195" spans="1:32" x14ac:dyDescent="0.3">
      <c r="A195">
        <v>194</v>
      </c>
      <c r="B195" s="1">
        <v>39125</v>
      </c>
      <c r="C195">
        <v>2</v>
      </c>
      <c r="D195">
        <v>7</v>
      </c>
      <c r="E195">
        <v>8</v>
      </c>
      <c r="F195">
        <v>9</v>
      </c>
      <c r="G195">
        <v>10</v>
      </c>
      <c r="H195">
        <v>12</v>
      </c>
      <c r="I195">
        <v>13</v>
      </c>
      <c r="J195">
        <v>14</v>
      </c>
      <c r="K195">
        <v>15</v>
      </c>
      <c r="L195">
        <v>17</v>
      </c>
      <c r="M195">
        <v>18</v>
      </c>
      <c r="N195">
        <v>21</v>
      </c>
      <c r="O195">
        <v>22</v>
      </c>
      <c r="P195">
        <v>23</v>
      </c>
      <c r="Q195">
        <v>25</v>
      </c>
      <c r="R195">
        <v>0</v>
      </c>
      <c r="S195">
        <v>1</v>
      </c>
      <c r="T195" t="s">
        <v>4</v>
      </c>
      <c r="U195">
        <v>354</v>
      </c>
      <c r="V195">
        <v>14957</v>
      </c>
      <c r="W195">
        <v>233715</v>
      </c>
      <c r="X195">
        <v>1231332</v>
      </c>
      <c r="Y195">
        <v>1197208.94</v>
      </c>
      <c r="Z195">
        <v>1449.4</v>
      </c>
      <c r="AA195">
        <v>10</v>
      </c>
      <c r="AB195">
        <v>4</v>
      </c>
      <c r="AC195">
        <v>2</v>
      </c>
      <c r="AD195">
        <v>0</v>
      </c>
      <c r="AE195">
        <v>0</v>
      </c>
      <c r="AF195">
        <v>0</v>
      </c>
    </row>
    <row r="196" spans="1:32" x14ac:dyDescent="0.3">
      <c r="A196">
        <v>195</v>
      </c>
      <c r="B196" s="1">
        <v>39128</v>
      </c>
      <c r="C196">
        <v>2</v>
      </c>
      <c r="D196">
        <v>3</v>
      </c>
      <c r="E196">
        <v>4</v>
      </c>
      <c r="F196">
        <v>6</v>
      </c>
      <c r="G196">
        <v>7</v>
      </c>
      <c r="H196">
        <v>8</v>
      </c>
      <c r="I196">
        <v>9</v>
      </c>
      <c r="J196">
        <v>11</v>
      </c>
      <c r="K196">
        <v>12</v>
      </c>
      <c r="L196">
        <v>14</v>
      </c>
      <c r="M196">
        <v>17</v>
      </c>
      <c r="N196">
        <v>18</v>
      </c>
      <c r="O196">
        <v>19</v>
      </c>
      <c r="P196">
        <v>22</v>
      </c>
      <c r="Q196">
        <v>23</v>
      </c>
      <c r="R196">
        <v>0</v>
      </c>
      <c r="S196">
        <v>10</v>
      </c>
      <c r="T196" t="s">
        <v>2</v>
      </c>
      <c r="U196">
        <v>1073</v>
      </c>
      <c r="V196">
        <v>38496</v>
      </c>
      <c r="W196">
        <v>230650</v>
      </c>
      <c r="X196">
        <v>1015550</v>
      </c>
      <c r="Y196">
        <v>86522.69</v>
      </c>
      <c r="Z196">
        <v>344.28</v>
      </c>
      <c r="AA196">
        <v>10</v>
      </c>
      <c r="AB196">
        <v>4</v>
      </c>
      <c r="AC196">
        <v>2</v>
      </c>
      <c r="AD196">
        <v>0</v>
      </c>
      <c r="AE196">
        <v>0</v>
      </c>
      <c r="AF196">
        <v>0</v>
      </c>
    </row>
    <row r="197" spans="1:32" x14ac:dyDescent="0.3">
      <c r="A197">
        <v>196</v>
      </c>
      <c r="B197" s="1">
        <v>39135</v>
      </c>
      <c r="C197">
        <v>2</v>
      </c>
      <c r="D197">
        <v>3</v>
      </c>
      <c r="E197">
        <v>4</v>
      </c>
      <c r="F197">
        <v>5</v>
      </c>
      <c r="G197">
        <v>10</v>
      </c>
      <c r="H197">
        <v>14</v>
      </c>
      <c r="I197">
        <v>15</v>
      </c>
      <c r="J197">
        <v>16</v>
      </c>
      <c r="K197">
        <v>17</v>
      </c>
      <c r="L197">
        <v>19</v>
      </c>
      <c r="M197">
        <v>20</v>
      </c>
      <c r="N197">
        <v>22</v>
      </c>
      <c r="O197">
        <v>23</v>
      </c>
      <c r="P197">
        <v>24</v>
      </c>
      <c r="Q197">
        <v>25</v>
      </c>
      <c r="R197">
        <v>0</v>
      </c>
      <c r="S197">
        <v>1</v>
      </c>
      <c r="T197" t="s">
        <v>10</v>
      </c>
      <c r="U197">
        <v>323</v>
      </c>
      <c r="V197">
        <v>13239</v>
      </c>
      <c r="W197">
        <v>208826</v>
      </c>
      <c r="X197">
        <v>1170750</v>
      </c>
      <c r="Y197">
        <v>1278818.47</v>
      </c>
      <c r="Z197">
        <v>1696.8</v>
      </c>
      <c r="AA197">
        <v>10</v>
      </c>
      <c r="AB197">
        <v>4</v>
      </c>
      <c r="AC197">
        <v>2</v>
      </c>
      <c r="AD197">
        <v>0</v>
      </c>
      <c r="AE197">
        <v>0</v>
      </c>
      <c r="AF197">
        <v>0</v>
      </c>
    </row>
    <row r="198" spans="1:32" x14ac:dyDescent="0.3">
      <c r="A198">
        <v>197</v>
      </c>
      <c r="B198" s="1">
        <v>39139</v>
      </c>
      <c r="C198">
        <v>3</v>
      </c>
      <c r="D198">
        <v>4</v>
      </c>
      <c r="E198">
        <v>5</v>
      </c>
      <c r="F198">
        <v>6</v>
      </c>
      <c r="G198">
        <v>7</v>
      </c>
      <c r="H198">
        <v>8</v>
      </c>
      <c r="I198">
        <v>9</v>
      </c>
      <c r="J198">
        <v>10</v>
      </c>
      <c r="K198">
        <v>12</v>
      </c>
      <c r="L198">
        <v>13</v>
      </c>
      <c r="M198">
        <v>18</v>
      </c>
      <c r="N198">
        <v>20</v>
      </c>
      <c r="O198">
        <v>21</v>
      </c>
      <c r="P198">
        <v>22</v>
      </c>
      <c r="Q198">
        <v>23</v>
      </c>
      <c r="R198">
        <v>0</v>
      </c>
      <c r="S198">
        <v>4</v>
      </c>
      <c r="T198" t="s">
        <v>2</v>
      </c>
      <c r="U198">
        <v>451</v>
      </c>
      <c r="V198">
        <v>16365</v>
      </c>
      <c r="W198">
        <v>189310</v>
      </c>
      <c r="X198">
        <v>1075584</v>
      </c>
      <c r="Y198">
        <v>327278.19</v>
      </c>
      <c r="Z198">
        <v>1244.01</v>
      </c>
      <c r="AA198">
        <v>10</v>
      </c>
      <c r="AB198">
        <v>4</v>
      </c>
      <c r="AC198">
        <v>2</v>
      </c>
      <c r="AD198">
        <v>0</v>
      </c>
      <c r="AE198">
        <v>0</v>
      </c>
      <c r="AF198">
        <v>0</v>
      </c>
    </row>
    <row r="199" spans="1:32" x14ac:dyDescent="0.3">
      <c r="A199">
        <v>198</v>
      </c>
      <c r="B199" s="1">
        <v>39142</v>
      </c>
      <c r="C199">
        <v>1</v>
      </c>
      <c r="D199">
        <v>2</v>
      </c>
      <c r="E199">
        <v>4</v>
      </c>
      <c r="F199">
        <v>5</v>
      </c>
      <c r="G199">
        <v>6</v>
      </c>
      <c r="H199">
        <v>7</v>
      </c>
      <c r="I199">
        <v>13</v>
      </c>
      <c r="J199">
        <v>14</v>
      </c>
      <c r="K199">
        <v>15</v>
      </c>
      <c r="L199">
        <v>16</v>
      </c>
      <c r="M199">
        <v>17</v>
      </c>
      <c r="N199">
        <v>18</v>
      </c>
      <c r="O199">
        <v>20</v>
      </c>
      <c r="P199">
        <v>21</v>
      </c>
      <c r="Q199">
        <v>25</v>
      </c>
      <c r="R199">
        <v>0</v>
      </c>
      <c r="S199">
        <v>3</v>
      </c>
      <c r="T199" t="s">
        <v>2</v>
      </c>
      <c r="U199">
        <v>283</v>
      </c>
      <c r="V199">
        <v>10301</v>
      </c>
      <c r="W199">
        <v>141305</v>
      </c>
      <c r="X199">
        <v>840903</v>
      </c>
      <c r="Y199">
        <v>409715.3</v>
      </c>
      <c r="Z199">
        <v>1861.4</v>
      </c>
      <c r="AA199">
        <v>10</v>
      </c>
      <c r="AB199">
        <v>4</v>
      </c>
      <c r="AC199">
        <v>2</v>
      </c>
      <c r="AD199">
        <v>0</v>
      </c>
      <c r="AE199">
        <v>0</v>
      </c>
      <c r="AF199">
        <v>0</v>
      </c>
    </row>
    <row r="200" spans="1:32" x14ac:dyDescent="0.3">
      <c r="A200">
        <v>199</v>
      </c>
      <c r="B200" s="1">
        <v>39146</v>
      </c>
      <c r="C200">
        <v>1</v>
      </c>
      <c r="D200">
        <v>2</v>
      </c>
      <c r="E200">
        <v>3</v>
      </c>
      <c r="F200">
        <v>4</v>
      </c>
      <c r="G200">
        <v>5</v>
      </c>
      <c r="H200">
        <v>6</v>
      </c>
      <c r="I200">
        <v>9</v>
      </c>
      <c r="J200">
        <v>11</v>
      </c>
      <c r="K200">
        <v>12</v>
      </c>
      <c r="L200">
        <v>15</v>
      </c>
      <c r="M200">
        <v>19</v>
      </c>
      <c r="N200">
        <v>20</v>
      </c>
      <c r="O200">
        <v>21</v>
      </c>
      <c r="P200">
        <v>22</v>
      </c>
      <c r="Q200">
        <v>23</v>
      </c>
      <c r="R200">
        <v>0</v>
      </c>
      <c r="S200">
        <v>1</v>
      </c>
      <c r="T200" t="s">
        <v>14</v>
      </c>
      <c r="U200">
        <v>381</v>
      </c>
      <c r="V200">
        <v>13664</v>
      </c>
      <c r="W200">
        <v>178579</v>
      </c>
      <c r="X200">
        <v>1124850</v>
      </c>
      <c r="Y200">
        <v>1321388.8899999999</v>
      </c>
      <c r="Z200">
        <v>1486.38</v>
      </c>
      <c r="AA200">
        <v>10</v>
      </c>
      <c r="AB200">
        <v>4</v>
      </c>
      <c r="AC200">
        <v>2</v>
      </c>
      <c r="AD200">
        <v>0</v>
      </c>
      <c r="AE200">
        <v>0</v>
      </c>
      <c r="AF200">
        <v>0</v>
      </c>
    </row>
    <row r="201" spans="1:32" x14ac:dyDescent="0.3">
      <c r="A201">
        <v>200</v>
      </c>
      <c r="B201" s="1">
        <v>39149</v>
      </c>
      <c r="C201">
        <v>1</v>
      </c>
      <c r="D201">
        <v>2</v>
      </c>
      <c r="E201">
        <v>4</v>
      </c>
      <c r="F201">
        <v>5</v>
      </c>
      <c r="G201">
        <v>8</v>
      </c>
      <c r="H201">
        <v>9</v>
      </c>
      <c r="I201">
        <v>11</v>
      </c>
      <c r="J201">
        <v>12</v>
      </c>
      <c r="K201">
        <v>13</v>
      </c>
      <c r="L201">
        <v>14</v>
      </c>
      <c r="M201">
        <v>15</v>
      </c>
      <c r="N201">
        <v>16</v>
      </c>
      <c r="O201">
        <v>21</v>
      </c>
      <c r="P201">
        <v>23</v>
      </c>
      <c r="Q201">
        <v>24</v>
      </c>
      <c r="R201">
        <v>0</v>
      </c>
      <c r="S201">
        <v>2</v>
      </c>
      <c r="T201" t="s">
        <v>2</v>
      </c>
      <c r="U201">
        <v>280</v>
      </c>
      <c r="V201">
        <v>12673</v>
      </c>
      <c r="W201">
        <v>191340</v>
      </c>
      <c r="X201">
        <v>1015452</v>
      </c>
      <c r="Y201">
        <v>519190.74</v>
      </c>
      <c r="Z201">
        <v>1589.36</v>
      </c>
      <c r="AA201">
        <v>10</v>
      </c>
      <c r="AB201">
        <v>4</v>
      </c>
      <c r="AC201">
        <v>2</v>
      </c>
      <c r="AD201">
        <v>0</v>
      </c>
      <c r="AE201">
        <v>0</v>
      </c>
      <c r="AF201">
        <v>0</v>
      </c>
    </row>
    <row r="202" spans="1:32" x14ac:dyDescent="0.3">
      <c r="A202">
        <v>201</v>
      </c>
      <c r="B202" s="1">
        <v>39153</v>
      </c>
      <c r="C202">
        <v>1</v>
      </c>
      <c r="D202">
        <v>2</v>
      </c>
      <c r="E202">
        <v>4</v>
      </c>
      <c r="F202">
        <v>5</v>
      </c>
      <c r="G202">
        <v>8</v>
      </c>
      <c r="H202">
        <v>9</v>
      </c>
      <c r="I202">
        <v>10</v>
      </c>
      <c r="J202">
        <v>11</v>
      </c>
      <c r="K202">
        <v>12</v>
      </c>
      <c r="L202">
        <v>13</v>
      </c>
      <c r="M202">
        <v>14</v>
      </c>
      <c r="N202">
        <v>15</v>
      </c>
      <c r="O202">
        <v>19</v>
      </c>
      <c r="P202">
        <v>20</v>
      </c>
      <c r="Q202">
        <v>22</v>
      </c>
      <c r="R202">
        <v>0</v>
      </c>
      <c r="S202">
        <v>4</v>
      </c>
      <c r="T202" t="s">
        <v>2</v>
      </c>
      <c r="U202">
        <v>614</v>
      </c>
      <c r="V202">
        <v>22333</v>
      </c>
      <c r="W202">
        <v>262852</v>
      </c>
      <c r="X202">
        <v>1261685</v>
      </c>
      <c r="Y202">
        <v>262310</v>
      </c>
      <c r="Z202">
        <v>729.59</v>
      </c>
      <c r="AA202">
        <v>10</v>
      </c>
      <c r="AB202">
        <v>4</v>
      </c>
      <c r="AC202">
        <v>2</v>
      </c>
      <c r="AD202">
        <v>0</v>
      </c>
      <c r="AE202">
        <v>0</v>
      </c>
      <c r="AF202">
        <v>0</v>
      </c>
    </row>
    <row r="203" spans="1:32" x14ac:dyDescent="0.3">
      <c r="A203">
        <v>202</v>
      </c>
      <c r="B203" s="1">
        <v>39156</v>
      </c>
      <c r="C203">
        <v>1</v>
      </c>
      <c r="D203">
        <v>3</v>
      </c>
      <c r="E203">
        <v>5</v>
      </c>
      <c r="F203">
        <v>10</v>
      </c>
      <c r="G203">
        <v>11</v>
      </c>
      <c r="H203">
        <v>13</v>
      </c>
      <c r="I203">
        <v>14</v>
      </c>
      <c r="J203">
        <v>16</v>
      </c>
      <c r="K203">
        <v>17</v>
      </c>
      <c r="L203">
        <v>18</v>
      </c>
      <c r="M203">
        <v>19</v>
      </c>
      <c r="N203">
        <v>21</v>
      </c>
      <c r="O203">
        <v>22</v>
      </c>
      <c r="P203">
        <v>23</v>
      </c>
      <c r="Q203">
        <v>24</v>
      </c>
      <c r="R203">
        <v>0</v>
      </c>
      <c r="S203">
        <v>0</v>
      </c>
      <c r="U203">
        <v>269</v>
      </c>
      <c r="V203">
        <v>12150</v>
      </c>
      <c r="W203">
        <v>175505</v>
      </c>
      <c r="X203">
        <v>1105371</v>
      </c>
      <c r="Y203">
        <v>0</v>
      </c>
      <c r="Z203">
        <v>1703.36</v>
      </c>
      <c r="AA203">
        <v>10</v>
      </c>
      <c r="AB203">
        <v>4</v>
      </c>
      <c r="AC203">
        <v>2</v>
      </c>
      <c r="AD203">
        <v>1069138</v>
      </c>
      <c r="AE203">
        <v>0</v>
      </c>
      <c r="AF203">
        <v>0</v>
      </c>
    </row>
    <row r="204" spans="1:32" x14ac:dyDescent="0.3">
      <c r="A204">
        <v>203</v>
      </c>
      <c r="B204" s="1">
        <v>39160</v>
      </c>
      <c r="C204">
        <v>1</v>
      </c>
      <c r="D204">
        <v>2</v>
      </c>
      <c r="E204">
        <v>3</v>
      </c>
      <c r="F204">
        <v>4</v>
      </c>
      <c r="G204">
        <v>5</v>
      </c>
      <c r="H204">
        <v>6</v>
      </c>
      <c r="I204">
        <v>7</v>
      </c>
      <c r="J204">
        <v>12</v>
      </c>
      <c r="K204">
        <v>13</v>
      </c>
      <c r="L204">
        <v>14</v>
      </c>
      <c r="M204">
        <v>17</v>
      </c>
      <c r="N204">
        <v>18</v>
      </c>
      <c r="O204">
        <v>23</v>
      </c>
      <c r="P204">
        <v>24</v>
      </c>
      <c r="Q204">
        <v>25</v>
      </c>
      <c r="R204">
        <v>0</v>
      </c>
      <c r="S204">
        <v>15</v>
      </c>
      <c r="T204" t="s">
        <v>2</v>
      </c>
      <c r="U204">
        <v>1447</v>
      </c>
      <c r="V204">
        <v>32382</v>
      </c>
      <c r="W204">
        <v>318444</v>
      </c>
      <c r="X204">
        <v>1557370</v>
      </c>
      <c r="Y204">
        <v>151893.07999999999</v>
      </c>
      <c r="Z204">
        <v>356.8</v>
      </c>
      <c r="AA204">
        <v>10</v>
      </c>
      <c r="AB204">
        <v>4</v>
      </c>
      <c r="AC204">
        <v>2</v>
      </c>
      <c r="AD204">
        <v>0</v>
      </c>
      <c r="AE204">
        <v>0</v>
      </c>
      <c r="AF204">
        <v>0</v>
      </c>
    </row>
    <row r="205" spans="1:32" x14ac:dyDescent="0.3">
      <c r="A205">
        <v>204</v>
      </c>
      <c r="B205" s="1">
        <v>39163</v>
      </c>
      <c r="C205">
        <v>2</v>
      </c>
      <c r="D205">
        <v>3</v>
      </c>
      <c r="E205">
        <v>4</v>
      </c>
      <c r="F205">
        <v>5</v>
      </c>
      <c r="G205">
        <v>7</v>
      </c>
      <c r="H205">
        <v>8</v>
      </c>
      <c r="I205">
        <v>11</v>
      </c>
      <c r="J205">
        <v>14</v>
      </c>
      <c r="K205">
        <v>15</v>
      </c>
      <c r="L205">
        <v>16</v>
      </c>
      <c r="M205">
        <v>17</v>
      </c>
      <c r="N205">
        <v>22</v>
      </c>
      <c r="O205">
        <v>23</v>
      </c>
      <c r="P205">
        <v>24</v>
      </c>
      <c r="Q205">
        <v>25</v>
      </c>
      <c r="R205">
        <v>0</v>
      </c>
      <c r="S205">
        <v>4</v>
      </c>
      <c r="T205" t="s">
        <v>2</v>
      </c>
      <c r="U205">
        <v>566</v>
      </c>
      <c r="V205">
        <v>20023</v>
      </c>
      <c r="W205">
        <v>239733</v>
      </c>
      <c r="X205">
        <v>1095166</v>
      </c>
      <c r="Y205">
        <v>233188.57</v>
      </c>
      <c r="Z205">
        <v>703.6</v>
      </c>
      <c r="AA205">
        <v>10</v>
      </c>
      <c r="AB205">
        <v>4</v>
      </c>
      <c r="AC205">
        <v>2</v>
      </c>
      <c r="AD205">
        <v>0</v>
      </c>
      <c r="AE205">
        <v>0</v>
      </c>
      <c r="AF205">
        <v>0</v>
      </c>
    </row>
    <row r="206" spans="1:32" x14ac:dyDescent="0.3">
      <c r="A206">
        <v>205</v>
      </c>
      <c r="B206" s="1">
        <v>39167</v>
      </c>
      <c r="C206">
        <v>2</v>
      </c>
      <c r="D206">
        <v>3</v>
      </c>
      <c r="E206">
        <v>4</v>
      </c>
      <c r="F206">
        <v>9</v>
      </c>
      <c r="G206">
        <v>10</v>
      </c>
      <c r="H206">
        <v>11</v>
      </c>
      <c r="I206">
        <v>12</v>
      </c>
      <c r="J206">
        <v>14</v>
      </c>
      <c r="K206">
        <v>15</v>
      </c>
      <c r="L206">
        <v>16</v>
      </c>
      <c r="M206">
        <v>17</v>
      </c>
      <c r="N206">
        <v>18</v>
      </c>
      <c r="O206">
        <v>21</v>
      </c>
      <c r="P206">
        <v>22</v>
      </c>
      <c r="Q206">
        <v>25</v>
      </c>
      <c r="R206">
        <v>0</v>
      </c>
      <c r="S206">
        <v>1</v>
      </c>
      <c r="T206" t="s">
        <v>3</v>
      </c>
      <c r="U206">
        <v>322</v>
      </c>
      <c r="V206">
        <v>11225</v>
      </c>
      <c r="W206">
        <v>159125</v>
      </c>
      <c r="X206">
        <v>963861</v>
      </c>
      <c r="Y206">
        <v>1651759.41</v>
      </c>
      <c r="Z206">
        <v>2198.44</v>
      </c>
      <c r="AA206">
        <v>10</v>
      </c>
      <c r="AB206">
        <v>4</v>
      </c>
      <c r="AC206">
        <v>2</v>
      </c>
      <c r="AD206">
        <v>0</v>
      </c>
      <c r="AE206">
        <v>0</v>
      </c>
      <c r="AF206">
        <v>0</v>
      </c>
    </row>
    <row r="207" spans="1:32" x14ac:dyDescent="0.3">
      <c r="A207">
        <v>206</v>
      </c>
      <c r="B207" s="1">
        <v>39170</v>
      </c>
      <c r="C207">
        <v>2</v>
      </c>
      <c r="D207">
        <v>3</v>
      </c>
      <c r="E207">
        <v>5</v>
      </c>
      <c r="F207">
        <v>8</v>
      </c>
      <c r="G207">
        <v>9</v>
      </c>
      <c r="H207">
        <v>11</v>
      </c>
      <c r="I207">
        <v>12</v>
      </c>
      <c r="J207">
        <v>13</v>
      </c>
      <c r="K207">
        <v>14</v>
      </c>
      <c r="L207">
        <v>15</v>
      </c>
      <c r="M207">
        <v>16</v>
      </c>
      <c r="N207">
        <v>17</v>
      </c>
      <c r="O207">
        <v>20</v>
      </c>
      <c r="P207">
        <v>21</v>
      </c>
      <c r="Q207">
        <v>22</v>
      </c>
      <c r="R207">
        <v>0</v>
      </c>
      <c r="S207">
        <v>2</v>
      </c>
      <c r="T207" t="s">
        <v>2</v>
      </c>
      <c r="U207">
        <v>270</v>
      </c>
      <c r="V207">
        <v>10506</v>
      </c>
      <c r="W207">
        <v>142271</v>
      </c>
      <c r="X207">
        <v>908597</v>
      </c>
      <c r="Y207">
        <v>590228.22</v>
      </c>
      <c r="Z207">
        <v>1873.74</v>
      </c>
      <c r="AA207">
        <v>10</v>
      </c>
      <c r="AB207">
        <v>4</v>
      </c>
      <c r="AC207">
        <v>2</v>
      </c>
      <c r="AD207">
        <v>0</v>
      </c>
      <c r="AE207">
        <v>0</v>
      </c>
      <c r="AF207">
        <v>0</v>
      </c>
    </row>
    <row r="208" spans="1:32" x14ac:dyDescent="0.3">
      <c r="A208">
        <v>207</v>
      </c>
      <c r="B208" s="1">
        <v>39174</v>
      </c>
      <c r="C208">
        <v>1</v>
      </c>
      <c r="D208">
        <v>2</v>
      </c>
      <c r="E208">
        <v>3</v>
      </c>
      <c r="F208">
        <v>4</v>
      </c>
      <c r="G208">
        <v>6</v>
      </c>
      <c r="H208">
        <v>9</v>
      </c>
      <c r="I208">
        <v>10</v>
      </c>
      <c r="J208">
        <v>12</v>
      </c>
      <c r="K208">
        <v>13</v>
      </c>
      <c r="L208">
        <v>14</v>
      </c>
      <c r="M208">
        <v>15</v>
      </c>
      <c r="N208">
        <v>17</v>
      </c>
      <c r="O208">
        <v>19</v>
      </c>
      <c r="P208">
        <v>20</v>
      </c>
      <c r="Q208">
        <v>22</v>
      </c>
      <c r="R208">
        <v>0</v>
      </c>
      <c r="S208">
        <v>1</v>
      </c>
      <c r="T208" t="s">
        <v>3</v>
      </c>
      <c r="U208">
        <v>364</v>
      </c>
      <c r="V208">
        <v>14813</v>
      </c>
      <c r="W208">
        <v>231395</v>
      </c>
      <c r="X208">
        <v>1202103</v>
      </c>
      <c r="Y208">
        <v>1211903.7</v>
      </c>
      <c r="Z208">
        <v>1426.89</v>
      </c>
      <c r="AA208">
        <v>10</v>
      </c>
      <c r="AB208">
        <v>4</v>
      </c>
      <c r="AC208">
        <v>2</v>
      </c>
      <c r="AD208">
        <v>0</v>
      </c>
      <c r="AE208">
        <v>0</v>
      </c>
      <c r="AF208">
        <v>0</v>
      </c>
    </row>
    <row r="209" spans="1:32" x14ac:dyDescent="0.3">
      <c r="A209">
        <v>208</v>
      </c>
      <c r="B209" s="1">
        <v>39177</v>
      </c>
      <c r="C209">
        <v>1</v>
      </c>
      <c r="D209">
        <v>3</v>
      </c>
      <c r="E209">
        <v>4</v>
      </c>
      <c r="F209">
        <v>6</v>
      </c>
      <c r="G209">
        <v>7</v>
      </c>
      <c r="H209">
        <v>9</v>
      </c>
      <c r="I209">
        <v>10</v>
      </c>
      <c r="J209">
        <v>11</v>
      </c>
      <c r="K209">
        <v>12</v>
      </c>
      <c r="L209">
        <v>14</v>
      </c>
      <c r="M209">
        <v>15</v>
      </c>
      <c r="N209">
        <v>16</v>
      </c>
      <c r="O209">
        <v>19</v>
      </c>
      <c r="P209">
        <v>23</v>
      </c>
      <c r="Q209">
        <v>24</v>
      </c>
      <c r="R209">
        <v>0</v>
      </c>
      <c r="S209">
        <v>2</v>
      </c>
      <c r="T209" t="s">
        <v>2</v>
      </c>
      <c r="U209">
        <v>381</v>
      </c>
      <c r="V209">
        <v>12101</v>
      </c>
      <c r="W209">
        <v>149390</v>
      </c>
      <c r="X209">
        <v>870271</v>
      </c>
      <c r="Y209">
        <v>534367.26</v>
      </c>
      <c r="Z209">
        <v>1202.18</v>
      </c>
      <c r="AA209">
        <v>10</v>
      </c>
      <c r="AB209">
        <v>4</v>
      </c>
      <c r="AC209">
        <v>2</v>
      </c>
      <c r="AD209">
        <v>0</v>
      </c>
      <c r="AE209">
        <v>0</v>
      </c>
      <c r="AF209">
        <v>0</v>
      </c>
    </row>
    <row r="210" spans="1:32" x14ac:dyDescent="0.3">
      <c r="A210">
        <v>209</v>
      </c>
      <c r="B210" s="1">
        <v>39181</v>
      </c>
      <c r="C210">
        <v>1</v>
      </c>
      <c r="D210">
        <v>3</v>
      </c>
      <c r="E210">
        <v>5</v>
      </c>
      <c r="F210">
        <v>6</v>
      </c>
      <c r="G210">
        <v>7</v>
      </c>
      <c r="H210">
        <v>9</v>
      </c>
      <c r="I210">
        <v>10</v>
      </c>
      <c r="J210">
        <v>14</v>
      </c>
      <c r="K210">
        <v>15</v>
      </c>
      <c r="L210">
        <v>18</v>
      </c>
      <c r="M210">
        <v>19</v>
      </c>
      <c r="N210">
        <v>21</v>
      </c>
      <c r="O210">
        <v>22</v>
      </c>
      <c r="P210">
        <v>24</v>
      </c>
      <c r="Q210">
        <v>25</v>
      </c>
      <c r="R210">
        <v>0</v>
      </c>
      <c r="S210">
        <v>3</v>
      </c>
      <c r="T210" t="s">
        <v>2</v>
      </c>
      <c r="U210">
        <v>267</v>
      </c>
      <c r="V210">
        <v>11913</v>
      </c>
      <c r="W210">
        <v>161154</v>
      </c>
      <c r="X210">
        <v>926604</v>
      </c>
      <c r="Y210">
        <v>425084.14</v>
      </c>
      <c r="Z210">
        <v>2046.96</v>
      </c>
      <c r="AA210">
        <v>10</v>
      </c>
      <c r="AB210">
        <v>4</v>
      </c>
      <c r="AC210">
        <v>2</v>
      </c>
      <c r="AD210">
        <v>0</v>
      </c>
      <c r="AE210">
        <v>0</v>
      </c>
      <c r="AF210">
        <v>0</v>
      </c>
    </row>
    <row r="211" spans="1:32" x14ac:dyDescent="0.3">
      <c r="A211">
        <v>210</v>
      </c>
      <c r="B211" s="1">
        <v>39184</v>
      </c>
      <c r="C211">
        <v>3</v>
      </c>
      <c r="D211">
        <v>5</v>
      </c>
      <c r="E211">
        <v>7</v>
      </c>
      <c r="F211">
        <v>9</v>
      </c>
      <c r="G211">
        <v>10</v>
      </c>
      <c r="H211">
        <v>11</v>
      </c>
      <c r="I211">
        <v>13</v>
      </c>
      <c r="J211">
        <v>14</v>
      </c>
      <c r="K211">
        <v>15</v>
      </c>
      <c r="L211">
        <v>16</v>
      </c>
      <c r="M211">
        <v>18</v>
      </c>
      <c r="N211">
        <v>21</v>
      </c>
      <c r="O211">
        <v>22</v>
      </c>
      <c r="P211">
        <v>23</v>
      </c>
      <c r="Q211">
        <v>24</v>
      </c>
      <c r="R211">
        <v>0</v>
      </c>
      <c r="S211">
        <v>2</v>
      </c>
      <c r="T211" t="s">
        <v>2</v>
      </c>
      <c r="U211">
        <v>533</v>
      </c>
      <c r="V211">
        <v>18516</v>
      </c>
      <c r="W211">
        <v>224602</v>
      </c>
      <c r="X211">
        <v>1065835</v>
      </c>
      <c r="Y211">
        <v>467257.17</v>
      </c>
      <c r="Z211">
        <v>748.57</v>
      </c>
      <c r="AA211">
        <v>10</v>
      </c>
      <c r="AB211">
        <v>4</v>
      </c>
      <c r="AC211">
        <v>2</v>
      </c>
      <c r="AD211">
        <v>0</v>
      </c>
      <c r="AE211">
        <v>0</v>
      </c>
      <c r="AF211">
        <v>0</v>
      </c>
    </row>
    <row r="212" spans="1:32" x14ac:dyDescent="0.3">
      <c r="A212">
        <v>211</v>
      </c>
      <c r="B212" s="1">
        <v>39188</v>
      </c>
      <c r="C212">
        <v>1</v>
      </c>
      <c r="D212">
        <v>2</v>
      </c>
      <c r="E212">
        <v>4</v>
      </c>
      <c r="F212">
        <v>6</v>
      </c>
      <c r="G212">
        <v>8</v>
      </c>
      <c r="H212">
        <v>10</v>
      </c>
      <c r="I212">
        <v>11</v>
      </c>
      <c r="J212">
        <v>12</v>
      </c>
      <c r="K212">
        <v>14</v>
      </c>
      <c r="L212">
        <v>16</v>
      </c>
      <c r="M212">
        <v>17</v>
      </c>
      <c r="N212">
        <v>18</v>
      </c>
      <c r="O212">
        <v>22</v>
      </c>
      <c r="P212">
        <v>24</v>
      </c>
      <c r="Q212">
        <v>25</v>
      </c>
      <c r="R212">
        <v>0</v>
      </c>
      <c r="S212">
        <v>12</v>
      </c>
      <c r="T212" t="s">
        <v>2</v>
      </c>
      <c r="U212">
        <v>2051</v>
      </c>
      <c r="V212">
        <v>36077</v>
      </c>
      <c r="W212">
        <v>258629</v>
      </c>
      <c r="X212">
        <v>1136150</v>
      </c>
      <c r="Y212">
        <v>92363.73</v>
      </c>
      <c r="Z212">
        <v>230.72</v>
      </c>
      <c r="AA212">
        <v>10</v>
      </c>
      <c r="AB212">
        <v>4</v>
      </c>
      <c r="AC212">
        <v>2</v>
      </c>
      <c r="AD212">
        <v>0</v>
      </c>
      <c r="AE212">
        <v>0</v>
      </c>
      <c r="AF212">
        <v>0</v>
      </c>
    </row>
    <row r="213" spans="1:32" x14ac:dyDescent="0.3">
      <c r="A213">
        <v>212</v>
      </c>
      <c r="B213" s="1">
        <v>39191</v>
      </c>
      <c r="C213">
        <v>1</v>
      </c>
      <c r="D213">
        <v>3</v>
      </c>
      <c r="E213">
        <v>4</v>
      </c>
      <c r="F213">
        <v>6</v>
      </c>
      <c r="G213">
        <v>8</v>
      </c>
      <c r="H213">
        <v>9</v>
      </c>
      <c r="I213">
        <v>10</v>
      </c>
      <c r="J213">
        <v>11</v>
      </c>
      <c r="K213">
        <v>12</v>
      </c>
      <c r="L213">
        <v>14</v>
      </c>
      <c r="M213">
        <v>16</v>
      </c>
      <c r="N213">
        <v>19</v>
      </c>
      <c r="O213">
        <v>20</v>
      </c>
      <c r="P213">
        <v>22</v>
      </c>
      <c r="Q213">
        <v>23</v>
      </c>
      <c r="R213">
        <v>0</v>
      </c>
      <c r="S213">
        <v>3</v>
      </c>
      <c r="T213" t="s">
        <v>2</v>
      </c>
      <c r="U213">
        <v>497</v>
      </c>
      <c r="V213">
        <v>18605</v>
      </c>
      <c r="W213">
        <v>187834</v>
      </c>
      <c r="X213">
        <v>953316</v>
      </c>
      <c r="Y213">
        <v>356439.49</v>
      </c>
      <c r="Z213">
        <v>922.09</v>
      </c>
      <c r="AA213">
        <v>10</v>
      </c>
      <c r="AB213">
        <v>4</v>
      </c>
      <c r="AC213">
        <v>2</v>
      </c>
      <c r="AD213">
        <v>0</v>
      </c>
      <c r="AE213">
        <v>0</v>
      </c>
      <c r="AF213">
        <v>0</v>
      </c>
    </row>
    <row r="214" spans="1:32" x14ac:dyDescent="0.3">
      <c r="A214">
        <v>213</v>
      </c>
      <c r="B214" s="1">
        <v>39195</v>
      </c>
      <c r="C214">
        <v>1</v>
      </c>
      <c r="D214">
        <v>3</v>
      </c>
      <c r="E214">
        <v>4</v>
      </c>
      <c r="F214">
        <v>5</v>
      </c>
      <c r="G214">
        <v>8</v>
      </c>
      <c r="H214">
        <v>9</v>
      </c>
      <c r="I214">
        <v>10</v>
      </c>
      <c r="J214">
        <v>11</v>
      </c>
      <c r="K214">
        <v>16</v>
      </c>
      <c r="L214">
        <v>18</v>
      </c>
      <c r="M214">
        <v>19</v>
      </c>
      <c r="N214">
        <v>21</v>
      </c>
      <c r="O214">
        <v>23</v>
      </c>
      <c r="P214">
        <v>24</v>
      </c>
      <c r="Q214">
        <v>25</v>
      </c>
      <c r="R214">
        <v>0</v>
      </c>
      <c r="S214">
        <v>0</v>
      </c>
      <c r="U214">
        <v>331</v>
      </c>
      <c r="V214">
        <v>13114</v>
      </c>
      <c r="W214">
        <v>188730</v>
      </c>
      <c r="X214">
        <v>1138481</v>
      </c>
      <c r="Y214">
        <v>0</v>
      </c>
      <c r="Z214">
        <v>1367.72</v>
      </c>
      <c r="AA214">
        <v>10</v>
      </c>
      <c r="AB214">
        <v>4</v>
      </c>
      <c r="AC214">
        <v>2</v>
      </c>
      <c r="AD214">
        <v>1056335.44</v>
      </c>
      <c r="AE214">
        <v>0</v>
      </c>
      <c r="AF214">
        <v>0</v>
      </c>
    </row>
    <row r="215" spans="1:32" x14ac:dyDescent="0.3">
      <c r="A215">
        <v>214</v>
      </c>
      <c r="B215" s="1">
        <v>39198</v>
      </c>
      <c r="C215">
        <v>1</v>
      </c>
      <c r="D215">
        <v>2</v>
      </c>
      <c r="E215">
        <v>3</v>
      </c>
      <c r="F215">
        <v>4</v>
      </c>
      <c r="G215">
        <v>9</v>
      </c>
      <c r="H215">
        <v>11</v>
      </c>
      <c r="I215">
        <v>13</v>
      </c>
      <c r="J215">
        <v>14</v>
      </c>
      <c r="K215">
        <v>15</v>
      </c>
      <c r="L215">
        <v>18</v>
      </c>
      <c r="M215">
        <v>19</v>
      </c>
      <c r="N215">
        <v>20</v>
      </c>
      <c r="O215">
        <v>22</v>
      </c>
      <c r="P215">
        <v>24</v>
      </c>
      <c r="Q215">
        <v>25</v>
      </c>
      <c r="R215">
        <v>0</v>
      </c>
      <c r="S215">
        <v>2</v>
      </c>
      <c r="T215" t="s">
        <v>2</v>
      </c>
      <c r="U215">
        <v>386</v>
      </c>
      <c r="V215">
        <v>21187</v>
      </c>
      <c r="W215">
        <v>225619</v>
      </c>
      <c r="X215">
        <v>1305857</v>
      </c>
      <c r="Y215">
        <v>1099865.3899999999</v>
      </c>
      <c r="Z215">
        <v>1269.5</v>
      </c>
      <c r="AA215">
        <v>10</v>
      </c>
      <c r="AB215">
        <v>4</v>
      </c>
      <c r="AC215">
        <v>2</v>
      </c>
      <c r="AD215">
        <v>0</v>
      </c>
      <c r="AE215">
        <v>0</v>
      </c>
      <c r="AF215">
        <v>0</v>
      </c>
    </row>
    <row r="216" spans="1:32" x14ac:dyDescent="0.3">
      <c r="A216">
        <v>215</v>
      </c>
      <c r="B216" s="1">
        <v>39202</v>
      </c>
      <c r="C216">
        <v>1</v>
      </c>
      <c r="D216">
        <v>3</v>
      </c>
      <c r="E216">
        <v>4</v>
      </c>
      <c r="F216">
        <v>5</v>
      </c>
      <c r="G216">
        <v>7</v>
      </c>
      <c r="H216">
        <v>9</v>
      </c>
      <c r="I216">
        <v>11</v>
      </c>
      <c r="J216">
        <v>12</v>
      </c>
      <c r="K216">
        <v>14</v>
      </c>
      <c r="L216">
        <v>15</v>
      </c>
      <c r="M216">
        <v>17</v>
      </c>
      <c r="N216">
        <v>18</v>
      </c>
      <c r="O216">
        <v>19</v>
      </c>
      <c r="P216">
        <v>23</v>
      </c>
      <c r="Q216">
        <v>25</v>
      </c>
      <c r="R216">
        <v>0</v>
      </c>
      <c r="S216">
        <v>4</v>
      </c>
      <c r="T216" t="s">
        <v>2</v>
      </c>
      <c r="U216">
        <v>1009</v>
      </c>
      <c r="V216">
        <v>35510</v>
      </c>
      <c r="W216">
        <v>302969</v>
      </c>
      <c r="X216">
        <v>1254385</v>
      </c>
      <c r="Y216">
        <v>160486.32999999999</v>
      </c>
      <c r="Z216">
        <v>271.64</v>
      </c>
      <c r="AA216">
        <v>10</v>
      </c>
      <c r="AB216">
        <v>4</v>
      </c>
      <c r="AC216">
        <v>2</v>
      </c>
      <c r="AD216">
        <v>0</v>
      </c>
      <c r="AE216">
        <v>0</v>
      </c>
      <c r="AF216">
        <v>0</v>
      </c>
    </row>
    <row r="217" spans="1:32" x14ac:dyDescent="0.3">
      <c r="A217">
        <v>216</v>
      </c>
      <c r="B217" s="1">
        <v>39205</v>
      </c>
      <c r="C217">
        <v>2</v>
      </c>
      <c r="D217">
        <v>3</v>
      </c>
      <c r="E217">
        <v>4</v>
      </c>
      <c r="F217">
        <v>5</v>
      </c>
      <c r="G217">
        <v>6</v>
      </c>
      <c r="H217">
        <v>7</v>
      </c>
      <c r="I217">
        <v>9</v>
      </c>
      <c r="J217">
        <v>10</v>
      </c>
      <c r="K217">
        <v>11</v>
      </c>
      <c r="L217">
        <v>13</v>
      </c>
      <c r="M217">
        <v>17</v>
      </c>
      <c r="N217">
        <v>19</v>
      </c>
      <c r="O217">
        <v>21</v>
      </c>
      <c r="P217">
        <v>24</v>
      </c>
      <c r="Q217">
        <v>25</v>
      </c>
      <c r="R217">
        <v>0</v>
      </c>
      <c r="S217">
        <v>3</v>
      </c>
      <c r="T217" t="s">
        <v>2</v>
      </c>
      <c r="U217">
        <v>479</v>
      </c>
      <c r="V217">
        <v>17238</v>
      </c>
      <c r="W217">
        <v>215394</v>
      </c>
      <c r="X217">
        <v>1040245</v>
      </c>
      <c r="Y217">
        <v>292829.11</v>
      </c>
      <c r="Z217">
        <v>783.02</v>
      </c>
      <c r="AA217">
        <v>10</v>
      </c>
      <c r="AB217">
        <v>4</v>
      </c>
      <c r="AC217">
        <v>2</v>
      </c>
      <c r="AD217">
        <v>0</v>
      </c>
      <c r="AE217">
        <v>0</v>
      </c>
      <c r="AF217">
        <v>0</v>
      </c>
    </row>
    <row r="218" spans="1:32" x14ac:dyDescent="0.3">
      <c r="A218">
        <v>217</v>
      </c>
      <c r="B218" s="1">
        <v>39209</v>
      </c>
      <c r="C218">
        <v>2</v>
      </c>
      <c r="D218">
        <v>3</v>
      </c>
      <c r="E218">
        <v>4</v>
      </c>
      <c r="F218">
        <v>5</v>
      </c>
      <c r="G218">
        <v>6</v>
      </c>
      <c r="H218">
        <v>7</v>
      </c>
      <c r="I218">
        <v>9</v>
      </c>
      <c r="J218">
        <v>10</v>
      </c>
      <c r="K218">
        <v>11</v>
      </c>
      <c r="L218">
        <v>12</v>
      </c>
      <c r="M218">
        <v>16</v>
      </c>
      <c r="N218">
        <v>17</v>
      </c>
      <c r="O218">
        <v>19</v>
      </c>
      <c r="P218">
        <v>21</v>
      </c>
      <c r="Q218">
        <v>25</v>
      </c>
      <c r="R218">
        <v>0</v>
      </c>
      <c r="S218">
        <v>2</v>
      </c>
      <c r="T218" t="s">
        <v>2</v>
      </c>
      <c r="U218">
        <v>548</v>
      </c>
      <c r="V218">
        <v>39451</v>
      </c>
      <c r="W218">
        <v>196007</v>
      </c>
      <c r="X218">
        <v>1096546</v>
      </c>
      <c r="Y218">
        <v>641708.91</v>
      </c>
      <c r="Z218">
        <v>1003.71</v>
      </c>
      <c r="AA218">
        <v>10</v>
      </c>
      <c r="AB218">
        <v>4</v>
      </c>
      <c r="AC218">
        <v>2</v>
      </c>
      <c r="AD218">
        <v>0</v>
      </c>
      <c r="AE218">
        <v>0</v>
      </c>
      <c r="AF218">
        <v>0</v>
      </c>
    </row>
    <row r="219" spans="1:32" x14ac:dyDescent="0.3">
      <c r="A219">
        <v>218</v>
      </c>
      <c r="B219" s="1">
        <v>39212</v>
      </c>
      <c r="C219">
        <v>2</v>
      </c>
      <c r="D219">
        <v>5</v>
      </c>
      <c r="E219">
        <v>7</v>
      </c>
      <c r="F219">
        <v>8</v>
      </c>
      <c r="G219">
        <v>11</v>
      </c>
      <c r="H219">
        <v>12</v>
      </c>
      <c r="I219">
        <v>13</v>
      </c>
      <c r="J219">
        <v>14</v>
      </c>
      <c r="K219">
        <v>15</v>
      </c>
      <c r="L219">
        <v>16</v>
      </c>
      <c r="M219">
        <v>17</v>
      </c>
      <c r="N219">
        <v>20</v>
      </c>
      <c r="O219">
        <v>21</v>
      </c>
      <c r="P219">
        <v>22</v>
      </c>
      <c r="Q219">
        <v>25</v>
      </c>
      <c r="R219">
        <v>0</v>
      </c>
      <c r="S219">
        <v>1</v>
      </c>
      <c r="T219" t="s">
        <v>5</v>
      </c>
      <c r="U219">
        <v>349</v>
      </c>
      <c r="V219">
        <v>20284</v>
      </c>
      <c r="W219">
        <v>151533</v>
      </c>
      <c r="X219">
        <v>942198</v>
      </c>
      <c r="Y219">
        <v>1295114.22</v>
      </c>
      <c r="Z219">
        <v>1590.4</v>
      </c>
      <c r="AA219">
        <v>10</v>
      </c>
      <c r="AB219">
        <v>4</v>
      </c>
      <c r="AC219">
        <v>2</v>
      </c>
      <c r="AD219">
        <v>0</v>
      </c>
      <c r="AE219">
        <v>0</v>
      </c>
      <c r="AF219">
        <v>0</v>
      </c>
    </row>
    <row r="220" spans="1:32" x14ac:dyDescent="0.3">
      <c r="A220">
        <v>219</v>
      </c>
      <c r="B220" s="1">
        <v>39216</v>
      </c>
      <c r="C220">
        <v>2</v>
      </c>
      <c r="D220">
        <v>3</v>
      </c>
      <c r="E220">
        <v>6</v>
      </c>
      <c r="F220">
        <v>8</v>
      </c>
      <c r="G220">
        <v>9</v>
      </c>
      <c r="H220">
        <v>11</v>
      </c>
      <c r="I220">
        <v>14</v>
      </c>
      <c r="J220">
        <v>16</v>
      </c>
      <c r="K220">
        <v>17</v>
      </c>
      <c r="L220">
        <v>18</v>
      </c>
      <c r="M220">
        <v>19</v>
      </c>
      <c r="N220">
        <v>22</v>
      </c>
      <c r="O220">
        <v>23</v>
      </c>
      <c r="P220">
        <v>24</v>
      </c>
      <c r="Q220">
        <v>25</v>
      </c>
      <c r="R220">
        <v>0</v>
      </c>
      <c r="S220">
        <v>1</v>
      </c>
      <c r="T220" t="s">
        <v>16</v>
      </c>
      <c r="U220">
        <v>334</v>
      </c>
      <c r="V220">
        <v>14810</v>
      </c>
      <c r="W220">
        <v>202799</v>
      </c>
      <c r="X220">
        <v>1139236</v>
      </c>
      <c r="Y220">
        <v>1321125.73</v>
      </c>
      <c r="Z220">
        <v>1695.2</v>
      </c>
      <c r="AA220">
        <v>10</v>
      </c>
      <c r="AB220">
        <v>4</v>
      </c>
      <c r="AC220">
        <v>2</v>
      </c>
      <c r="AD220">
        <v>0</v>
      </c>
      <c r="AE220">
        <v>0</v>
      </c>
      <c r="AF220">
        <v>0</v>
      </c>
    </row>
    <row r="221" spans="1:32" x14ac:dyDescent="0.3">
      <c r="A221">
        <v>220</v>
      </c>
      <c r="B221" s="1">
        <v>39219</v>
      </c>
      <c r="C221">
        <v>5</v>
      </c>
      <c r="D221">
        <v>9</v>
      </c>
      <c r="E221">
        <v>10</v>
      </c>
      <c r="F221">
        <v>12</v>
      </c>
      <c r="G221">
        <v>13</v>
      </c>
      <c r="H221">
        <v>14</v>
      </c>
      <c r="I221">
        <v>15</v>
      </c>
      <c r="J221">
        <v>16</v>
      </c>
      <c r="K221">
        <v>17</v>
      </c>
      <c r="L221">
        <v>18</v>
      </c>
      <c r="M221">
        <v>20</v>
      </c>
      <c r="N221">
        <v>21</v>
      </c>
      <c r="O221">
        <v>23</v>
      </c>
      <c r="P221">
        <v>24</v>
      </c>
      <c r="Q221">
        <v>25</v>
      </c>
      <c r="R221">
        <v>0</v>
      </c>
      <c r="S221">
        <v>0</v>
      </c>
      <c r="U221">
        <v>275</v>
      </c>
      <c r="V221">
        <v>12225</v>
      </c>
      <c r="W221">
        <v>180556</v>
      </c>
      <c r="X221">
        <v>912407</v>
      </c>
      <c r="Y221">
        <v>0</v>
      </c>
      <c r="Z221">
        <v>1847.51</v>
      </c>
      <c r="AA221">
        <v>10</v>
      </c>
      <c r="AB221">
        <v>4</v>
      </c>
      <c r="AC221">
        <v>2</v>
      </c>
      <c r="AD221">
        <v>1185483.6299999999</v>
      </c>
      <c r="AE221">
        <v>2500000</v>
      </c>
      <c r="AF221">
        <v>0</v>
      </c>
    </row>
    <row r="222" spans="1:32" x14ac:dyDescent="0.3">
      <c r="A222">
        <v>221</v>
      </c>
      <c r="B222" s="1">
        <v>39223</v>
      </c>
      <c r="C222">
        <v>1</v>
      </c>
      <c r="D222">
        <v>2</v>
      </c>
      <c r="E222">
        <v>3</v>
      </c>
      <c r="F222">
        <v>6</v>
      </c>
      <c r="G222">
        <v>7</v>
      </c>
      <c r="H222">
        <v>8</v>
      </c>
      <c r="I222">
        <v>10</v>
      </c>
      <c r="J222">
        <v>12</v>
      </c>
      <c r="K222">
        <v>16</v>
      </c>
      <c r="L222">
        <v>17</v>
      </c>
      <c r="M222">
        <v>19</v>
      </c>
      <c r="N222">
        <v>20</v>
      </c>
      <c r="O222">
        <v>21</v>
      </c>
      <c r="P222">
        <v>23</v>
      </c>
      <c r="Q222">
        <v>25</v>
      </c>
      <c r="R222">
        <v>0</v>
      </c>
      <c r="S222">
        <v>2</v>
      </c>
      <c r="T222" t="s">
        <v>2</v>
      </c>
      <c r="U222">
        <v>382</v>
      </c>
      <c r="V222">
        <v>16379</v>
      </c>
      <c r="W222">
        <v>218172</v>
      </c>
      <c r="X222">
        <v>1280912</v>
      </c>
      <c r="Y222">
        <v>1431076.01</v>
      </c>
      <c r="Z222">
        <v>1881.08</v>
      </c>
      <c r="AA222">
        <v>10</v>
      </c>
      <c r="AB222">
        <v>4</v>
      </c>
      <c r="AC222">
        <v>2</v>
      </c>
      <c r="AD222">
        <v>0</v>
      </c>
      <c r="AE222">
        <v>1000000</v>
      </c>
      <c r="AF222">
        <v>0</v>
      </c>
    </row>
    <row r="223" spans="1:32" x14ac:dyDescent="0.3">
      <c r="A223">
        <v>222</v>
      </c>
      <c r="B223" s="1">
        <v>39226</v>
      </c>
      <c r="C223">
        <v>1</v>
      </c>
      <c r="D223">
        <v>3</v>
      </c>
      <c r="E223">
        <v>4</v>
      </c>
      <c r="F223">
        <v>5</v>
      </c>
      <c r="G223">
        <v>6</v>
      </c>
      <c r="H223">
        <v>7</v>
      </c>
      <c r="I223">
        <v>8</v>
      </c>
      <c r="J223">
        <v>9</v>
      </c>
      <c r="K223">
        <v>12</v>
      </c>
      <c r="L223">
        <v>15</v>
      </c>
      <c r="M223">
        <v>18</v>
      </c>
      <c r="N223">
        <v>21</v>
      </c>
      <c r="O223">
        <v>22</v>
      </c>
      <c r="P223">
        <v>23</v>
      </c>
      <c r="Q223">
        <v>24</v>
      </c>
      <c r="R223">
        <v>0</v>
      </c>
      <c r="S223">
        <v>1</v>
      </c>
      <c r="T223" t="s">
        <v>158</v>
      </c>
      <c r="U223">
        <v>232</v>
      </c>
      <c r="V223">
        <v>9982</v>
      </c>
      <c r="W223">
        <v>160368</v>
      </c>
      <c r="X223">
        <v>915510</v>
      </c>
      <c r="Y223">
        <v>1137537.2</v>
      </c>
      <c r="Z223">
        <v>2101.36</v>
      </c>
      <c r="AA223">
        <v>10</v>
      </c>
      <c r="AB223">
        <v>4</v>
      </c>
      <c r="AC223">
        <v>2</v>
      </c>
      <c r="AD223">
        <v>0</v>
      </c>
      <c r="AE223">
        <v>1000000</v>
      </c>
      <c r="AF223">
        <v>0</v>
      </c>
    </row>
    <row r="224" spans="1:32" x14ac:dyDescent="0.3">
      <c r="A224">
        <v>223</v>
      </c>
      <c r="B224" s="1">
        <v>39230</v>
      </c>
      <c r="C224">
        <v>2</v>
      </c>
      <c r="D224">
        <v>4</v>
      </c>
      <c r="E224">
        <v>7</v>
      </c>
      <c r="F224">
        <v>9</v>
      </c>
      <c r="G224">
        <v>10</v>
      </c>
      <c r="H224">
        <v>11</v>
      </c>
      <c r="I224">
        <v>12</v>
      </c>
      <c r="J224">
        <v>13</v>
      </c>
      <c r="K224">
        <v>14</v>
      </c>
      <c r="L224">
        <v>16</v>
      </c>
      <c r="M224">
        <v>20</v>
      </c>
      <c r="N224">
        <v>21</v>
      </c>
      <c r="O224">
        <v>22</v>
      </c>
      <c r="P224">
        <v>23</v>
      </c>
      <c r="Q224">
        <v>24</v>
      </c>
      <c r="R224">
        <v>0</v>
      </c>
      <c r="S224">
        <v>0</v>
      </c>
      <c r="U224">
        <v>371</v>
      </c>
      <c r="V224">
        <v>15354</v>
      </c>
      <c r="W224">
        <v>198520</v>
      </c>
      <c r="X224">
        <v>1110738</v>
      </c>
      <c r="Y224">
        <v>0</v>
      </c>
      <c r="Z224">
        <v>1478.5</v>
      </c>
      <c r="AA224">
        <v>10</v>
      </c>
      <c r="AB224">
        <v>4</v>
      </c>
      <c r="AC224">
        <v>2</v>
      </c>
      <c r="AD224">
        <v>1279890.48</v>
      </c>
      <c r="AE224">
        <v>2500000</v>
      </c>
      <c r="AF224">
        <v>0</v>
      </c>
    </row>
    <row r="225" spans="1:32" x14ac:dyDescent="0.3">
      <c r="A225">
        <v>224</v>
      </c>
      <c r="B225" s="1">
        <v>39233</v>
      </c>
      <c r="C225">
        <v>4</v>
      </c>
      <c r="D225">
        <v>6</v>
      </c>
      <c r="E225">
        <v>8</v>
      </c>
      <c r="F225">
        <v>9</v>
      </c>
      <c r="G225">
        <v>10</v>
      </c>
      <c r="H225">
        <v>11</v>
      </c>
      <c r="I225">
        <v>12</v>
      </c>
      <c r="J225">
        <v>13</v>
      </c>
      <c r="K225">
        <v>15</v>
      </c>
      <c r="L225">
        <v>18</v>
      </c>
      <c r="M225">
        <v>19</v>
      </c>
      <c r="N225">
        <v>20</v>
      </c>
      <c r="O225">
        <v>21</v>
      </c>
      <c r="P225">
        <v>23</v>
      </c>
      <c r="Q225">
        <v>24</v>
      </c>
      <c r="R225">
        <v>0</v>
      </c>
      <c r="S225">
        <v>4</v>
      </c>
      <c r="T225" t="s">
        <v>2</v>
      </c>
      <c r="U225">
        <v>364</v>
      </c>
      <c r="V225">
        <v>14879</v>
      </c>
      <c r="W225">
        <v>202689</v>
      </c>
      <c r="X225">
        <v>1195711</v>
      </c>
      <c r="Y225">
        <v>674947.7</v>
      </c>
      <c r="Z225">
        <v>1671.79</v>
      </c>
      <c r="AA225">
        <v>10</v>
      </c>
      <c r="AB225">
        <v>4</v>
      </c>
      <c r="AC225">
        <v>2</v>
      </c>
      <c r="AD225">
        <v>0</v>
      </c>
      <c r="AE225">
        <v>1400000</v>
      </c>
      <c r="AF225">
        <v>0</v>
      </c>
    </row>
    <row r="226" spans="1:32" x14ac:dyDescent="0.3">
      <c r="A226">
        <v>225</v>
      </c>
      <c r="B226" s="1">
        <v>39237</v>
      </c>
      <c r="C226">
        <v>1</v>
      </c>
      <c r="D226">
        <v>2</v>
      </c>
      <c r="E226">
        <v>3</v>
      </c>
      <c r="F226">
        <v>5</v>
      </c>
      <c r="G226">
        <v>7</v>
      </c>
      <c r="H226">
        <v>8</v>
      </c>
      <c r="I226">
        <v>13</v>
      </c>
      <c r="J226">
        <v>14</v>
      </c>
      <c r="K226">
        <v>15</v>
      </c>
      <c r="L226">
        <v>18</v>
      </c>
      <c r="M226">
        <v>19</v>
      </c>
      <c r="N226">
        <v>20</v>
      </c>
      <c r="O226">
        <v>22</v>
      </c>
      <c r="P226">
        <v>23</v>
      </c>
      <c r="Q226">
        <v>25</v>
      </c>
      <c r="R226">
        <v>0</v>
      </c>
      <c r="S226">
        <v>3</v>
      </c>
      <c r="T226" t="s">
        <v>2</v>
      </c>
      <c r="U226">
        <v>912</v>
      </c>
      <c r="V226">
        <v>29008</v>
      </c>
      <c r="W226">
        <v>279442</v>
      </c>
      <c r="X226">
        <v>1416966</v>
      </c>
      <c r="Y226">
        <v>314688.25</v>
      </c>
      <c r="Z226">
        <v>441.96</v>
      </c>
      <c r="AA226">
        <v>10</v>
      </c>
      <c r="AB226">
        <v>4</v>
      </c>
      <c r="AC226">
        <v>2</v>
      </c>
      <c r="AD226">
        <v>0</v>
      </c>
      <c r="AE226">
        <v>1000000</v>
      </c>
      <c r="AF226">
        <v>0</v>
      </c>
    </row>
    <row r="227" spans="1:32" x14ac:dyDescent="0.3">
      <c r="A227">
        <v>226</v>
      </c>
      <c r="B227" s="1">
        <v>39241</v>
      </c>
      <c r="C227">
        <v>4</v>
      </c>
      <c r="D227">
        <v>5</v>
      </c>
      <c r="E227">
        <v>8</v>
      </c>
      <c r="F227">
        <v>10</v>
      </c>
      <c r="G227">
        <v>11</v>
      </c>
      <c r="H227">
        <v>13</v>
      </c>
      <c r="I227">
        <v>14</v>
      </c>
      <c r="J227">
        <v>15</v>
      </c>
      <c r="K227">
        <v>16</v>
      </c>
      <c r="L227">
        <v>17</v>
      </c>
      <c r="M227">
        <v>18</v>
      </c>
      <c r="N227">
        <v>19</v>
      </c>
      <c r="O227">
        <v>20</v>
      </c>
      <c r="P227">
        <v>21</v>
      </c>
      <c r="Q227">
        <v>25</v>
      </c>
      <c r="R227">
        <v>0</v>
      </c>
      <c r="S227">
        <v>1</v>
      </c>
      <c r="T227" t="s">
        <v>5</v>
      </c>
      <c r="U227">
        <v>238</v>
      </c>
      <c r="V227">
        <v>9088</v>
      </c>
      <c r="W227">
        <v>135676</v>
      </c>
      <c r="X227">
        <v>887477</v>
      </c>
      <c r="Y227">
        <v>1033333.31</v>
      </c>
      <c r="Z227">
        <v>1860.74</v>
      </c>
      <c r="AA227">
        <v>10</v>
      </c>
      <c r="AB227">
        <v>4</v>
      </c>
      <c r="AC227">
        <v>2</v>
      </c>
      <c r="AD227">
        <v>0</v>
      </c>
      <c r="AE227">
        <v>1000000</v>
      </c>
      <c r="AF227">
        <v>0</v>
      </c>
    </row>
    <row r="228" spans="1:32" x14ac:dyDescent="0.3">
      <c r="A228">
        <v>227</v>
      </c>
      <c r="B228" s="1">
        <v>39244</v>
      </c>
      <c r="C228">
        <v>1</v>
      </c>
      <c r="D228">
        <v>5</v>
      </c>
      <c r="E228">
        <v>7</v>
      </c>
      <c r="F228">
        <v>8</v>
      </c>
      <c r="G228">
        <v>9</v>
      </c>
      <c r="H228">
        <v>10</v>
      </c>
      <c r="I228">
        <v>12</v>
      </c>
      <c r="J228">
        <v>14</v>
      </c>
      <c r="K228">
        <v>15</v>
      </c>
      <c r="L228">
        <v>17</v>
      </c>
      <c r="M228">
        <v>18</v>
      </c>
      <c r="N228">
        <v>19</v>
      </c>
      <c r="O228">
        <v>20</v>
      </c>
      <c r="P228">
        <v>21</v>
      </c>
      <c r="Q228">
        <v>22</v>
      </c>
      <c r="R228">
        <v>0</v>
      </c>
      <c r="S228">
        <v>3</v>
      </c>
      <c r="T228" t="s">
        <v>2</v>
      </c>
      <c r="U228">
        <v>313</v>
      </c>
      <c r="V228">
        <v>12127</v>
      </c>
      <c r="W228">
        <v>168590</v>
      </c>
      <c r="X228">
        <v>958513</v>
      </c>
      <c r="Y228">
        <v>426727.9</v>
      </c>
      <c r="Z228">
        <v>1752.87</v>
      </c>
      <c r="AA228">
        <v>10</v>
      </c>
      <c r="AB228">
        <v>4</v>
      </c>
      <c r="AC228">
        <v>2</v>
      </c>
      <c r="AD228">
        <v>0</v>
      </c>
      <c r="AE228">
        <v>1000000</v>
      </c>
      <c r="AF228">
        <v>0</v>
      </c>
    </row>
    <row r="229" spans="1:32" x14ac:dyDescent="0.3">
      <c r="A229">
        <v>228</v>
      </c>
      <c r="B229" s="1">
        <v>39247</v>
      </c>
      <c r="C229">
        <v>2</v>
      </c>
      <c r="D229">
        <v>4</v>
      </c>
      <c r="E229">
        <v>10</v>
      </c>
      <c r="F229">
        <v>11</v>
      </c>
      <c r="G229">
        <v>12</v>
      </c>
      <c r="H229">
        <v>13</v>
      </c>
      <c r="I229">
        <v>14</v>
      </c>
      <c r="J229">
        <v>15</v>
      </c>
      <c r="K229">
        <v>16</v>
      </c>
      <c r="L229">
        <v>17</v>
      </c>
      <c r="M229">
        <v>18</v>
      </c>
      <c r="N229">
        <v>19</v>
      </c>
      <c r="O229">
        <v>20</v>
      </c>
      <c r="P229">
        <v>24</v>
      </c>
      <c r="Q229">
        <v>25</v>
      </c>
      <c r="R229">
        <v>0</v>
      </c>
      <c r="S229">
        <v>7</v>
      </c>
      <c r="T229" t="s">
        <v>2</v>
      </c>
      <c r="U229">
        <v>510</v>
      </c>
      <c r="V229">
        <v>12306</v>
      </c>
      <c r="W229">
        <v>199913</v>
      </c>
      <c r="X229">
        <v>991171</v>
      </c>
      <c r="Y229">
        <v>162006.70000000001</v>
      </c>
      <c r="Z229">
        <v>952.98</v>
      </c>
      <c r="AA229">
        <v>10</v>
      </c>
      <c r="AB229">
        <v>4</v>
      </c>
      <c r="AC229">
        <v>2</v>
      </c>
      <c r="AD229">
        <v>0</v>
      </c>
      <c r="AE229">
        <v>1000000</v>
      </c>
      <c r="AF229">
        <v>0</v>
      </c>
    </row>
    <row r="230" spans="1:32" x14ac:dyDescent="0.3">
      <c r="A230">
        <v>229</v>
      </c>
      <c r="B230" s="1">
        <v>39251</v>
      </c>
      <c r="C230">
        <v>2</v>
      </c>
      <c r="D230">
        <v>6</v>
      </c>
      <c r="E230">
        <v>8</v>
      </c>
      <c r="F230">
        <v>9</v>
      </c>
      <c r="G230">
        <v>10</v>
      </c>
      <c r="H230">
        <v>11</v>
      </c>
      <c r="I230">
        <v>12</v>
      </c>
      <c r="J230">
        <v>13</v>
      </c>
      <c r="K230">
        <v>14</v>
      </c>
      <c r="L230">
        <v>15</v>
      </c>
      <c r="M230">
        <v>16</v>
      </c>
      <c r="N230">
        <v>17</v>
      </c>
      <c r="O230">
        <v>20</v>
      </c>
      <c r="P230">
        <v>23</v>
      </c>
      <c r="Q230">
        <v>25</v>
      </c>
      <c r="R230">
        <v>0</v>
      </c>
      <c r="S230">
        <v>3</v>
      </c>
      <c r="T230" t="s">
        <v>3</v>
      </c>
      <c r="U230">
        <v>322</v>
      </c>
      <c r="V230">
        <v>12883</v>
      </c>
      <c r="W230">
        <v>210219</v>
      </c>
      <c r="X230">
        <v>1189925</v>
      </c>
      <c r="Y230">
        <v>451708.06</v>
      </c>
      <c r="Z230">
        <v>1803.62</v>
      </c>
      <c r="AA230">
        <v>10</v>
      </c>
      <c r="AB230">
        <v>4</v>
      </c>
      <c r="AC230">
        <v>2</v>
      </c>
      <c r="AD230">
        <v>0</v>
      </c>
      <c r="AE230">
        <v>1000000</v>
      </c>
      <c r="AF230">
        <v>0</v>
      </c>
    </row>
    <row r="231" spans="1:32" x14ac:dyDescent="0.3">
      <c r="A231">
        <v>230</v>
      </c>
      <c r="B231" s="1">
        <v>39254</v>
      </c>
      <c r="C231">
        <v>1</v>
      </c>
      <c r="D231">
        <v>2</v>
      </c>
      <c r="E231">
        <v>3</v>
      </c>
      <c r="F231">
        <v>4</v>
      </c>
      <c r="G231">
        <v>5</v>
      </c>
      <c r="H231">
        <v>6</v>
      </c>
      <c r="I231">
        <v>8</v>
      </c>
      <c r="J231">
        <v>10</v>
      </c>
      <c r="K231">
        <v>11</v>
      </c>
      <c r="L231">
        <v>13</v>
      </c>
      <c r="M231">
        <v>14</v>
      </c>
      <c r="N231">
        <v>15</v>
      </c>
      <c r="O231">
        <v>17</v>
      </c>
      <c r="P231">
        <v>22</v>
      </c>
      <c r="Q231">
        <v>24</v>
      </c>
      <c r="R231">
        <v>0</v>
      </c>
      <c r="S231">
        <v>1</v>
      </c>
      <c r="T231" t="s">
        <v>5</v>
      </c>
      <c r="U231">
        <v>656</v>
      </c>
      <c r="V231">
        <v>21649</v>
      </c>
      <c r="W231">
        <v>267144</v>
      </c>
      <c r="X231">
        <v>1107051</v>
      </c>
      <c r="Y231">
        <v>912992.46</v>
      </c>
      <c r="Z231">
        <v>594.21</v>
      </c>
      <c r="AA231">
        <v>10</v>
      </c>
      <c r="AB231">
        <v>4</v>
      </c>
      <c r="AC231">
        <v>2</v>
      </c>
      <c r="AD231">
        <v>0</v>
      </c>
      <c r="AE231">
        <v>1100000</v>
      </c>
      <c r="AF231">
        <v>0</v>
      </c>
    </row>
    <row r="232" spans="1:32" x14ac:dyDescent="0.3">
      <c r="A232">
        <v>231</v>
      </c>
      <c r="B232" s="1">
        <v>39258</v>
      </c>
      <c r="C232">
        <v>1</v>
      </c>
      <c r="D232">
        <v>2</v>
      </c>
      <c r="E232">
        <v>5</v>
      </c>
      <c r="F232">
        <v>6</v>
      </c>
      <c r="G232">
        <v>7</v>
      </c>
      <c r="H232">
        <v>10</v>
      </c>
      <c r="I232">
        <v>12</v>
      </c>
      <c r="J232">
        <v>15</v>
      </c>
      <c r="K232">
        <v>16</v>
      </c>
      <c r="L232">
        <v>17</v>
      </c>
      <c r="M232">
        <v>18</v>
      </c>
      <c r="N232">
        <v>19</v>
      </c>
      <c r="O232">
        <v>21</v>
      </c>
      <c r="P232">
        <v>24</v>
      </c>
      <c r="Q232">
        <v>25</v>
      </c>
      <c r="R232">
        <v>0</v>
      </c>
      <c r="S232">
        <v>1</v>
      </c>
      <c r="T232" t="s">
        <v>6</v>
      </c>
      <c r="U232">
        <v>366</v>
      </c>
      <c r="V232">
        <v>14413</v>
      </c>
      <c r="W232">
        <v>170116</v>
      </c>
      <c r="X232">
        <v>1009785</v>
      </c>
      <c r="Y232">
        <v>1574316.19</v>
      </c>
      <c r="Z232">
        <v>1843.46</v>
      </c>
      <c r="AA232">
        <v>10</v>
      </c>
      <c r="AB232">
        <v>4</v>
      </c>
      <c r="AC232">
        <v>2</v>
      </c>
      <c r="AD232">
        <v>0</v>
      </c>
      <c r="AE232">
        <v>1100000</v>
      </c>
      <c r="AF232">
        <v>0</v>
      </c>
    </row>
    <row r="233" spans="1:32" x14ac:dyDescent="0.3">
      <c r="A233">
        <v>232</v>
      </c>
      <c r="B233" s="1">
        <v>39261</v>
      </c>
      <c r="C233">
        <v>4</v>
      </c>
      <c r="D233">
        <v>5</v>
      </c>
      <c r="E233">
        <v>6</v>
      </c>
      <c r="F233">
        <v>9</v>
      </c>
      <c r="G233">
        <v>11</v>
      </c>
      <c r="H233">
        <v>12</v>
      </c>
      <c r="I233">
        <v>13</v>
      </c>
      <c r="J233">
        <v>14</v>
      </c>
      <c r="K233">
        <v>16</v>
      </c>
      <c r="L233">
        <v>17</v>
      </c>
      <c r="M233">
        <v>18</v>
      </c>
      <c r="N233">
        <v>21</v>
      </c>
      <c r="O233">
        <v>23</v>
      </c>
      <c r="P233">
        <v>24</v>
      </c>
      <c r="Q233">
        <v>25</v>
      </c>
      <c r="R233">
        <v>0</v>
      </c>
      <c r="S233">
        <v>1</v>
      </c>
      <c r="T233" t="s">
        <v>10</v>
      </c>
      <c r="U233">
        <v>252</v>
      </c>
      <c r="V233">
        <v>10957</v>
      </c>
      <c r="W233">
        <v>164814</v>
      </c>
      <c r="X233">
        <v>946981</v>
      </c>
      <c r="Y233">
        <v>1197922.1100000001</v>
      </c>
      <c r="Z233">
        <v>2037.28</v>
      </c>
      <c r="AA233">
        <v>10</v>
      </c>
      <c r="AB233">
        <v>4</v>
      </c>
      <c r="AC233">
        <v>2</v>
      </c>
      <c r="AD233">
        <v>0</v>
      </c>
      <c r="AE233">
        <v>1100000</v>
      </c>
      <c r="AF233">
        <v>0</v>
      </c>
    </row>
    <row r="234" spans="1:32" x14ac:dyDescent="0.3">
      <c r="A234">
        <v>233</v>
      </c>
      <c r="B234" s="1">
        <v>39265</v>
      </c>
      <c r="C234">
        <v>1</v>
      </c>
      <c r="D234">
        <v>2</v>
      </c>
      <c r="E234">
        <v>3</v>
      </c>
      <c r="F234">
        <v>4</v>
      </c>
      <c r="G234">
        <v>5</v>
      </c>
      <c r="H234">
        <v>6</v>
      </c>
      <c r="I234">
        <v>7</v>
      </c>
      <c r="J234">
        <v>8</v>
      </c>
      <c r="K234">
        <v>9</v>
      </c>
      <c r="L234">
        <v>12</v>
      </c>
      <c r="M234">
        <v>13</v>
      </c>
      <c r="N234">
        <v>14</v>
      </c>
      <c r="O234">
        <v>17</v>
      </c>
      <c r="P234">
        <v>19</v>
      </c>
      <c r="Q234">
        <v>21</v>
      </c>
      <c r="R234">
        <v>0</v>
      </c>
      <c r="S234">
        <v>8</v>
      </c>
      <c r="T234" t="s">
        <v>2</v>
      </c>
      <c r="U234">
        <v>820</v>
      </c>
      <c r="V234">
        <v>24183</v>
      </c>
      <c r="W234">
        <v>291569</v>
      </c>
      <c r="X234">
        <v>1234674</v>
      </c>
      <c r="Y234">
        <v>122409.35</v>
      </c>
      <c r="Z234">
        <v>509.88</v>
      </c>
      <c r="AA234">
        <v>10</v>
      </c>
      <c r="AB234">
        <v>4</v>
      </c>
      <c r="AC234">
        <v>2</v>
      </c>
      <c r="AD234">
        <v>0</v>
      </c>
      <c r="AE234">
        <v>1000000</v>
      </c>
      <c r="AF234">
        <v>0</v>
      </c>
    </row>
    <row r="235" spans="1:32" x14ac:dyDescent="0.3">
      <c r="A235">
        <v>234</v>
      </c>
      <c r="B235" s="1">
        <v>39268</v>
      </c>
      <c r="C235">
        <v>1</v>
      </c>
      <c r="D235">
        <v>2</v>
      </c>
      <c r="E235">
        <v>3</v>
      </c>
      <c r="F235">
        <v>4</v>
      </c>
      <c r="G235">
        <v>5</v>
      </c>
      <c r="H235">
        <v>9</v>
      </c>
      <c r="I235">
        <v>11</v>
      </c>
      <c r="J235">
        <v>12</v>
      </c>
      <c r="K235">
        <v>13</v>
      </c>
      <c r="L235">
        <v>14</v>
      </c>
      <c r="M235">
        <v>15</v>
      </c>
      <c r="N235">
        <v>17</v>
      </c>
      <c r="O235">
        <v>21</v>
      </c>
      <c r="P235">
        <v>22</v>
      </c>
      <c r="Q235">
        <v>24</v>
      </c>
      <c r="R235">
        <v>0</v>
      </c>
      <c r="S235">
        <v>1</v>
      </c>
      <c r="T235" t="s">
        <v>3</v>
      </c>
      <c r="U235">
        <v>676</v>
      </c>
      <c r="V235">
        <v>39252</v>
      </c>
      <c r="W235">
        <v>226627</v>
      </c>
      <c r="X235">
        <v>1231982</v>
      </c>
      <c r="Y235">
        <v>889594.53</v>
      </c>
      <c r="Z235">
        <v>561.85</v>
      </c>
      <c r="AA235">
        <v>10</v>
      </c>
      <c r="AB235">
        <v>4</v>
      </c>
      <c r="AC235">
        <v>2</v>
      </c>
      <c r="AD235">
        <v>0</v>
      </c>
      <c r="AE235">
        <v>1000000</v>
      </c>
      <c r="AF235">
        <v>0</v>
      </c>
    </row>
    <row r="236" spans="1:32" x14ac:dyDescent="0.3">
      <c r="A236">
        <v>235</v>
      </c>
      <c r="B236" s="1">
        <v>39272</v>
      </c>
      <c r="C236">
        <v>1</v>
      </c>
      <c r="D236">
        <v>8</v>
      </c>
      <c r="E236">
        <v>10</v>
      </c>
      <c r="F236">
        <v>12</v>
      </c>
      <c r="G236">
        <v>13</v>
      </c>
      <c r="H236">
        <v>14</v>
      </c>
      <c r="I236">
        <v>15</v>
      </c>
      <c r="J236">
        <v>16</v>
      </c>
      <c r="K236">
        <v>17</v>
      </c>
      <c r="L236">
        <v>18</v>
      </c>
      <c r="M236">
        <v>19</v>
      </c>
      <c r="N236">
        <v>21</v>
      </c>
      <c r="O236">
        <v>23</v>
      </c>
      <c r="P236">
        <v>24</v>
      </c>
      <c r="Q236">
        <v>25</v>
      </c>
      <c r="R236">
        <v>0</v>
      </c>
      <c r="S236">
        <v>4</v>
      </c>
      <c r="T236" t="s">
        <v>2</v>
      </c>
      <c r="U236">
        <v>475</v>
      </c>
      <c r="V236">
        <v>16531</v>
      </c>
      <c r="W236">
        <v>263639</v>
      </c>
      <c r="X236">
        <v>1103205</v>
      </c>
      <c r="Y236">
        <v>248234.57</v>
      </c>
      <c r="Z236">
        <v>895.89</v>
      </c>
      <c r="AA236">
        <v>10</v>
      </c>
      <c r="AB236">
        <v>4</v>
      </c>
      <c r="AC236">
        <v>2</v>
      </c>
      <c r="AD236">
        <v>0</v>
      </c>
      <c r="AE236">
        <v>1000000</v>
      </c>
      <c r="AF236">
        <v>0</v>
      </c>
    </row>
    <row r="237" spans="1:32" x14ac:dyDescent="0.3">
      <c r="A237">
        <v>236</v>
      </c>
      <c r="B237" s="1">
        <v>39275</v>
      </c>
      <c r="C237">
        <v>1</v>
      </c>
      <c r="D237">
        <v>3</v>
      </c>
      <c r="E237">
        <v>4</v>
      </c>
      <c r="F237">
        <v>5</v>
      </c>
      <c r="G237">
        <v>7</v>
      </c>
      <c r="H237">
        <v>8</v>
      </c>
      <c r="I237">
        <v>9</v>
      </c>
      <c r="J237">
        <v>12</v>
      </c>
      <c r="K237">
        <v>13</v>
      </c>
      <c r="L237">
        <v>15</v>
      </c>
      <c r="M237">
        <v>16</v>
      </c>
      <c r="N237">
        <v>21</v>
      </c>
      <c r="O237">
        <v>22</v>
      </c>
      <c r="P237">
        <v>23</v>
      </c>
      <c r="Q237">
        <v>25</v>
      </c>
      <c r="R237">
        <v>0</v>
      </c>
      <c r="S237">
        <v>0</v>
      </c>
      <c r="U237">
        <v>359</v>
      </c>
      <c r="V237">
        <v>16808</v>
      </c>
      <c r="W237">
        <v>225582</v>
      </c>
      <c r="X237">
        <v>1248389</v>
      </c>
      <c r="Y237">
        <v>0</v>
      </c>
      <c r="Z237">
        <v>1298.3699999999999</v>
      </c>
      <c r="AA237">
        <v>10</v>
      </c>
      <c r="AB237">
        <v>4</v>
      </c>
      <c r="AC237">
        <v>2</v>
      </c>
      <c r="AD237">
        <v>1087600.01</v>
      </c>
      <c r="AE237">
        <v>2500000</v>
      </c>
      <c r="AF237">
        <v>0</v>
      </c>
    </row>
    <row r="238" spans="1:32" x14ac:dyDescent="0.3">
      <c r="A238">
        <v>237</v>
      </c>
      <c r="B238" s="1">
        <v>39279</v>
      </c>
      <c r="C238">
        <v>4</v>
      </c>
      <c r="D238">
        <v>5</v>
      </c>
      <c r="E238">
        <v>6</v>
      </c>
      <c r="F238">
        <v>7</v>
      </c>
      <c r="G238">
        <v>9</v>
      </c>
      <c r="H238">
        <v>12</v>
      </c>
      <c r="I238">
        <v>13</v>
      </c>
      <c r="J238">
        <v>15</v>
      </c>
      <c r="K238">
        <v>16</v>
      </c>
      <c r="L238">
        <v>18</v>
      </c>
      <c r="M238">
        <v>19</v>
      </c>
      <c r="N238">
        <v>20</v>
      </c>
      <c r="O238">
        <v>21</v>
      </c>
      <c r="P238">
        <v>22</v>
      </c>
      <c r="Q238">
        <v>23</v>
      </c>
      <c r="R238">
        <v>0</v>
      </c>
      <c r="S238">
        <v>5</v>
      </c>
      <c r="T238" t="s">
        <v>2</v>
      </c>
      <c r="U238">
        <v>759</v>
      </c>
      <c r="V238">
        <v>22024</v>
      </c>
      <c r="W238">
        <v>267999</v>
      </c>
      <c r="X238">
        <v>1388224</v>
      </c>
      <c r="Y238">
        <v>545832.17000000004</v>
      </c>
      <c r="Z238">
        <v>926.91</v>
      </c>
      <c r="AA238">
        <v>10</v>
      </c>
      <c r="AB238">
        <v>4</v>
      </c>
      <c r="AC238">
        <v>2</v>
      </c>
      <c r="AD238">
        <v>0</v>
      </c>
      <c r="AE238">
        <v>1000000</v>
      </c>
      <c r="AF238">
        <v>0</v>
      </c>
    </row>
    <row r="239" spans="1:32" x14ac:dyDescent="0.3">
      <c r="A239">
        <v>238</v>
      </c>
      <c r="B239" s="1">
        <v>39282</v>
      </c>
      <c r="C239">
        <v>1</v>
      </c>
      <c r="D239">
        <v>3</v>
      </c>
      <c r="E239">
        <v>4</v>
      </c>
      <c r="F239">
        <v>6</v>
      </c>
      <c r="G239">
        <v>11</v>
      </c>
      <c r="H239">
        <v>12</v>
      </c>
      <c r="I239">
        <v>13</v>
      </c>
      <c r="J239">
        <v>14</v>
      </c>
      <c r="K239">
        <v>15</v>
      </c>
      <c r="L239">
        <v>17</v>
      </c>
      <c r="M239">
        <v>19</v>
      </c>
      <c r="N239">
        <v>20</v>
      </c>
      <c r="O239">
        <v>21</v>
      </c>
      <c r="P239">
        <v>23</v>
      </c>
      <c r="Q239">
        <v>24</v>
      </c>
      <c r="R239">
        <v>0</v>
      </c>
      <c r="S239">
        <v>1</v>
      </c>
      <c r="T239" t="s">
        <v>4</v>
      </c>
      <c r="U239">
        <v>319</v>
      </c>
      <c r="V239">
        <v>12604</v>
      </c>
      <c r="W239">
        <v>177262</v>
      </c>
      <c r="X239">
        <v>1112538</v>
      </c>
      <c r="Y239">
        <v>1158825.53</v>
      </c>
      <c r="Z239">
        <v>1556.87</v>
      </c>
      <c r="AA239">
        <v>10</v>
      </c>
      <c r="AB239">
        <v>4</v>
      </c>
      <c r="AC239">
        <v>2</v>
      </c>
      <c r="AD239">
        <v>0</v>
      </c>
      <c r="AE239">
        <v>1000000</v>
      </c>
      <c r="AF239">
        <v>0</v>
      </c>
    </row>
    <row r="240" spans="1:32" x14ac:dyDescent="0.3">
      <c r="A240">
        <v>239</v>
      </c>
      <c r="B240" s="1">
        <v>39286</v>
      </c>
      <c r="C240">
        <v>1</v>
      </c>
      <c r="D240">
        <v>3</v>
      </c>
      <c r="E240">
        <v>5</v>
      </c>
      <c r="F240">
        <v>6</v>
      </c>
      <c r="G240">
        <v>7</v>
      </c>
      <c r="H240">
        <v>9</v>
      </c>
      <c r="I240">
        <v>10</v>
      </c>
      <c r="J240">
        <v>13</v>
      </c>
      <c r="K240">
        <v>14</v>
      </c>
      <c r="L240">
        <v>15</v>
      </c>
      <c r="M240">
        <v>16</v>
      </c>
      <c r="N240">
        <v>19</v>
      </c>
      <c r="O240">
        <v>22</v>
      </c>
      <c r="P240">
        <v>23</v>
      </c>
      <c r="Q240">
        <v>25</v>
      </c>
      <c r="R240">
        <v>0</v>
      </c>
      <c r="S240">
        <v>4</v>
      </c>
      <c r="T240" t="s">
        <v>2</v>
      </c>
      <c r="U240">
        <v>736</v>
      </c>
      <c r="V240">
        <v>22562</v>
      </c>
      <c r="W240">
        <v>264149</v>
      </c>
      <c r="X240">
        <v>1294387</v>
      </c>
      <c r="Y240">
        <v>268193.91999999998</v>
      </c>
      <c r="Z240">
        <v>622.30999999999995</v>
      </c>
      <c r="AA240">
        <v>10</v>
      </c>
      <c r="AB240">
        <v>4</v>
      </c>
      <c r="AC240">
        <v>2</v>
      </c>
      <c r="AD240">
        <v>0</v>
      </c>
      <c r="AE240">
        <v>1000000</v>
      </c>
      <c r="AF240">
        <v>0</v>
      </c>
    </row>
    <row r="241" spans="1:32" x14ac:dyDescent="0.3">
      <c r="A241">
        <v>240</v>
      </c>
      <c r="B241" s="1">
        <v>39289</v>
      </c>
      <c r="C241">
        <v>1</v>
      </c>
      <c r="D241">
        <v>2</v>
      </c>
      <c r="E241">
        <v>4</v>
      </c>
      <c r="F241">
        <v>9</v>
      </c>
      <c r="G241">
        <v>10</v>
      </c>
      <c r="H241">
        <v>11</v>
      </c>
      <c r="I241">
        <v>13</v>
      </c>
      <c r="J241">
        <v>14</v>
      </c>
      <c r="K241">
        <v>15</v>
      </c>
      <c r="L241">
        <v>16</v>
      </c>
      <c r="M241">
        <v>18</v>
      </c>
      <c r="N241">
        <v>19</v>
      </c>
      <c r="O241">
        <v>21</v>
      </c>
      <c r="P241">
        <v>22</v>
      </c>
      <c r="Q241">
        <v>23</v>
      </c>
      <c r="R241">
        <v>0</v>
      </c>
      <c r="S241">
        <v>1</v>
      </c>
      <c r="T241" t="s">
        <v>14</v>
      </c>
      <c r="U241">
        <v>395</v>
      </c>
      <c r="V241">
        <v>14664</v>
      </c>
      <c r="W241">
        <v>181955</v>
      </c>
      <c r="X241">
        <v>1027526</v>
      </c>
      <c r="Y241">
        <v>1076749.8</v>
      </c>
      <c r="Z241">
        <v>1168.26</v>
      </c>
      <c r="AA241">
        <v>10</v>
      </c>
      <c r="AB241">
        <v>4</v>
      </c>
      <c r="AC241">
        <v>2</v>
      </c>
      <c r="AD241">
        <v>0</v>
      </c>
      <c r="AE241">
        <v>1000000</v>
      </c>
      <c r="AF241">
        <v>0</v>
      </c>
    </row>
    <row r="242" spans="1:32" x14ac:dyDescent="0.3">
      <c r="A242">
        <v>241</v>
      </c>
      <c r="B242" s="1">
        <v>39293</v>
      </c>
      <c r="C242">
        <v>3</v>
      </c>
      <c r="D242">
        <v>4</v>
      </c>
      <c r="E242">
        <v>5</v>
      </c>
      <c r="F242">
        <v>8</v>
      </c>
      <c r="G242">
        <v>9</v>
      </c>
      <c r="H242">
        <v>12</v>
      </c>
      <c r="I242">
        <v>13</v>
      </c>
      <c r="J242">
        <v>14</v>
      </c>
      <c r="K242">
        <v>15</v>
      </c>
      <c r="L242">
        <v>17</v>
      </c>
      <c r="M242">
        <v>20</v>
      </c>
      <c r="N242">
        <v>21</v>
      </c>
      <c r="O242">
        <v>23</v>
      </c>
      <c r="P242">
        <v>24</v>
      </c>
      <c r="Q242">
        <v>25</v>
      </c>
      <c r="R242">
        <v>0</v>
      </c>
      <c r="S242">
        <v>6</v>
      </c>
      <c r="T242" t="s">
        <v>2</v>
      </c>
      <c r="U242">
        <v>550</v>
      </c>
      <c r="V242">
        <v>18840</v>
      </c>
      <c r="W242">
        <v>248779</v>
      </c>
      <c r="X242">
        <v>1368593</v>
      </c>
      <c r="Y242">
        <v>162955.29</v>
      </c>
      <c r="Z242">
        <v>758.98</v>
      </c>
      <c r="AA242">
        <v>10</v>
      </c>
      <c r="AB242">
        <v>4</v>
      </c>
      <c r="AC242">
        <v>2</v>
      </c>
      <c r="AD242">
        <v>0</v>
      </c>
      <c r="AE242">
        <v>1000000</v>
      </c>
      <c r="AF242">
        <v>0</v>
      </c>
    </row>
    <row r="243" spans="1:32" x14ac:dyDescent="0.3">
      <c r="A243">
        <v>242</v>
      </c>
      <c r="B243" s="1">
        <v>39296</v>
      </c>
      <c r="C243">
        <v>2</v>
      </c>
      <c r="D243">
        <v>5</v>
      </c>
      <c r="E243">
        <v>6</v>
      </c>
      <c r="F243">
        <v>8</v>
      </c>
      <c r="G243">
        <v>9</v>
      </c>
      <c r="H243">
        <v>13</v>
      </c>
      <c r="I243">
        <v>14</v>
      </c>
      <c r="J243">
        <v>15</v>
      </c>
      <c r="K243">
        <v>16</v>
      </c>
      <c r="L243">
        <v>17</v>
      </c>
      <c r="M243">
        <v>18</v>
      </c>
      <c r="N243">
        <v>19</v>
      </c>
      <c r="O243">
        <v>21</v>
      </c>
      <c r="P243">
        <v>22</v>
      </c>
      <c r="Q243">
        <v>23</v>
      </c>
      <c r="R243">
        <v>0</v>
      </c>
      <c r="S243">
        <v>2</v>
      </c>
      <c r="T243" t="s">
        <v>2</v>
      </c>
      <c r="U243">
        <v>500</v>
      </c>
      <c r="V243">
        <v>16629</v>
      </c>
      <c r="W243">
        <v>210405</v>
      </c>
      <c r="X243">
        <v>1126014</v>
      </c>
      <c r="Y243">
        <v>553900.01</v>
      </c>
      <c r="Z243">
        <v>949.54</v>
      </c>
      <c r="AA243">
        <v>10</v>
      </c>
      <c r="AB243">
        <v>4</v>
      </c>
      <c r="AC243">
        <v>2</v>
      </c>
      <c r="AD243">
        <v>0</v>
      </c>
      <c r="AE243">
        <v>1000000</v>
      </c>
      <c r="AF243">
        <v>0</v>
      </c>
    </row>
    <row r="244" spans="1:32" x14ac:dyDescent="0.3">
      <c r="A244">
        <v>243</v>
      </c>
      <c r="B244" s="1">
        <v>39300</v>
      </c>
      <c r="C244">
        <v>1</v>
      </c>
      <c r="D244">
        <v>2</v>
      </c>
      <c r="E244">
        <v>3</v>
      </c>
      <c r="F244">
        <v>4</v>
      </c>
      <c r="G244">
        <v>5</v>
      </c>
      <c r="H244">
        <v>7</v>
      </c>
      <c r="I244">
        <v>12</v>
      </c>
      <c r="J244">
        <v>13</v>
      </c>
      <c r="K244">
        <v>16</v>
      </c>
      <c r="L244">
        <v>17</v>
      </c>
      <c r="M244">
        <v>18</v>
      </c>
      <c r="N244">
        <v>20</v>
      </c>
      <c r="O244">
        <v>21</v>
      </c>
      <c r="P244">
        <v>23</v>
      </c>
      <c r="Q244">
        <v>25</v>
      </c>
      <c r="R244">
        <v>0</v>
      </c>
      <c r="S244">
        <v>0</v>
      </c>
      <c r="U244">
        <v>395</v>
      </c>
      <c r="V244">
        <v>15691</v>
      </c>
      <c r="W244">
        <v>239166</v>
      </c>
      <c r="X244">
        <v>1305797</v>
      </c>
      <c r="Y244">
        <v>0</v>
      </c>
      <c r="Z244">
        <v>1431.01</v>
      </c>
      <c r="AA244">
        <v>10</v>
      </c>
      <c r="AB244">
        <v>4</v>
      </c>
      <c r="AC244">
        <v>2</v>
      </c>
      <c r="AD244">
        <v>1318918.79</v>
      </c>
      <c r="AE244">
        <v>2800000</v>
      </c>
      <c r="AF244">
        <v>0</v>
      </c>
    </row>
    <row r="245" spans="1:32" x14ac:dyDescent="0.3">
      <c r="A245">
        <v>244</v>
      </c>
      <c r="B245" s="1">
        <v>39303</v>
      </c>
      <c r="C245">
        <v>3</v>
      </c>
      <c r="D245">
        <v>5</v>
      </c>
      <c r="E245">
        <v>6</v>
      </c>
      <c r="F245">
        <v>7</v>
      </c>
      <c r="G245">
        <v>9</v>
      </c>
      <c r="H245">
        <v>10</v>
      </c>
      <c r="I245">
        <v>11</v>
      </c>
      <c r="J245">
        <v>12</v>
      </c>
      <c r="K245">
        <v>14</v>
      </c>
      <c r="L245">
        <v>15</v>
      </c>
      <c r="M245">
        <v>18</v>
      </c>
      <c r="N245">
        <v>20</v>
      </c>
      <c r="O245">
        <v>21</v>
      </c>
      <c r="P245">
        <v>22</v>
      </c>
      <c r="Q245">
        <v>24</v>
      </c>
      <c r="R245">
        <v>0</v>
      </c>
      <c r="S245">
        <v>4</v>
      </c>
      <c r="T245" t="s">
        <v>2</v>
      </c>
      <c r="U245">
        <v>654</v>
      </c>
      <c r="V245">
        <v>22161</v>
      </c>
      <c r="W245">
        <v>252057</v>
      </c>
      <c r="X245">
        <v>1277102</v>
      </c>
      <c r="Y245">
        <v>761115.43</v>
      </c>
      <c r="Z245">
        <v>1130.76</v>
      </c>
      <c r="AA245">
        <v>10</v>
      </c>
      <c r="AB245">
        <v>4</v>
      </c>
      <c r="AC245">
        <v>2</v>
      </c>
      <c r="AD245">
        <v>0</v>
      </c>
      <c r="AE245">
        <v>1200000</v>
      </c>
      <c r="AF245">
        <v>0</v>
      </c>
    </row>
    <row r="246" spans="1:32" x14ac:dyDescent="0.3">
      <c r="A246">
        <v>245</v>
      </c>
      <c r="B246" s="1">
        <v>39307</v>
      </c>
      <c r="C246">
        <v>1</v>
      </c>
      <c r="D246">
        <v>2</v>
      </c>
      <c r="E246">
        <v>6</v>
      </c>
      <c r="F246">
        <v>7</v>
      </c>
      <c r="G246">
        <v>9</v>
      </c>
      <c r="H246">
        <v>10</v>
      </c>
      <c r="I246">
        <v>11</v>
      </c>
      <c r="J246">
        <v>12</v>
      </c>
      <c r="K246">
        <v>14</v>
      </c>
      <c r="L246">
        <v>15</v>
      </c>
      <c r="M246">
        <v>16</v>
      </c>
      <c r="N246">
        <v>18</v>
      </c>
      <c r="O246">
        <v>19</v>
      </c>
      <c r="P246">
        <v>24</v>
      </c>
      <c r="Q246">
        <v>25</v>
      </c>
      <c r="R246">
        <v>0</v>
      </c>
      <c r="S246">
        <v>1</v>
      </c>
      <c r="T246" t="s">
        <v>3</v>
      </c>
      <c r="U246">
        <v>397</v>
      </c>
      <c r="V246">
        <v>17309</v>
      </c>
      <c r="W246">
        <v>203970</v>
      </c>
      <c r="X246">
        <v>1148741</v>
      </c>
      <c r="Y246">
        <v>1602862.09</v>
      </c>
      <c r="Z246">
        <v>1730.33</v>
      </c>
      <c r="AA246">
        <v>10</v>
      </c>
      <c r="AB246">
        <v>4</v>
      </c>
      <c r="AC246">
        <v>2</v>
      </c>
      <c r="AD246">
        <v>0</v>
      </c>
      <c r="AE246">
        <v>1000000</v>
      </c>
      <c r="AF246">
        <v>0</v>
      </c>
    </row>
    <row r="247" spans="1:32" x14ac:dyDescent="0.3">
      <c r="A247">
        <v>246</v>
      </c>
      <c r="B247" s="1">
        <v>39310</v>
      </c>
      <c r="C247">
        <v>1</v>
      </c>
      <c r="D247">
        <v>4</v>
      </c>
      <c r="E247">
        <v>5</v>
      </c>
      <c r="F247">
        <v>7</v>
      </c>
      <c r="G247">
        <v>8</v>
      </c>
      <c r="H247">
        <v>9</v>
      </c>
      <c r="I247">
        <v>10</v>
      </c>
      <c r="J247">
        <v>12</v>
      </c>
      <c r="K247">
        <v>13</v>
      </c>
      <c r="L247">
        <v>15</v>
      </c>
      <c r="M247">
        <v>17</v>
      </c>
      <c r="N247">
        <v>18</v>
      </c>
      <c r="O247">
        <v>21</v>
      </c>
      <c r="P247">
        <v>24</v>
      </c>
      <c r="Q247">
        <v>25</v>
      </c>
      <c r="R247">
        <v>0</v>
      </c>
      <c r="S247">
        <v>2</v>
      </c>
      <c r="T247" t="s">
        <v>2</v>
      </c>
      <c r="U247">
        <v>646</v>
      </c>
      <c r="V247">
        <v>17875</v>
      </c>
      <c r="W247">
        <v>209948</v>
      </c>
      <c r="X247">
        <v>1210961</v>
      </c>
      <c r="Y247">
        <v>514572.62</v>
      </c>
      <c r="Z247">
        <v>680.17</v>
      </c>
      <c r="AA247">
        <v>10</v>
      </c>
      <c r="AB247">
        <v>4</v>
      </c>
      <c r="AC247">
        <v>2</v>
      </c>
      <c r="AD247">
        <v>0</v>
      </c>
      <c r="AE247">
        <v>1000000</v>
      </c>
      <c r="AF247">
        <v>0</v>
      </c>
    </row>
    <row r="248" spans="1:32" x14ac:dyDescent="0.3">
      <c r="A248">
        <v>247</v>
      </c>
      <c r="B248" s="1">
        <v>39314</v>
      </c>
      <c r="C248">
        <v>1</v>
      </c>
      <c r="D248">
        <v>2</v>
      </c>
      <c r="E248">
        <v>3</v>
      </c>
      <c r="F248">
        <v>4</v>
      </c>
      <c r="G248">
        <v>7</v>
      </c>
      <c r="H248">
        <v>8</v>
      </c>
      <c r="I248">
        <v>9</v>
      </c>
      <c r="J248">
        <v>14</v>
      </c>
      <c r="K248">
        <v>15</v>
      </c>
      <c r="L248">
        <v>16</v>
      </c>
      <c r="M248">
        <v>17</v>
      </c>
      <c r="N248">
        <v>19</v>
      </c>
      <c r="O248">
        <v>22</v>
      </c>
      <c r="P248">
        <v>23</v>
      </c>
      <c r="Q248">
        <v>25</v>
      </c>
      <c r="R248">
        <v>0</v>
      </c>
      <c r="S248">
        <v>1</v>
      </c>
      <c r="T248" t="s">
        <v>10</v>
      </c>
      <c r="U248">
        <v>746</v>
      </c>
      <c r="V248">
        <v>22515</v>
      </c>
      <c r="W248">
        <v>262704</v>
      </c>
      <c r="X248">
        <v>1367044</v>
      </c>
      <c r="Y248">
        <v>1100400.3999999999</v>
      </c>
      <c r="Z248">
        <v>629.77</v>
      </c>
      <c r="AA248">
        <v>10</v>
      </c>
      <c r="AB248">
        <v>4</v>
      </c>
      <c r="AC248">
        <v>2</v>
      </c>
      <c r="AD248">
        <v>0</v>
      </c>
      <c r="AE248">
        <v>1000000</v>
      </c>
      <c r="AF248">
        <v>0</v>
      </c>
    </row>
    <row r="249" spans="1:32" x14ac:dyDescent="0.3">
      <c r="A249">
        <v>248</v>
      </c>
      <c r="B249" s="1">
        <v>39317</v>
      </c>
      <c r="C249">
        <v>1</v>
      </c>
      <c r="D249">
        <v>2</v>
      </c>
      <c r="E249">
        <v>5</v>
      </c>
      <c r="F249">
        <v>8</v>
      </c>
      <c r="G249">
        <v>9</v>
      </c>
      <c r="H249">
        <v>10</v>
      </c>
      <c r="I249">
        <v>11</v>
      </c>
      <c r="J249">
        <v>12</v>
      </c>
      <c r="K249">
        <v>13</v>
      </c>
      <c r="L249">
        <v>15</v>
      </c>
      <c r="M249">
        <v>16</v>
      </c>
      <c r="N249">
        <v>19</v>
      </c>
      <c r="O249">
        <v>20</v>
      </c>
      <c r="P249">
        <v>21</v>
      </c>
      <c r="Q249">
        <v>25</v>
      </c>
      <c r="R249">
        <v>0</v>
      </c>
      <c r="S249">
        <v>5</v>
      </c>
      <c r="T249" t="s">
        <v>2</v>
      </c>
      <c r="U249">
        <v>568</v>
      </c>
      <c r="V249">
        <v>18679</v>
      </c>
      <c r="W249">
        <v>213407</v>
      </c>
      <c r="X249">
        <v>1182527</v>
      </c>
      <c r="Y249">
        <v>205597.54</v>
      </c>
      <c r="Z249">
        <v>772.71</v>
      </c>
      <c r="AA249">
        <v>10</v>
      </c>
      <c r="AB249">
        <v>4</v>
      </c>
      <c r="AC249">
        <v>2</v>
      </c>
      <c r="AD249">
        <v>0</v>
      </c>
      <c r="AE249">
        <v>1200000</v>
      </c>
      <c r="AF249">
        <v>0</v>
      </c>
    </row>
    <row r="250" spans="1:32" x14ac:dyDescent="0.3">
      <c r="A250">
        <v>249</v>
      </c>
      <c r="B250" s="1">
        <v>39321</v>
      </c>
      <c r="C250">
        <v>4</v>
      </c>
      <c r="D250">
        <v>5</v>
      </c>
      <c r="E250">
        <v>7</v>
      </c>
      <c r="F250">
        <v>8</v>
      </c>
      <c r="G250">
        <v>9</v>
      </c>
      <c r="H250">
        <v>10</v>
      </c>
      <c r="I250">
        <v>12</v>
      </c>
      <c r="J250">
        <v>14</v>
      </c>
      <c r="K250">
        <v>15</v>
      </c>
      <c r="L250">
        <v>17</v>
      </c>
      <c r="M250">
        <v>18</v>
      </c>
      <c r="N250">
        <v>21</v>
      </c>
      <c r="O250">
        <v>22</v>
      </c>
      <c r="P250">
        <v>23</v>
      </c>
      <c r="Q250">
        <v>25</v>
      </c>
      <c r="R250">
        <v>0</v>
      </c>
      <c r="S250">
        <v>4</v>
      </c>
      <c r="T250" t="s">
        <v>2</v>
      </c>
      <c r="U250">
        <v>456</v>
      </c>
      <c r="V250">
        <v>20710</v>
      </c>
      <c r="W250">
        <v>240312</v>
      </c>
      <c r="X250">
        <v>1246804</v>
      </c>
      <c r="Y250">
        <v>300690.74</v>
      </c>
      <c r="Z250">
        <v>1130.42</v>
      </c>
      <c r="AA250">
        <v>10</v>
      </c>
      <c r="AB250">
        <v>4</v>
      </c>
      <c r="AC250">
        <v>2</v>
      </c>
      <c r="AD250">
        <v>0</v>
      </c>
      <c r="AE250">
        <v>1000000</v>
      </c>
      <c r="AF250">
        <v>0</v>
      </c>
    </row>
    <row r="251" spans="1:32" x14ac:dyDescent="0.3">
      <c r="A251">
        <v>250</v>
      </c>
      <c r="B251" s="1">
        <v>39324</v>
      </c>
      <c r="C251">
        <v>1</v>
      </c>
      <c r="D251">
        <v>2</v>
      </c>
      <c r="E251">
        <v>3</v>
      </c>
      <c r="F251">
        <v>5</v>
      </c>
      <c r="G251">
        <v>9</v>
      </c>
      <c r="H251">
        <v>10</v>
      </c>
      <c r="I251">
        <v>12</v>
      </c>
      <c r="J251">
        <v>13</v>
      </c>
      <c r="K251">
        <v>15</v>
      </c>
      <c r="L251">
        <v>16</v>
      </c>
      <c r="M251">
        <v>17</v>
      </c>
      <c r="N251">
        <v>18</v>
      </c>
      <c r="O251">
        <v>19</v>
      </c>
      <c r="P251">
        <v>21</v>
      </c>
      <c r="Q251">
        <v>23</v>
      </c>
      <c r="R251">
        <v>0</v>
      </c>
      <c r="S251">
        <v>1</v>
      </c>
      <c r="T251" t="s">
        <v>5</v>
      </c>
      <c r="U251">
        <v>456</v>
      </c>
      <c r="V251">
        <v>20409</v>
      </c>
      <c r="W251">
        <v>248997</v>
      </c>
      <c r="X251">
        <v>1315442</v>
      </c>
      <c r="Y251">
        <v>729124.59</v>
      </c>
      <c r="Z251">
        <v>682.67</v>
      </c>
      <c r="AA251">
        <v>10</v>
      </c>
      <c r="AB251">
        <v>4</v>
      </c>
      <c r="AC251">
        <v>2</v>
      </c>
      <c r="AD251">
        <v>0</v>
      </c>
      <c r="AE251">
        <v>1200000</v>
      </c>
      <c r="AF251">
        <v>0</v>
      </c>
    </row>
    <row r="252" spans="1:32" x14ac:dyDescent="0.3">
      <c r="A252">
        <v>251</v>
      </c>
      <c r="B252" s="1">
        <v>39328</v>
      </c>
      <c r="C252">
        <v>3</v>
      </c>
      <c r="D252">
        <v>4</v>
      </c>
      <c r="E252">
        <v>5</v>
      </c>
      <c r="F252">
        <v>6</v>
      </c>
      <c r="G252">
        <v>9</v>
      </c>
      <c r="H252">
        <v>10</v>
      </c>
      <c r="I252">
        <v>13</v>
      </c>
      <c r="J252">
        <v>15</v>
      </c>
      <c r="K252">
        <v>16</v>
      </c>
      <c r="L252">
        <v>18</v>
      </c>
      <c r="M252">
        <v>19</v>
      </c>
      <c r="N252">
        <v>21</v>
      </c>
      <c r="O252">
        <v>22</v>
      </c>
      <c r="P252">
        <v>23</v>
      </c>
      <c r="Q252">
        <v>25</v>
      </c>
      <c r="R252">
        <v>0</v>
      </c>
      <c r="S252">
        <v>3</v>
      </c>
      <c r="T252" t="s">
        <v>2</v>
      </c>
      <c r="U252">
        <v>546</v>
      </c>
      <c r="V252">
        <v>18852</v>
      </c>
      <c r="W252">
        <v>250206</v>
      </c>
      <c r="X252">
        <v>1373895</v>
      </c>
      <c r="Y252">
        <v>388791.25</v>
      </c>
      <c r="Z252">
        <v>915.52</v>
      </c>
      <c r="AA252">
        <v>10</v>
      </c>
      <c r="AB252">
        <v>4</v>
      </c>
      <c r="AC252">
        <v>2</v>
      </c>
      <c r="AD252">
        <v>0</v>
      </c>
      <c r="AE252">
        <v>1200000</v>
      </c>
      <c r="AF252">
        <v>0</v>
      </c>
    </row>
    <row r="253" spans="1:32" x14ac:dyDescent="0.3">
      <c r="A253">
        <v>252</v>
      </c>
      <c r="B253" s="1">
        <v>39331</v>
      </c>
      <c r="C253">
        <v>2</v>
      </c>
      <c r="D253">
        <v>3</v>
      </c>
      <c r="E253">
        <v>4</v>
      </c>
      <c r="F253">
        <v>6</v>
      </c>
      <c r="G253">
        <v>8</v>
      </c>
      <c r="H253">
        <v>11</v>
      </c>
      <c r="I253">
        <v>14</v>
      </c>
      <c r="J253">
        <v>15</v>
      </c>
      <c r="K253">
        <v>17</v>
      </c>
      <c r="L253">
        <v>18</v>
      </c>
      <c r="M253">
        <v>19</v>
      </c>
      <c r="N253">
        <v>22</v>
      </c>
      <c r="O253">
        <v>23</v>
      </c>
      <c r="P253">
        <v>24</v>
      </c>
      <c r="Q253">
        <v>25</v>
      </c>
      <c r="R253">
        <v>0</v>
      </c>
      <c r="S253">
        <v>1</v>
      </c>
      <c r="T253" t="s">
        <v>9</v>
      </c>
      <c r="U253">
        <v>578</v>
      </c>
      <c r="V253">
        <v>23054</v>
      </c>
      <c r="W253">
        <v>215463</v>
      </c>
      <c r="X253">
        <v>1143748</v>
      </c>
      <c r="Y253">
        <v>1145268.6399999999</v>
      </c>
      <c r="Z253">
        <v>849.19</v>
      </c>
      <c r="AA253">
        <v>10</v>
      </c>
      <c r="AB253">
        <v>4</v>
      </c>
      <c r="AC253">
        <v>2</v>
      </c>
      <c r="AD253">
        <v>0</v>
      </c>
      <c r="AE253">
        <v>1000000</v>
      </c>
      <c r="AF253">
        <v>0</v>
      </c>
    </row>
    <row r="254" spans="1:32" x14ac:dyDescent="0.3">
      <c r="A254">
        <v>253</v>
      </c>
      <c r="B254" s="1">
        <v>39335</v>
      </c>
      <c r="C254">
        <v>1</v>
      </c>
      <c r="D254">
        <v>4</v>
      </c>
      <c r="E254">
        <v>5</v>
      </c>
      <c r="F254">
        <v>6</v>
      </c>
      <c r="G254">
        <v>7</v>
      </c>
      <c r="H254">
        <v>8</v>
      </c>
      <c r="I254">
        <v>11</v>
      </c>
      <c r="J254">
        <v>12</v>
      </c>
      <c r="K254">
        <v>13</v>
      </c>
      <c r="L254">
        <v>15</v>
      </c>
      <c r="M254">
        <v>18</v>
      </c>
      <c r="N254">
        <v>19</v>
      </c>
      <c r="O254">
        <v>21</v>
      </c>
      <c r="P254">
        <v>22</v>
      </c>
      <c r="Q254">
        <v>23</v>
      </c>
      <c r="R254">
        <v>0</v>
      </c>
      <c r="S254">
        <v>3</v>
      </c>
      <c r="T254" t="s">
        <v>2</v>
      </c>
      <c r="U254">
        <v>467</v>
      </c>
      <c r="V254">
        <v>15696</v>
      </c>
      <c r="W254">
        <v>205230</v>
      </c>
      <c r="X254">
        <v>1103731</v>
      </c>
      <c r="Y254">
        <v>384999.07</v>
      </c>
      <c r="Z254">
        <v>1059.96</v>
      </c>
      <c r="AA254">
        <v>10</v>
      </c>
      <c r="AB254">
        <v>4</v>
      </c>
      <c r="AC254">
        <v>2</v>
      </c>
      <c r="AD254">
        <v>0</v>
      </c>
      <c r="AE254">
        <v>1000000</v>
      </c>
      <c r="AF254">
        <v>0</v>
      </c>
    </row>
    <row r="255" spans="1:32" x14ac:dyDescent="0.3">
      <c r="A255">
        <v>254</v>
      </c>
      <c r="B255" s="1">
        <v>39338</v>
      </c>
      <c r="C255">
        <v>2</v>
      </c>
      <c r="D255">
        <v>3</v>
      </c>
      <c r="E255">
        <v>4</v>
      </c>
      <c r="F255">
        <v>5</v>
      </c>
      <c r="G255">
        <v>6</v>
      </c>
      <c r="H255">
        <v>7</v>
      </c>
      <c r="I255">
        <v>8</v>
      </c>
      <c r="J255">
        <v>9</v>
      </c>
      <c r="K255">
        <v>11</v>
      </c>
      <c r="L255">
        <v>13</v>
      </c>
      <c r="M255">
        <v>14</v>
      </c>
      <c r="N255">
        <v>15</v>
      </c>
      <c r="O255">
        <v>16</v>
      </c>
      <c r="P255">
        <v>20</v>
      </c>
      <c r="Q255">
        <v>23</v>
      </c>
      <c r="R255">
        <v>0</v>
      </c>
      <c r="S255">
        <v>4</v>
      </c>
      <c r="T255" t="s">
        <v>2</v>
      </c>
      <c r="U255">
        <v>344</v>
      </c>
      <c r="V255">
        <v>14579</v>
      </c>
      <c r="W255">
        <v>247017</v>
      </c>
      <c r="X255">
        <v>1172541</v>
      </c>
      <c r="Y255">
        <v>309239.02</v>
      </c>
      <c r="Z255">
        <v>1541.06</v>
      </c>
      <c r="AA255">
        <v>10</v>
      </c>
      <c r="AB255">
        <v>4</v>
      </c>
      <c r="AC255">
        <v>2</v>
      </c>
      <c r="AD255">
        <v>0</v>
      </c>
      <c r="AE255">
        <v>1200000</v>
      </c>
      <c r="AF255">
        <v>0</v>
      </c>
    </row>
    <row r="256" spans="1:32" x14ac:dyDescent="0.3">
      <c r="A256">
        <v>255</v>
      </c>
      <c r="B256" s="1">
        <v>39342</v>
      </c>
      <c r="C256">
        <v>1</v>
      </c>
      <c r="D256">
        <v>2</v>
      </c>
      <c r="E256">
        <v>3</v>
      </c>
      <c r="F256">
        <v>4</v>
      </c>
      <c r="G256">
        <v>6</v>
      </c>
      <c r="H256">
        <v>9</v>
      </c>
      <c r="I256">
        <v>10</v>
      </c>
      <c r="J256">
        <v>14</v>
      </c>
      <c r="K256">
        <v>15</v>
      </c>
      <c r="L256">
        <v>16</v>
      </c>
      <c r="M256">
        <v>17</v>
      </c>
      <c r="N256">
        <v>21</v>
      </c>
      <c r="O256">
        <v>22</v>
      </c>
      <c r="P256">
        <v>23</v>
      </c>
      <c r="Q256">
        <v>24</v>
      </c>
      <c r="R256">
        <v>0</v>
      </c>
      <c r="S256">
        <v>3</v>
      </c>
      <c r="T256" t="s">
        <v>3</v>
      </c>
      <c r="U256">
        <v>426</v>
      </c>
      <c r="V256">
        <v>13725</v>
      </c>
      <c r="W256">
        <v>186470</v>
      </c>
      <c r="X256">
        <v>1138744</v>
      </c>
      <c r="Y256">
        <v>574134.62</v>
      </c>
      <c r="Z256">
        <v>1732.8</v>
      </c>
      <c r="AA256">
        <v>10</v>
      </c>
      <c r="AB256">
        <v>4</v>
      </c>
      <c r="AC256">
        <v>2</v>
      </c>
      <c r="AD256">
        <v>0</v>
      </c>
      <c r="AE256">
        <v>1200000</v>
      </c>
      <c r="AF256">
        <v>0</v>
      </c>
    </row>
    <row r="257" spans="1:32" x14ac:dyDescent="0.3">
      <c r="A257">
        <v>256</v>
      </c>
      <c r="B257" s="1">
        <v>39345</v>
      </c>
      <c r="C257">
        <v>1</v>
      </c>
      <c r="D257">
        <v>2</v>
      </c>
      <c r="E257">
        <v>6</v>
      </c>
      <c r="F257">
        <v>7</v>
      </c>
      <c r="G257">
        <v>8</v>
      </c>
      <c r="H257">
        <v>9</v>
      </c>
      <c r="I257">
        <v>10</v>
      </c>
      <c r="J257">
        <v>12</v>
      </c>
      <c r="K257">
        <v>13</v>
      </c>
      <c r="L257">
        <v>15</v>
      </c>
      <c r="M257">
        <v>16</v>
      </c>
      <c r="N257">
        <v>18</v>
      </c>
      <c r="O257">
        <v>20</v>
      </c>
      <c r="P257">
        <v>22</v>
      </c>
      <c r="Q257">
        <v>24</v>
      </c>
      <c r="R257">
        <v>0</v>
      </c>
      <c r="S257">
        <v>6</v>
      </c>
      <c r="T257" t="s">
        <v>2</v>
      </c>
      <c r="U257">
        <v>458</v>
      </c>
      <c r="V257">
        <v>17563</v>
      </c>
      <c r="W257">
        <v>205198</v>
      </c>
      <c r="X257">
        <v>1057444</v>
      </c>
      <c r="Y257">
        <v>219836.27</v>
      </c>
      <c r="Z257">
        <v>1234.27</v>
      </c>
      <c r="AA257">
        <v>10</v>
      </c>
      <c r="AB257">
        <v>4</v>
      </c>
      <c r="AC257">
        <v>2</v>
      </c>
      <c r="AD257">
        <v>0</v>
      </c>
      <c r="AE257">
        <v>1200000</v>
      </c>
      <c r="AF257">
        <v>0</v>
      </c>
    </row>
    <row r="258" spans="1:32" x14ac:dyDescent="0.3">
      <c r="A258">
        <v>257</v>
      </c>
      <c r="B258" s="1">
        <v>39349</v>
      </c>
      <c r="C258">
        <v>1</v>
      </c>
      <c r="D258">
        <v>3</v>
      </c>
      <c r="E258">
        <v>6</v>
      </c>
      <c r="F258">
        <v>7</v>
      </c>
      <c r="G258">
        <v>9</v>
      </c>
      <c r="H258">
        <v>10</v>
      </c>
      <c r="I258">
        <v>12</v>
      </c>
      <c r="J258">
        <v>13</v>
      </c>
      <c r="K258">
        <v>14</v>
      </c>
      <c r="L258">
        <v>16</v>
      </c>
      <c r="M258">
        <v>17</v>
      </c>
      <c r="N258">
        <v>18</v>
      </c>
      <c r="O258">
        <v>19</v>
      </c>
      <c r="P258">
        <v>22</v>
      </c>
      <c r="Q258">
        <v>24</v>
      </c>
      <c r="R258">
        <v>0</v>
      </c>
      <c r="S258">
        <v>2</v>
      </c>
      <c r="T258" t="s">
        <v>2</v>
      </c>
      <c r="U258">
        <v>600</v>
      </c>
      <c r="V258">
        <v>20544</v>
      </c>
      <c r="W258">
        <v>242288</v>
      </c>
      <c r="X258">
        <v>1285535</v>
      </c>
      <c r="Y258">
        <v>656028.71</v>
      </c>
      <c r="Z258">
        <v>937.19</v>
      </c>
      <c r="AA258">
        <v>10</v>
      </c>
      <c r="AB258">
        <v>4</v>
      </c>
      <c r="AC258">
        <v>2</v>
      </c>
      <c r="AD258">
        <v>0</v>
      </c>
      <c r="AE258">
        <v>1200000</v>
      </c>
      <c r="AF258">
        <v>0</v>
      </c>
    </row>
    <row r="259" spans="1:32" x14ac:dyDescent="0.3">
      <c r="A259">
        <v>258</v>
      </c>
      <c r="B259" s="1">
        <v>39352</v>
      </c>
      <c r="C259">
        <v>2</v>
      </c>
      <c r="D259">
        <v>4</v>
      </c>
      <c r="E259">
        <v>5</v>
      </c>
      <c r="F259">
        <v>6</v>
      </c>
      <c r="G259">
        <v>9</v>
      </c>
      <c r="H259">
        <v>12</v>
      </c>
      <c r="I259">
        <v>13</v>
      </c>
      <c r="J259">
        <v>14</v>
      </c>
      <c r="K259">
        <v>17</v>
      </c>
      <c r="L259">
        <v>19</v>
      </c>
      <c r="M259">
        <v>20</v>
      </c>
      <c r="N259">
        <v>21</v>
      </c>
      <c r="O259">
        <v>22</v>
      </c>
      <c r="P259">
        <v>24</v>
      </c>
      <c r="Q259">
        <v>25</v>
      </c>
      <c r="R259">
        <v>0</v>
      </c>
      <c r="S259">
        <v>6</v>
      </c>
      <c r="T259" t="s">
        <v>2</v>
      </c>
      <c r="U259">
        <v>877</v>
      </c>
      <c r="V259">
        <v>21971</v>
      </c>
      <c r="W259">
        <v>214688</v>
      </c>
      <c r="X259">
        <v>1070083</v>
      </c>
      <c r="Y259">
        <v>198893.58</v>
      </c>
      <c r="Z259">
        <v>580.96</v>
      </c>
      <c r="AA259">
        <v>10</v>
      </c>
      <c r="AB259">
        <v>4</v>
      </c>
      <c r="AC259">
        <v>2</v>
      </c>
      <c r="AD259">
        <v>0</v>
      </c>
      <c r="AE259">
        <v>1200000</v>
      </c>
      <c r="AF259">
        <v>0</v>
      </c>
    </row>
    <row r="260" spans="1:32" x14ac:dyDescent="0.3">
      <c r="A260">
        <v>259</v>
      </c>
      <c r="B260" s="1">
        <v>39356</v>
      </c>
      <c r="C260">
        <v>3</v>
      </c>
      <c r="D260">
        <v>5</v>
      </c>
      <c r="E260">
        <v>6</v>
      </c>
      <c r="F260">
        <v>7</v>
      </c>
      <c r="G260">
        <v>8</v>
      </c>
      <c r="H260">
        <v>9</v>
      </c>
      <c r="I260">
        <v>10</v>
      </c>
      <c r="J260">
        <v>15</v>
      </c>
      <c r="K260">
        <v>18</v>
      </c>
      <c r="L260">
        <v>19</v>
      </c>
      <c r="M260">
        <v>20</v>
      </c>
      <c r="N260">
        <v>21</v>
      </c>
      <c r="O260">
        <v>22</v>
      </c>
      <c r="P260">
        <v>24</v>
      </c>
      <c r="Q260">
        <v>25</v>
      </c>
      <c r="R260">
        <v>0</v>
      </c>
      <c r="S260">
        <v>0</v>
      </c>
      <c r="U260">
        <v>293</v>
      </c>
      <c r="V260">
        <v>15192</v>
      </c>
      <c r="W260">
        <v>173008</v>
      </c>
      <c r="X260">
        <v>1099965</v>
      </c>
      <c r="Y260">
        <v>0</v>
      </c>
      <c r="Z260">
        <v>2477.16</v>
      </c>
      <c r="AA260">
        <v>10</v>
      </c>
      <c r="AB260">
        <v>4</v>
      </c>
      <c r="AC260">
        <v>2</v>
      </c>
      <c r="AD260">
        <v>1693556.25</v>
      </c>
      <c r="AE260">
        <v>3000000</v>
      </c>
      <c r="AF260">
        <v>0</v>
      </c>
    </row>
    <row r="261" spans="1:32" x14ac:dyDescent="0.3">
      <c r="A261">
        <v>260</v>
      </c>
      <c r="B261" s="1">
        <v>39359</v>
      </c>
      <c r="C261">
        <v>1</v>
      </c>
      <c r="D261">
        <v>3</v>
      </c>
      <c r="E261">
        <v>4</v>
      </c>
      <c r="F261">
        <v>5</v>
      </c>
      <c r="G261">
        <v>6</v>
      </c>
      <c r="H261">
        <v>7</v>
      </c>
      <c r="I261">
        <v>8</v>
      </c>
      <c r="J261">
        <v>9</v>
      </c>
      <c r="K261">
        <v>11</v>
      </c>
      <c r="L261">
        <v>13</v>
      </c>
      <c r="M261">
        <v>14</v>
      </c>
      <c r="N261">
        <v>18</v>
      </c>
      <c r="O261">
        <v>19</v>
      </c>
      <c r="P261">
        <v>20</v>
      </c>
      <c r="Q261">
        <v>24</v>
      </c>
      <c r="R261">
        <v>0</v>
      </c>
      <c r="S261">
        <v>1</v>
      </c>
      <c r="T261" t="s">
        <v>7</v>
      </c>
      <c r="U261">
        <v>422</v>
      </c>
      <c r="V261">
        <v>19243</v>
      </c>
      <c r="W261">
        <v>268373</v>
      </c>
      <c r="X261">
        <v>1601008</v>
      </c>
      <c r="Y261">
        <v>3407439.83</v>
      </c>
      <c r="Z261">
        <v>1740.58</v>
      </c>
      <c r="AA261">
        <v>10</v>
      </c>
      <c r="AB261">
        <v>4</v>
      </c>
      <c r="AC261">
        <v>2</v>
      </c>
      <c r="AD261">
        <v>0</v>
      </c>
      <c r="AE261">
        <v>1200000</v>
      </c>
      <c r="AF261">
        <v>0</v>
      </c>
    </row>
    <row r="262" spans="1:32" x14ac:dyDescent="0.3">
      <c r="A262">
        <v>261</v>
      </c>
      <c r="B262" s="1">
        <v>39363</v>
      </c>
      <c r="C262">
        <v>1</v>
      </c>
      <c r="D262">
        <v>2</v>
      </c>
      <c r="E262">
        <v>4</v>
      </c>
      <c r="F262">
        <v>5</v>
      </c>
      <c r="G262">
        <v>6</v>
      </c>
      <c r="H262">
        <v>7</v>
      </c>
      <c r="I262">
        <v>11</v>
      </c>
      <c r="J262">
        <v>13</v>
      </c>
      <c r="K262">
        <v>15</v>
      </c>
      <c r="L262">
        <v>16</v>
      </c>
      <c r="M262">
        <v>17</v>
      </c>
      <c r="N262">
        <v>19</v>
      </c>
      <c r="O262">
        <v>20</v>
      </c>
      <c r="P262">
        <v>21</v>
      </c>
      <c r="Q262">
        <v>25</v>
      </c>
      <c r="R262">
        <v>0</v>
      </c>
      <c r="S262">
        <v>2</v>
      </c>
      <c r="T262" t="s">
        <v>2</v>
      </c>
      <c r="U262">
        <v>599</v>
      </c>
      <c r="V262">
        <v>27065</v>
      </c>
      <c r="W262">
        <v>281319</v>
      </c>
      <c r="X262">
        <v>1393103</v>
      </c>
      <c r="Y262">
        <v>650009.12</v>
      </c>
      <c r="Z262">
        <v>930.14</v>
      </c>
      <c r="AA262">
        <v>10</v>
      </c>
      <c r="AB262">
        <v>4</v>
      </c>
      <c r="AC262">
        <v>2</v>
      </c>
      <c r="AD262">
        <v>0</v>
      </c>
      <c r="AE262">
        <v>1200000</v>
      </c>
      <c r="AF262">
        <v>0</v>
      </c>
    </row>
    <row r="263" spans="1:32" x14ac:dyDescent="0.3">
      <c r="A263">
        <v>262</v>
      </c>
      <c r="B263" s="1">
        <v>39366</v>
      </c>
      <c r="C263">
        <v>3</v>
      </c>
      <c r="D263">
        <v>4</v>
      </c>
      <c r="E263">
        <v>6</v>
      </c>
      <c r="F263">
        <v>7</v>
      </c>
      <c r="G263">
        <v>8</v>
      </c>
      <c r="H263">
        <v>9</v>
      </c>
      <c r="I263">
        <v>12</v>
      </c>
      <c r="J263">
        <v>13</v>
      </c>
      <c r="K263">
        <v>14</v>
      </c>
      <c r="L263">
        <v>15</v>
      </c>
      <c r="M263">
        <v>17</v>
      </c>
      <c r="N263">
        <v>20</v>
      </c>
      <c r="O263">
        <v>21</v>
      </c>
      <c r="P263">
        <v>23</v>
      </c>
      <c r="Q263">
        <v>24</v>
      </c>
      <c r="R263">
        <v>0</v>
      </c>
      <c r="S263">
        <v>1</v>
      </c>
      <c r="T263" t="s">
        <v>14</v>
      </c>
      <c r="U263">
        <v>461</v>
      </c>
      <c r="V263">
        <v>23646</v>
      </c>
      <c r="W263">
        <v>215284</v>
      </c>
      <c r="X263">
        <v>1197030</v>
      </c>
      <c r="Y263">
        <v>1189723.1200000001</v>
      </c>
      <c r="Z263">
        <v>1106.03</v>
      </c>
      <c r="AA263">
        <v>10</v>
      </c>
      <c r="AB263">
        <v>4</v>
      </c>
      <c r="AC263">
        <v>2</v>
      </c>
      <c r="AD263">
        <v>0</v>
      </c>
      <c r="AE263">
        <v>1100000</v>
      </c>
      <c r="AF263">
        <v>0</v>
      </c>
    </row>
    <row r="264" spans="1:32" x14ac:dyDescent="0.3">
      <c r="A264">
        <v>263</v>
      </c>
      <c r="B264" s="1">
        <v>39370</v>
      </c>
      <c r="C264">
        <v>1</v>
      </c>
      <c r="D264">
        <v>4</v>
      </c>
      <c r="E264">
        <v>7</v>
      </c>
      <c r="F264">
        <v>8</v>
      </c>
      <c r="G264">
        <v>9</v>
      </c>
      <c r="H264">
        <v>10</v>
      </c>
      <c r="I264">
        <v>11</v>
      </c>
      <c r="J264">
        <v>14</v>
      </c>
      <c r="K264">
        <v>15</v>
      </c>
      <c r="L264">
        <v>16</v>
      </c>
      <c r="M264">
        <v>18</v>
      </c>
      <c r="N264">
        <v>19</v>
      </c>
      <c r="O264">
        <v>21</v>
      </c>
      <c r="P264">
        <v>23</v>
      </c>
      <c r="Q264">
        <v>24</v>
      </c>
      <c r="R264">
        <v>0</v>
      </c>
      <c r="S264">
        <v>0</v>
      </c>
      <c r="U264">
        <v>550</v>
      </c>
      <c r="V264">
        <v>17780</v>
      </c>
      <c r="W264">
        <v>199155</v>
      </c>
      <c r="X264">
        <v>1014306</v>
      </c>
      <c r="Y264">
        <v>0</v>
      </c>
      <c r="Z264">
        <v>963.09</v>
      </c>
      <c r="AA264">
        <v>10</v>
      </c>
      <c r="AB264">
        <v>4</v>
      </c>
      <c r="AC264">
        <v>2</v>
      </c>
      <c r="AD264">
        <v>1235966.8899999999</v>
      </c>
      <c r="AE264">
        <v>3000000</v>
      </c>
      <c r="AF264">
        <v>0</v>
      </c>
    </row>
    <row r="265" spans="1:32" x14ac:dyDescent="0.3">
      <c r="A265">
        <v>264</v>
      </c>
      <c r="B265" s="1">
        <v>39373</v>
      </c>
      <c r="C265">
        <v>1</v>
      </c>
      <c r="D265">
        <v>3</v>
      </c>
      <c r="E265">
        <v>4</v>
      </c>
      <c r="F265">
        <v>6</v>
      </c>
      <c r="G265">
        <v>8</v>
      </c>
      <c r="H265">
        <v>9</v>
      </c>
      <c r="I265">
        <v>12</v>
      </c>
      <c r="J265">
        <v>13</v>
      </c>
      <c r="K265">
        <v>16</v>
      </c>
      <c r="L265">
        <v>19</v>
      </c>
      <c r="M265">
        <v>20</v>
      </c>
      <c r="N265">
        <v>21</v>
      </c>
      <c r="O265">
        <v>22</v>
      </c>
      <c r="P265">
        <v>23</v>
      </c>
      <c r="Q265">
        <v>25</v>
      </c>
      <c r="R265">
        <v>0</v>
      </c>
      <c r="S265">
        <v>6</v>
      </c>
      <c r="T265" t="s">
        <v>2</v>
      </c>
      <c r="U265">
        <v>748</v>
      </c>
      <c r="V265">
        <v>21472</v>
      </c>
      <c r="W265">
        <v>254846</v>
      </c>
      <c r="X265">
        <v>1382097</v>
      </c>
      <c r="Y265">
        <v>468787.91</v>
      </c>
      <c r="Z265">
        <v>903.42</v>
      </c>
      <c r="AA265">
        <v>10</v>
      </c>
      <c r="AB265">
        <v>4</v>
      </c>
      <c r="AC265">
        <v>2</v>
      </c>
      <c r="AD265">
        <v>0</v>
      </c>
      <c r="AE265">
        <v>1200000</v>
      </c>
      <c r="AF265">
        <v>0</v>
      </c>
    </row>
    <row r="266" spans="1:32" x14ac:dyDescent="0.3">
      <c r="A266">
        <v>265</v>
      </c>
      <c r="B266" s="1">
        <v>39377</v>
      </c>
      <c r="C266">
        <v>1</v>
      </c>
      <c r="D266">
        <v>5</v>
      </c>
      <c r="E266">
        <v>7</v>
      </c>
      <c r="F266">
        <v>8</v>
      </c>
      <c r="G266">
        <v>11</v>
      </c>
      <c r="H266">
        <v>12</v>
      </c>
      <c r="I266">
        <v>13</v>
      </c>
      <c r="J266">
        <v>15</v>
      </c>
      <c r="K266">
        <v>16</v>
      </c>
      <c r="L266">
        <v>17</v>
      </c>
      <c r="M266">
        <v>18</v>
      </c>
      <c r="N266">
        <v>19</v>
      </c>
      <c r="O266">
        <v>20</v>
      </c>
      <c r="P266">
        <v>22</v>
      </c>
      <c r="Q266">
        <v>24</v>
      </c>
      <c r="R266">
        <v>0</v>
      </c>
      <c r="S266">
        <v>0</v>
      </c>
      <c r="U266">
        <v>366</v>
      </c>
      <c r="V266">
        <v>15895</v>
      </c>
      <c r="W266">
        <v>206626</v>
      </c>
      <c r="X266">
        <v>1269650</v>
      </c>
      <c r="Y266">
        <v>0</v>
      </c>
      <c r="Z266">
        <v>1649.5</v>
      </c>
      <c r="AA266">
        <v>10</v>
      </c>
      <c r="AB266">
        <v>4</v>
      </c>
      <c r="AC266">
        <v>2</v>
      </c>
      <c r="AD266">
        <v>1408672.99</v>
      </c>
      <c r="AE266">
        <v>3000000</v>
      </c>
      <c r="AF266">
        <v>0</v>
      </c>
    </row>
    <row r="267" spans="1:32" x14ac:dyDescent="0.3">
      <c r="A267">
        <v>266</v>
      </c>
      <c r="B267" s="1">
        <v>39380</v>
      </c>
      <c r="C267">
        <v>1</v>
      </c>
      <c r="D267">
        <v>3</v>
      </c>
      <c r="E267">
        <v>4</v>
      </c>
      <c r="F267">
        <v>5</v>
      </c>
      <c r="G267">
        <v>6</v>
      </c>
      <c r="H267">
        <v>7</v>
      </c>
      <c r="I267">
        <v>9</v>
      </c>
      <c r="J267">
        <v>11</v>
      </c>
      <c r="K267">
        <v>14</v>
      </c>
      <c r="L267">
        <v>15</v>
      </c>
      <c r="M267">
        <v>18</v>
      </c>
      <c r="N267">
        <v>19</v>
      </c>
      <c r="O267">
        <v>21</v>
      </c>
      <c r="P267">
        <v>22</v>
      </c>
      <c r="Q267">
        <v>24</v>
      </c>
      <c r="R267">
        <v>0</v>
      </c>
      <c r="S267">
        <v>5</v>
      </c>
      <c r="T267" t="s">
        <v>2</v>
      </c>
      <c r="U267">
        <v>819</v>
      </c>
      <c r="V267">
        <v>28035</v>
      </c>
      <c r="W267">
        <v>294716</v>
      </c>
      <c r="X267">
        <v>1476164</v>
      </c>
      <c r="Y267">
        <v>574831.69999999995</v>
      </c>
      <c r="Z267">
        <v>763.96</v>
      </c>
      <c r="AA267">
        <v>10</v>
      </c>
      <c r="AB267">
        <v>4</v>
      </c>
      <c r="AC267">
        <v>2</v>
      </c>
      <c r="AD267">
        <v>0</v>
      </c>
      <c r="AE267">
        <v>1200000</v>
      </c>
      <c r="AF267">
        <v>0</v>
      </c>
    </row>
    <row r="268" spans="1:32" x14ac:dyDescent="0.3">
      <c r="A268">
        <v>267</v>
      </c>
      <c r="B268" s="1">
        <v>39384</v>
      </c>
      <c r="C268">
        <v>2</v>
      </c>
      <c r="D268">
        <v>3</v>
      </c>
      <c r="E268">
        <v>4</v>
      </c>
      <c r="F268">
        <v>5</v>
      </c>
      <c r="G268">
        <v>6</v>
      </c>
      <c r="H268">
        <v>9</v>
      </c>
      <c r="I268">
        <v>11</v>
      </c>
      <c r="J268">
        <v>12</v>
      </c>
      <c r="K268">
        <v>13</v>
      </c>
      <c r="L268">
        <v>14</v>
      </c>
      <c r="M268">
        <v>15</v>
      </c>
      <c r="N268">
        <v>17</v>
      </c>
      <c r="O268">
        <v>21</v>
      </c>
      <c r="P268">
        <v>23</v>
      </c>
      <c r="Q268">
        <v>24</v>
      </c>
      <c r="R268">
        <v>0</v>
      </c>
      <c r="S268">
        <v>2</v>
      </c>
      <c r="T268" t="s">
        <v>2</v>
      </c>
      <c r="U268">
        <v>580</v>
      </c>
      <c r="V268">
        <v>25552</v>
      </c>
      <c r="W268">
        <v>296938</v>
      </c>
      <c r="X268">
        <v>1419919</v>
      </c>
      <c r="Y268">
        <v>512949.16</v>
      </c>
      <c r="Z268">
        <v>755.18</v>
      </c>
      <c r="AA268">
        <v>10</v>
      </c>
      <c r="AB268">
        <v>4</v>
      </c>
      <c r="AC268">
        <v>2</v>
      </c>
      <c r="AD268">
        <v>0</v>
      </c>
      <c r="AE268">
        <v>1300000</v>
      </c>
      <c r="AF268">
        <v>0</v>
      </c>
    </row>
    <row r="269" spans="1:32" x14ac:dyDescent="0.3">
      <c r="A269">
        <v>268</v>
      </c>
      <c r="B269" s="1">
        <v>39387</v>
      </c>
      <c r="C269">
        <v>5</v>
      </c>
      <c r="D269">
        <v>6</v>
      </c>
      <c r="E269">
        <v>7</v>
      </c>
      <c r="F269">
        <v>8</v>
      </c>
      <c r="G269">
        <v>9</v>
      </c>
      <c r="H269">
        <v>10</v>
      </c>
      <c r="I269">
        <v>12</v>
      </c>
      <c r="J269">
        <v>14</v>
      </c>
      <c r="K269">
        <v>15</v>
      </c>
      <c r="L269">
        <v>16</v>
      </c>
      <c r="M269">
        <v>18</v>
      </c>
      <c r="N269">
        <v>19</v>
      </c>
      <c r="O269">
        <v>20</v>
      </c>
      <c r="P269">
        <v>23</v>
      </c>
      <c r="Q269">
        <v>25</v>
      </c>
      <c r="R269">
        <v>0</v>
      </c>
      <c r="S269">
        <v>1</v>
      </c>
      <c r="T269" t="s">
        <v>3</v>
      </c>
      <c r="U269">
        <v>458</v>
      </c>
      <c r="V269">
        <v>15704</v>
      </c>
      <c r="W269">
        <v>216481</v>
      </c>
      <c r="X269">
        <v>1132430</v>
      </c>
      <c r="Y269">
        <v>1270248.98</v>
      </c>
      <c r="Z269">
        <v>1188.6300000000001</v>
      </c>
      <c r="AA269">
        <v>10</v>
      </c>
      <c r="AB269">
        <v>4</v>
      </c>
      <c r="AC269">
        <v>2</v>
      </c>
      <c r="AD269">
        <v>0</v>
      </c>
      <c r="AE269">
        <v>1200000</v>
      </c>
      <c r="AF269">
        <v>0</v>
      </c>
    </row>
    <row r="270" spans="1:32" x14ac:dyDescent="0.3">
      <c r="A270">
        <v>269</v>
      </c>
      <c r="B270" s="1">
        <v>39391</v>
      </c>
      <c r="C270">
        <v>1</v>
      </c>
      <c r="D270">
        <v>2</v>
      </c>
      <c r="E270">
        <v>4</v>
      </c>
      <c r="F270">
        <v>6</v>
      </c>
      <c r="G270">
        <v>10</v>
      </c>
      <c r="H270">
        <v>13</v>
      </c>
      <c r="I270">
        <v>14</v>
      </c>
      <c r="J270">
        <v>15</v>
      </c>
      <c r="K270">
        <v>16</v>
      </c>
      <c r="L270">
        <v>17</v>
      </c>
      <c r="M270">
        <v>18</v>
      </c>
      <c r="N270">
        <v>19</v>
      </c>
      <c r="O270">
        <v>22</v>
      </c>
      <c r="P270">
        <v>23</v>
      </c>
      <c r="Q270">
        <v>24</v>
      </c>
      <c r="R270">
        <v>0</v>
      </c>
      <c r="S270">
        <v>1</v>
      </c>
      <c r="T270" t="s">
        <v>11</v>
      </c>
      <c r="U270">
        <v>357</v>
      </c>
      <c r="V270">
        <v>13740</v>
      </c>
      <c r="W270">
        <v>208513</v>
      </c>
      <c r="X270">
        <v>1166041</v>
      </c>
      <c r="Y270">
        <v>1330336.28</v>
      </c>
      <c r="Z270">
        <v>1597.04</v>
      </c>
      <c r="AA270">
        <v>10</v>
      </c>
      <c r="AB270">
        <v>4</v>
      </c>
      <c r="AC270">
        <v>2</v>
      </c>
      <c r="AD270">
        <v>0</v>
      </c>
      <c r="AE270">
        <v>1300000</v>
      </c>
      <c r="AF270">
        <v>0</v>
      </c>
    </row>
    <row r="271" spans="1:32" x14ac:dyDescent="0.3">
      <c r="A271">
        <v>270</v>
      </c>
      <c r="B271" s="1">
        <v>39394</v>
      </c>
      <c r="C271">
        <v>1</v>
      </c>
      <c r="D271">
        <v>3</v>
      </c>
      <c r="E271">
        <v>4</v>
      </c>
      <c r="F271">
        <v>5</v>
      </c>
      <c r="G271">
        <v>6</v>
      </c>
      <c r="H271">
        <v>7</v>
      </c>
      <c r="I271">
        <v>8</v>
      </c>
      <c r="J271">
        <v>9</v>
      </c>
      <c r="K271">
        <v>14</v>
      </c>
      <c r="L271">
        <v>16</v>
      </c>
      <c r="M271">
        <v>18</v>
      </c>
      <c r="N271">
        <v>19</v>
      </c>
      <c r="O271">
        <v>23</v>
      </c>
      <c r="P271">
        <v>24</v>
      </c>
      <c r="Q271">
        <v>25</v>
      </c>
      <c r="R271">
        <v>0</v>
      </c>
      <c r="S271">
        <v>0</v>
      </c>
      <c r="U271">
        <v>456</v>
      </c>
      <c r="V271">
        <v>18099</v>
      </c>
      <c r="W271">
        <v>265177</v>
      </c>
      <c r="X271">
        <v>1328618</v>
      </c>
      <c r="Y271">
        <v>0</v>
      </c>
      <c r="Z271">
        <v>1086.78</v>
      </c>
      <c r="AA271">
        <v>10</v>
      </c>
      <c r="AB271">
        <v>4</v>
      </c>
      <c r="AC271">
        <v>2</v>
      </c>
      <c r="AD271">
        <v>1156332.26</v>
      </c>
      <c r="AE271">
        <v>3000000</v>
      </c>
      <c r="AF271">
        <v>0</v>
      </c>
    </row>
    <row r="272" spans="1:32" x14ac:dyDescent="0.3">
      <c r="A272">
        <v>271</v>
      </c>
      <c r="B272" s="1">
        <v>39398</v>
      </c>
      <c r="C272">
        <v>1</v>
      </c>
      <c r="D272">
        <v>2</v>
      </c>
      <c r="E272">
        <v>4</v>
      </c>
      <c r="F272">
        <v>5</v>
      </c>
      <c r="G272">
        <v>6</v>
      </c>
      <c r="H272">
        <v>8</v>
      </c>
      <c r="I272">
        <v>11</v>
      </c>
      <c r="J272">
        <v>12</v>
      </c>
      <c r="K272">
        <v>16</v>
      </c>
      <c r="L272">
        <v>18</v>
      </c>
      <c r="M272">
        <v>19</v>
      </c>
      <c r="N272">
        <v>20</v>
      </c>
      <c r="O272">
        <v>21</v>
      </c>
      <c r="P272">
        <v>24</v>
      </c>
      <c r="Q272">
        <v>25</v>
      </c>
      <c r="R272">
        <v>0</v>
      </c>
      <c r="S272">
        <v>6</v>
      </c>
      <c r="T272" t="s">
        <v>2</v>
      </c>
      <c r="U272">
        <v>449</v>
      </c>
      <c r="V272">
        <v>19649</v>
      </c>
      <c r="W272">
        <v>247576</v>
      </c>
      <c r="X272">
        <v>1409801</v>
      </c>
      <c r="Y272">
        <v>513005.15</v>
      </c>
      <c r="Z272">
        <v>1834.26</v>
      </c>
      <c r="AA272">
        <v>10</v>
      </c>
      <c r="AB272">
        <v>4</v>
      </c>
      <c r="AC272">
        <v>2</v>
      </c>
      <c r="AD272">
        <v>0</v>
      </c>
      <c r="AE272">
        <v>1200000</v>
      </c>
      <c r="AF272">
        <v>0</v>
      </c>
    </row>
    <row r="273" spans="1:32" x14ac:dyDescent="0.3">
      <c r="A273">
        <v>272</v>
      </c>
      <c r="B273" s="1">
        <v>39402</v>
      </c>
      <c r="C273">
        <v>1</v>
      </c>
      <c r="D273">
        <v>2</v>
      </c>
      <c r="E273">
        <v>4</v>
      </c>
      <c r="F273">
        <v>5</v>
      </c>
      <c r="G273">
        <v>8</v>
      </c>
      <c r="H273">
        <v>9</v>
      </c>
      <c r="I273">
        <v>11</v>
      </c>
      <c r="J273">
        <v>12</v>
      </c>
      <c r="K273">
        <v>13</v>
      </c>
      <c r="L273">
        <v>15</v>
      </c>
      <c r="M273">
        <v>17</v>
      </c>
      <c r="N273">
        <v>20</v>
      </c>
      <c r="O273">
        <v>23</v>
      </c>
      <c r="P273">
        <v>24</v>
      </c>
      <c r="Q273">
        <v>25</v>
      </c>
      <c r="R273">
        <v>0</v>
      </c>
      <c r="S273">
        <v>6</v>
      </c>
      <c r="T273" t="s">
        <v>2</v>
      </c>
      <c r="U273">
        <v>872</v>
      </c>
      <c r="V273">
        <v>27833</v>
      </c>
      <c r="W273">
        <v>240292</v>
      </c>
      <c r="X273">
        <v>1166264</v>
      </c>
      <c r="Y273">
        <v>131266.51999999999</v>
      </c>
      <c r="Z273">
        <v>385.62</v>
      </c>
      <c r="AA273">
        <v>10</v>
      </c>
      <c r="AB273">
        <v>4</v>
      </c>
      <c r="AC273">
        <v>2</v>
      </c>
      <c r="AD273">
        <v>0</v>
      </c>
      <c r="AE273">
        <v>1200000</v>
      </c>
      <c r="AF273">
        <v>0</v>
      </c>
    </row>
    <row r="274" spans="1:32" x14ac:dyDescent="0.3">
      <c r="A274">
        <v>273</v>
      </c>
      <c r="B274" s="1">
        <v>39405</v>
      </c>
      <c r="C274">
        <v>1</v>
      </c>
      <c r="D274">
        <v>5</v>
      </c>
      <c r="E274">
        <v>6</v>
      </c>
      <c r="F274">
        <v>7</v>
      </c>
      <c r="G274">
        <v>10</v>
      </c>
      <c r="H274">
        <v>12</v>
      </c>
      <c r="I274">
        <v>15</v>
      </c>
      <c r="J274">
        <v>16</v>
      </c>
      <c r="K274">
        <v>17</v>
      </c>
      <c r="L274">
        <v>18</v>
      </c>
      <c r="M274">
        <v>19</v>
      </c>
      <c r="N274">
        <v>20</v>
      </c>
      <c r="O274">
        <v>21</v>
      </c>
      <c r="P274">
        <v>24</v>
      </c>
      <c r="Q274">
        <v>25</v>
      </c>
      <c r="R274">
        <v>0</v>
      </c>
      <c r="S274">
        <v>2</v>
      </c>
      <c r="T274" t="s">
        <v>2</v>
      </c>
      <c r="U274">
        <v>4551</v>
      </c>
      <c r="V274">
        <v>12563</v>
      </c>
      <c r="W274">
        <v>161163</v>
      </c>
      <c r="X274">
        <v>1034372</v>
      </c>
      <c r="Y274">
        <v>724498.58</v>
      </c>
      <c r="Z274">
        <v>135.94999999999999</v>
      </c>
      <c r="AA274">
        <v>10</v>
      </c>
      <c r="AB274">
        <v>4</v>
      </c>
      <c r="AC274">
        <v>2</v>
      </c>
      <c r="AD274">
        <v>0</v>
      </c>
      <c r="AE274">
        <v>1300000</v>
      </c>
      <c r="AF274">
        <v>0</v>
      </c>
    </row>
    <row r="275" spans="1:32" x14ac:dyDescent="0.3">
      <c r="A275">
        <v>274</v>
      </c>
      <c r="B275" s="1">
        <v>39408</v>
      </c>
      <c r="C275">
        <v>2</v>
      </c>
      <c r="D275">
        <v>4</v>
      </c>
      <c r="E275">
        <v>5</v>
      </c>
      <c r="F275">
        <v>6</v>
      </c>
      <c r="G275">
        <v>7</v>
      </c>
      <c r="H275">
        <v>10</v>
      </c>
      <c r="I275">
        <v>11</v>
      </c>
      <c r="J275">
        <v>12</v>
      </c>
      <c r="K275">
        <v>14</v>
      </c>
      <c r="L275">
        <v>15</v>
      </c>
      <c r="M275">
        <v>17</v>
      </c>
      <c r="N275">
        <v>20</v>
      </c>
      <c r="O275">
        <v>21</v>
      </c>
      <c r="P275">
        <v>23</v>
      </c>
      <c r="Q275">
        <v>25</v>
      </c>
      <c r="R275">
        <v>0</v>
      </c>
      <c r="S275">
        <v>4</v>
      </c>
      <c r="T275" t="s">
        <v>2</v>
      </c>
      <c r="U275">
        <v>645</v>
      </c>
      <c r="V275">
        <v>18874</v>
      </c>
      <c r="W275">
        <v>202897</v>
      </c>
      <c r="X275">
        <v>1037963</v>
      </c>
      <c r="Y275">
        <v>312825.36</v>
      </c>
      <c r="Z275">
        <v>831.43</v>
      </c>
      <c r="AA275">
        <v>10</v>
      </c>
      <c r="AB275">
        <v>4</v>
      </c>
      <c r="AC275">
        <v>2</v>
      </c>
      <c r="AD275">
        <v>0</v>
      </c>
      <c r="AE275">
        <v>1200000</v>
      </c>
      <c r="AF275">
        <v>0</v>
      </c>
    </row>
    <row r="276" spans="1:32" x14ac:dyDescent="0.3">
      <c r="A276">
        <v>275</v>
      </c>
      <c r="B276" s="1">
        <v>39412</v>
      </c>
      <c r="C276">
        <v>1</v>
      </c>
      <c r="D276">
        <v>3</v>
      </c>
      <c r="E276">
        <v>5</v>
      </c>
      <c r="F276">
        <v>6</v>
      </c>
      <c r="G276">
        <v>8</v>
      </c>
      <c r="H276">
        <v>9</v>
      </c>
      <c r="I276">
        <v>10</v>
      </c>
      <c r="J276">
        <v>11</v>
      </c>
      <c r="K276">
        <v>12</v>
      </c>
      <c r="L276">
        <v>14</v>
      </c>
      <c r="M276">
        <v>15</v>
      </c>
      <c r="N276">
        <v>17</v>
      </c>
      <c r="O276">
        <v>18</v>
      </c>
      <c r="P276">
        <v>20</v>
      </c>
      <c r="Q276">
        <v>22</v>
      </c>
      <c r="R276">
        <v>0</v>
      </c>
      <c r="S276">
        <v>2</v>
      </c>
      <c r="T276" t="s">
        <v>2</v>
      </c>
      <c r="U276">
        <v>657</v>
      </c>
      <c r="V276">
        <v>19774</v>
      </c>
      <c r="W276">
        <v>226330</v>
      </c>
      <c r="X276">
        <v>1222935</v>
      </c>
      <c r="Y276">
        <v>658502.59</v>
      </c>
      <c r="Z276">
        <v>859.11</v>
      </c>
      <c r="AA276">
        <v>10</v>
      </c>
      <c r="AB276">
        <v>4</v>
      </c>
      <c r="AC276">
        <v>2</v>
      </c>
      <c r="AD276">
        <v>0</v>
      </c>
      <c r="AE276">
        <v>1000000</v>
      </c>
      <c r="AF276">
        <v>0</v>
      </c>
    </row>
    <row r="277" spans="1:32" x14ac:dyDescent="0.3">
      <c r="A277">
        <v>276</v>
      </c>
      <c r="B277" s="1">
        <v>39415</v>
      </c>
      <c r="C277">
        <v>2</v>
      </c>
      <c r="D277">
        <v>3</v>
      </c>
      <c r="E277">
        <v>4</v>
      </c>
      <c r="F277">
        <v>5</v>
      </c>
      <c r="G277">
        <v>7</v>
      </c>
      <c r="H277">
        <v>10</v>
      </c>
      <c r="I277">
        <v>11</v>
      </c>
      <c r="J277">
        <v>12</v>
      </c>
      <c r="K277">
        <v>13</v>
      </c>
      <c r="L277">
        <v>17</v>
      </c>
      <c r="M277">
        <v>18</v>
      </c>
      <c r="N277">
        <v>19</v>
      </c>
      <c r="O277">
        <v>20</v>
      </c>
      <c r="P277">
        <v>22</v>
      </c>
      <c r="Q277">
        <v>25</v>
      </c>
      <c r="R277">
        <v>0</v>
      </c>
      <c r="S277">
        <v>3</v>
      </c>
      <c r="T277" t="s">
        <v>2</v>
      </c>
      <c r="U277">
        <v>312</v>
      </c>
      <c r="V277">
        <v>14987</v>
      </c>
      <c r="W277">
        <v>188284</v>
      </c>
      <c r="X277">
        <v>1058898</v>
      </c>
      <c r="Y277">
        <v>411743.68</v>
      </c>
      <c r="Z277">
        <v>1696.75</v>
      </c>
      <c r="AA277">
        <v>10</v>
      </c>
      <c r="AB277">
        <v>4</v>
      </c>
      <c r="AC277">
        <v>2</v>
      </c>
      <c r="AD277">
        <v>0</v>
      </c>
      <c r="AE277">
        <v>1400000</v>
      </c>
      <c r="AF277">
        <v>0</v>
      </c>
    </row>
    <row r="278" spans="1:32" x14ac:dyDescent="0.3">
      <c r="A278">
        <v>277</v>
      </c>
      <c r="B278" s="1">
        <v>39419</v>
      </c>
      <c r="C278">
        <v>2</v>
      </c>
      <c r="D278">
        <v>4</v>
      </c>
      <c r="E278">
        <v>9</v>
      </c>
      <c r="F278">
        <v>10</v>
      </c>
      <c r="G278">
        <v>11</v>
      </c>
      <c r="H278">
        <v>12</v>
      </c>
      <c r="I278">
        <v>13</v>
      </c>
      <c r="J278">
        <v>14</v>
      </c>
      <c r="K278">
        <v>16</v>
      </c>
      <c r="L278">
        <v>17</v>
      </c>
      <c r="M278">
        <v>21</v>
      </c>
      <c r="N278">
        <v>22</v>
      </c>
      <c r="O278">
        <v>23</v>
      </c>
      <c r="P278">
        <v>24</v>
      </c>
      <c r="Q278">
        <v>25</v>
      </c>
      <c r="R278">
        <v>0</v>
      </c>
      <c r="S278">
        <v>4</v>
      </c>
      <c r="T278" t="s">
        <v>2</v>
      </c>
      <c r="U278">
        <v>525</v>
      </c>
      <c r="V278">
        <v>22011</v>
      </c>
      <c r="W278">
        <v>213076</v>
      </c>
      <c r="X278">
        <v>1251270</v>
      </c>
      <c r="Y278">
        <v>344720.36</v>
      </c>
      <c r="Z278">
        <v>1125.6199999999999</v>
      </c>
      <c r="AA278">
        <v>10</v>
      </c>
      <c r="AB278">
        <v>4</v>
      </c>
      <c r="AC278">
        <v>2</v>
      </c>
      <c r="AD278">
        <v>0</v>
      </c>
      <c r="AE278">
        <v>1000000</v>
      </c>
      <c r="AF278">
        <v>0</v>
      </c>
    </row>
    <row r="279" spans="1:32" x14ac:dyDescent="0.3">
      <c r="A279">
        <v>278</v>
      </c>
      <c r="B279" s="1">
        <v>39422</v>
      </c>
      <c r="C279">
        <v>1</v>
      </c>
      <c r="D279">
        <v>2</v>
      </c>
      <c r="E279">
        <v>3</v>
      </c>
      <c r="F279">
        <v>5</v>
      </c>
      <c r="G279">
        <v>6</v>
      </c>
      <c r="H279">
        <v>9</v>
      </c>
      <c r="I279">
        <v>11</v>
      </c>
      <c r="J279">
        <v>12</v>
      </c>
      <c r="K279">
        <v>13</v>
      </c>
      <c r="L279">
        <v>15</v>
      </c>
      <c r="M279">
        <v>17</v>
      </c>
      <c r="N279">
        <v>19</v>
      </c>
      <c r="O279">
        <v>21</v>
      </c>
      <c r="P279">
        <v>23</v>
      </c>
      <c r="Q279">
        <v>25</v>
      </c>
      <c r="R279">
        <v>0</v>
      </c>
      <c r="S279">
        <v>25</v>
      </c>
      <c r="T279" t="s">
        <v>2</v>
      </c>
      <c r="U279">
        <v>4310</v>
      </c>
      <c r="V279">
        <v>76727</v>
      </c>
      <c r="W279">
        <v>426871</v>
      </c>
      <c r="X279">
        <v>1443593</v>
      </c>
      <c r="Y279">
        <v>14182.21</v>
      </c>
      <c r="Z279">
        <v>35.130000000000003</v>
      </c>
      <c r="AA279">
        <v>10</v>
      </c>
      <c r="AB279">
        <v>4</v>
      </c>
      <c r="AC279">
        <v>2</v>
      </c>
      <c r="AD279">
        <v>0</v>
      </c>
      <c r="AE279">
        <v>1000000</v>
      </c>
      <c r="AF279">
        <v>0</v>
      </c>
    </row>
    <row r="280" spans="1:32" x14ac:dyDescent="0.3">
      <c r="A280">
        <v>279</v>
      </c>
      <c r="B280" s="1">
        <v>39426</v>
      </c>
      <c r="C280">
        <v>1</v>
      </c>
      <c r="D280">
        <v>2</v>
      </c>
      <c r="E280">
        <v>3</v>
      </c>
      <c r="F280">
        <v>5</v>
      </c>
      <c r="G280">
        <v>6</v>
      </c>
      <c r="H280">
        <v>9</v>
      </c>
      <c r="I280">
        <v>10</v>
      </c>
      <c r="J280">
        <v>11</v>
      </c>
      <c r="K280">
        <v>12</v>
      </c>
      <c r="L280">
        <v>13</v>
      </c>
      <c r="M280">
        <v>17</v>
      </c>
      <c r="N280">
        <v>18</v>
      </c>
      <c r="O280">
        <v>19</v>
      </c>
      <c r="P280">
        <v>22</v>
      </c>
      <c r="Q280">
        <v>23</v>
      </c>
      <c r="R280">
        <v>0</v>
      </c>
      <c r="S280">
        <v>3</v>
      </c>
      <c r="T280" t="s">
        <v>2</v>
      </c>
      <c r="U280">
        <v>804</v>
      </c>
      <c r="V280">
        <v>23945</v>
      </c>
      <c r="W280">
        <v>306944</v>
      </c>
      <c r="X280">
        <v>1412942</v>
      </c>
      <c r="Y280">
        <v>384377.54</v>
      </c>
      <c r="Z280">
        <v>612.34</v>
      </c>
      <c r="AA280">
        <v>10</v>
      </c>
      <c r="AB280">
        <v>4</v>
      </c>
      <c r="AC280">
        <v>2</v>
      </c>
      <c r="AD280">
        <v>0</v>
      </c>
      <c r="AE280">
        <v>1000000</v>
      </c>
      <c r="AF280">
        <v>0</v>
      </c>
    </row>
    <row r="281" spans="1:32" x14ac:dyDescent="0.3">
      <c r="A281">
        <v>280</v>
      </c>
      <c r="B281" s="1">
        <v>39429</v>
      </c>
      <c r="C281">
        <v>3</v>
      </c>
      <c r="D281">
        <v>4</v>
      </c>
      <c r="E281">
        <v>5</v>
      </c>
      <c r="F281">
        <v>6</v>
      </c>
      <c r="G281">
        <v>9</v>
      </c>
      <c r="H281">
        <v>10</v>
      </c>
      <c r="I281">
        <v>11</v>
      </c>
      <c r="J281">
        <v>13</v>
      </c>
      <c r="K281">
        <v>15</v>
      </c>
      <c r="L281">
        <v>16</v>
      </c>
      <c r="M281">
        <v>17</v>
      </c>
      <c r="N281">
        <v>19</v>
      </c>
      <c r="O281">
        <v>20</v>
      </c>
      <c r="P281">
        <v>24</v>
      </c>
      <c r="Q281">
        <v>25</v>
      </c>
      <c r="R281">
        <v>0</v>
      </c>
      <c r="S281">
        <v>7</v>
      </c>
      <c r="T281" t="s">
        <v>2</v>
      </c>
      <c r="U281">
        <v>1779</v>
      </c>
      <c r="V281">
        <v>17395</v>
      </c>
      <c r="W281">
        <v>224021</v>
      </c>
      <c r="X281">
        <v>1249554</v>
      </c>
      <c r="Y281">
        <v>186308.88</v>
      </c>
      <c r="Z281">
        <v>312.99</v>
      </c>
      <c r="AA281">
        <v>10</v>
      </c>
      <c r="AB281">
        <v>4</v>
      </c>
      <c r="AC281">
        <v>2</v>
      </c>
      <c r="AD281">
        <v>0</v>
      </c>
      <c r="AE281">
        <v>1200000</v>
      </c>
      <c r="AF281">
        <v>0</v>
      </c>
    </row>
    <row r="282" spans="1:32" x14ac:dyDescent="0.3">
      <c r="A282">
        <v>281</v>
      </c>
      <c r="B282" s="1">
        <v>39433</v>
      </c>
      <c r="C282">
        <v>1</v>
      </c>
      <c r="D282">
        <v>2</v>
      </c>
      <c r="E282">
        <v>3</v>
      </c>
      <c r="F282">
        <v>4</v>
      </c>
      <c r="G282">
        <v>8</v>
      </c>
      <c r="H282">
        <v>9</v>
      </c>
      <c r="I282">
        <v>10</v>
      </c>
      <c r="J282">
        <v>11</v>
      </c>
      <c r="K282">
        <v>12</v>
      </c>
      <c r="L282">
        <v>14</v>
      </c>
      <c r="M282">
        <v>15</v>
      </c>
      <c r="N282">
        <v>17</v>
      </c>
      <c r="O282">
        <v>19</v>
      </c>
      <c r="P282">
        <v>23</v>
      </c>
      <c r="Q282">
        <v>25</v>
      </c>
      <c r="R282">
        <v>0</v>
      </c>
      <c r="S282">
        <v>6</v>
      </c>
      <c r="T282" t="s">
        <v>2</v>
      </c>
      <c r="U282">
        <v>683</v>
      </c>
      <c r="V282">
        <v>24788</v>
      </c>
      <c r="W282">
        <v>310715</v>
      </c>
      <c r="X282">
        <v>1611578</v>
      </c>
      <c r="Y282">
        <v>166444.42000000001</v>
      </c>
      <c r="Z282">
        <v>624.27</v>
      </c>
      <c r="AA282">
        <v>10</v>
      </c>
      <c r="AB282">
        <v>4</v>
      </c>
      <c r="AC282">
        <v>2</v>
      </c>
      <c r="AD282">
        <v>0</v>
      </c>
      <c r="AE282">
        <v>1000000</v>
      </c>
      <c r="AF282">
        <v>0</v>
      </c>
    </row>
    <row r="283" spans="1:32" x14ac:dyDescent="0.3">
      <c r="A283">
        <v>282</v>
      </c>
      <c r="B283" s="1">
        <v>39436</v>
      </c>
      <c r="C283">
        <v>2</v>
      </c>
      <c r="D283">
        <v>3</v>
      </c>
      <c r="E283">
        <v>4</v>
      </c>
      <c r="F283">
        <v>7</v>
      </c>
      <c r="G283">
        <v>8</v>
      </c>
      <c r="H283">
        <v>11</v>
      </c>
      <c r="I283">
        <v>12</v>
      </c>
      <c r="J283">
        <v>13</v>
      </c>
      <c r="K283">
        <v>15</v>
      </c>
      <c r="L283">
        <v>16</v>
      </c>
      <c r="M283">
        <v>19</v>
      </c>
      <c r="N283">
        <v>20</v>
      </c>
      <c r="O283">
        <v>21</v>
      </c>
      <c r="P283">
        <v>22</v>
      </c>
      <c r="Q283">
        <v>25</v>
      </c>
      <c r="R283">
        <v>0</v>
      </c>
      <c r="S283">
        <v>5</v>
      </c>
      <c r="T283" t="s">
        <v>2</v>
      </c>
      <c r="U283">
        <v>474</v>
      </c>
      <c r="V283">
        <v>14750</v>
      </c>
      <c r="W283">
        <v>190462</v>
      </c>
      <c r="X283">
        <v>1120400</v>
      </c>
      <c r="Y283">
        <v>311399.2</v>
      </c>
      <c r="Z283">
        <v>1407.77</v>
      </c>
      <c r="AA283">
        <v>10</v>
      </c>
      <c r="AB283">
        <v>4</v>
      </c>
      <c r="AC283">
        <v>2</v>
      </c>
      <c r="AD283">
        <v>0</v>
      </c>
      <c r="AE283">
        <v>1000000</v>
      </c>
      <c r="AF283">
        <v>0</v>
      </c>
    </row>
    <row r="284" spans="1:32" x14ac:dyDescent="0.3">
      <c r="A284">
        <v>283</v>
      </c>
      <c r="B284" s="1">
        <v>39438</v>
      </c>
      <c r="C284">
        <v>1</v>
      </c>
      <c r="D284">
        <v>2</v>
      </c>
      <c r="E284">
        <v>4</v>
      </c>
      <c r="F284">
        <v>6</v>
      </c>
      <c r="G284">
        <v>8</v>
      </c>
      <c r="H284">
        <v>9</v>
      </c>
      <c r="I284">
        <v>10</v>
      </c>
      <c r="J284">
        <v>11</v>
      </c>
      <c r="K284">
        <v>12</v>
      </c>
      <c r="L284">
        <v>13</v>
      </c>
      <c r="M284">
        <v>19</v>
      </c>
      <c r="N284">
        <v>20</v>
      </c>
      <c r="O284">
        <v>22</v>
      </c>
      <c r="P284">
        <v>23</v>
      </c>
      <c r="Q284">
        <v>24</v>
      </c>
      <c r="R284">
        <v>0</v>
      </c>
      <c r="S284">
        <v>5</v>
      </c>
      <c r="T284" t="s">
        <v>2</v>
      </c>
      <c r="U284">
        <v>359</v>
      </c>
      <c r="V284">
        <v>11743</v>
      </c>
      <c r="W284">
        <v>140718</v>
      </c>
      <c r="X284">
        <v>677731</v>
      </c>
      <c r="Y284">
        <v>125730.62</v>
      </c>
      <c r="Z284">
        <v>747.63</v>
      </c>
      <c r="AA284">
        <v>10</v>
      </c>
      <c r="AB284">
        <v>4</v>
      </c>
      <c r="AC284">
        <v>2</v>
      </c>
      <c r="AD284">
        <v>0</v>
      </c>
      <c r="AE284">
        <v>1000000</v>
      </c>
      <c r="AF284">
        <v>0</v>
      </c>
    </row>
    <row r="285" spans="1:32" x14ac:dyDescent="0.3">
      <c r="A285">
        <v>284</v>
      </c>
      <c r="B285" s="1">
        <v>39443</v>
      </c>
      <c r="C285">
        <v>1</v>
      </c>
      <c r="D285">
        <v>3</v>
      </c>
      <c r="E285">
        <v>5</v>
      </c>
      <c r="F285">
        <v>6</v>
      </c>
      <c r="G285">
        <v>7</v>
      </c>
      <c r="H285">
        <v>11</v>
      </c>
      <c r="I285">
        <v>12</v>
      </c>
      <c r="J285">
        <v>13</v>
      </c>
      <c r="K285">
        <v>15</v>
      </c>
      <c r="L285">
        <v>17</v>
      </c>
      <c r="M285">
        <v>19</v>
      </c>
      <c r="N285">
        <v>21</v>
      </c>
      <c r="O285">
        <v>22</v>
      </c>
      <c r="P285">
        <v>23</v>
      </c>
      <c r="Q285">
        <v>25</v>
      </c>
      <c r="R285">
        <v>0</v>
      </c>
      <c r="S285">
        <v>7</v>
      </c>
      <c r="T285" t="s">
        <v>2</v>
      </c>
      <c r="U285">
        <v>3392</v>
      </c>
      <c r="V285">
        <v>89618</v>
      </c>
      <c r="W285">
        <v>409708</v>
      </c>
      <c r="X285">
        <v>1452685</v>
      </c>
      <c r="Y285">
        <v>51508.88</v>
      </c>
      <c r="Z285">
        <v>45.39</v>
      </c>
      <c r="AA285">
        <v>10</v>
      </c>
      <c r="AB285">
        <v>4</v>
      </c>
      <c r="AC285">
        <v>2</v>
      </c>
      <c r="AD285">
        <v>0</v>
      </c>
      <c r="AE285">
        <v>1200000</v>
      </c>
      <c r="AF285">
        <v>0</v>
      </c>
    </row>
    <row r="286" spans="1:32" x14ac:dyDescent="0.3">
      <c r="A286">
        <v>285</v>
      </c>
      <c r="B286" s="1">
        <v>39445</v>
      </c>
      <c r="C286">
        <v>1</v>
      </c>
      <c r="D286">
        <v>4</v>
      </c>
      <c r="E286">
        <v>5</v>
      </c>
      <c r="F286">
        <v>8</v>
      </c>
      <c r="G286">
        <v>9</v>
      </c>
      <c r="H286">
        <v>10</v>
      </c>
      <c r="I286">
        <v>11</v>
      </c>
      <c r="J286">
        <v>12</v>
      </c>
      <c r="K286">
        <v>13</v>
      </c>
      <c r="L286">
        <v>14</v>
      </c>
      <c r="M286">
        <v>15</v>
      </c>
      <c r="N286">
        <v>16</v>
      </c>
      <c r="O286">
        <v>19</v>
      </c>
      <c r="P286">
        <v>22</v>
      </c>
      <c r="Q286">
        <v>23</v>
      </c>
      <c r="R286">
        <v>0</v>
      </c>
      <c r="S286">
        <v>3</v>
      </c>
      <c r="T286" t="s">
        <v>2</v>
      </c>
      <c r="U286">
        <v>338</v>
      </c>
      <c r="V286">
        <v>13308</v>
      </c>
      <c r="W286">
        <v>131095</v>
      </c>
      <c r="X286">
        <v>794186</v>
      </c>
      <c r="Y286">
        <v>231166.67</v>
      </c>
      <c r="Z286">
        <v>879.33</v>
      </c>
      <c r="AA286">
        <v>10</v>
      </c>
      <c r="AB286">
        <v>4</v>
      </c>
      <c r="AC286">
        <v>2</v>
      </c>
      <c r="AD286">
        <v>0</v>
      </c>
      <c r="AE286">
        <v>1300000</v>
      </c>
      <c r="AF286">
        <v>0</v>
      </c>
    </row>
    <row r="287" spans="1:32" x14ac:dyDescent="0.3">
      <c r="A287">
        <v>286</v>
      </c>
      <c r="B287" s="1">
        <v>39450</v>
      </c>
      <c r="C287">
        <v>1</v>
      </c>
      <c r="D287">
        <v>2</v>
      </c>
      <c r="E287">
        <v>3</v>
      </c>
      <c r="F287">
        <v>4</v>
      </c>
      <c r="G287">
        <v>7</v>
      </c>
      <c r="H287">
        <v>9</v>
      </c>
      <c r="I287">
        <v>10</v>
      </c>
      <c r="J287">
        <v>11</v>
      </c>
      <c r="K287">
        <v>12</v>
      </c>
      <c r="L287">
        <v>13</v>
      </c>
      <c r="M287">
        <v>19</v>
      </c>
      <c r="N287">
        <v>21</v>
      </c>
      <c r="O287">
        <v>23</v>
      </c>
      <c r="P287">
        <v>24</v>
      </c>
      <c r="Q287">
        <v>25</v>
      </c>
      <c r="R287">
        <v>0</v>
      </c>
      <c r="S287">
        <v>3</v>
      </c>
      <c r="T287" t="s">
        <v>2</v>
      </c>
      <c r="U287">
        <v>729</v>
      </c>
      <c r="V287">
        <v>27687</v>
      </c>
      <c r="W287">
        <v>296552</v>
      </c>
      <c r="X287">
        <v>1434986</v>
      </c>
      <c r="Y287">
        <v>224820.4</v>
      </c>
      <c r="Z287">
        <v>396.51</v>
      </c>
      <c r="AA287">
        <v>10</v>
      </c>
      <c r="AB287">
        <v>4</v>
      </c>
      <c r="AC287">
        <v>2</v>
      </c>
      <c r="AD287">
        <v>0</v>
      </c>
      <c r="AE287">
        <v>1200000</v>
      </c>
      <c r="AF287">
        <v>0</v>
      </c>
    </row>
    <row r="288" spans="1:32" x14ac:dyDescent="0.3">
      <c r="A288">
        <v>287</v>
      </c>
      <c r="B288" s="1">
        <v>39454</v>
      </c>
      <c r="C288">
        <v>2</v>
      </c>
      <c r="D288">
        <v>5</v>
      </c>
      <c r="E288">
        <v>6</v>
      </c>
      <c r="F288">
        <v>7</v>
      </c>
      <c r="G288">
        <v>10</v>
      </c>
      <c r="H288">
        <v>12</v>
      </c>
      <c r="I288">
        <v>13</v>
      </c>
      <c r="J288">
        <v>15</v>
      </c>
      <c r="K288">
        <v>16</v>
      </c>
      <c r="L288">
        <v>17</v>
      </c>
      <c r="M288">
        <v>18</v>
      </c>
      <c r="N288">
        <v>21</v>
      </c>
      <c r="O288">
        <v>22</v>
      </c>
      <c r="P288">
        <v>23</v>
      </c>
      <c r="Q288">
        <v>25</v>
      </c>
      <c r="R288">
        <v>0</v>
      </c>
      <c r="S288">
        <v>5</v>
      </c>
      <c r="T288" t="s">
        <v>2</v>
      </c>
      <c r="U288">
        <v>528</v>
      </c>
      <c r="V288">
        <v>17308</v>
      </c>
      <c r="W288">
        <v>223741</v>
      </c>
      <c r="X288">
        <v>1228506</v>
      </c>
      <c r="Y288">
        <v>270692.90000000002</v>
      </c>
      <c r="Z288">
        <v>1098.5899999999999</v>
      </c>
      <c r="AA288">
        <v>10</v>
      </c>
      <c r="AB288">
        <v>4</v>
      </c>
      <c r="AC288">
        <v>2</v>
      </c>
      <c r="AD288">
        <v>0</v>
      </c>
      <c r="AE288">
        <v>1200000</v>
      </c>
      <c r="AF288">
        <v>0</v>
      </c>
    </row>
    <row r="289" spans="1:32" x14ac:dyDescent="0.3">
      <c r="A289">
        <v>288</v>
      </c>
      <c r="B289" s="1">
        <v>39457</v>
      </c>
      <c r="C289">
        <v>1</v>
      </c>
      <c r="D289">
        <v>2</v>
      </c>
      <c r="E289">
        <v>3</v>
      </c>
      <c r="F289">
        <v>4</v>
      </c>
      <c r="G289">
        <v>6</v>
      </c>
      <c r="H289">
        <v>9</v>
      </c>
      <c r="I289">
        <v>10</v>
      </c>
      <c r="J289">
        <v>12</v>
      </c>
      <c r="K289">
        <v>13</v>
      </c>
      <c r="L289">
        <v>14</v>
      </c>
      <c r="M289">
        <v>15</v>
      </c>
      <c r="N289">
        <v>18</v>
      </c>
      <c r="O289">
        <v>19</v>
      </c>
      <c r="P289">
        <v>24</v>
      </c>
      <c r="Q289">
        <v>25</v>
      </c>
      <c r="R289">
        <v>0</v>
      </c>
      <c r="S289">
        <v>1</v>
      </c>
      <c r="T289" t="s">
        <v>4</v>
      </c>
      <c r="U289">
        <v>504</v>
      </c>
      <c r="V289">
        <v>18396</v>
      </c>
      <c r="W289">
        <v>224846</v>
      </c>
      <c r="X289">
        <v>1284701</v>
      </c>
      <c r="Y289">
        <v>1112109.33</v>
      </c>
      <c r="Z289">
        <v>945.67</v>
      </c>
      <c r="AA289">
        <v>10</v>
      </c>
      <c r="AB289">
        <v>4</v>
      </c>
      <c r="AC289">
        <v>2</v>
      </c>
      <c r="AD289">
        <v>0</v>
      </c>
      <c r="AE289">
        <v>1200000</v>
      </c>
      <c r="AF289">
        <v>0</v>
      </c>
    </row>
    <row r="290" spans="1:32" x14ac:dyDescent="0.3">
      <c r="A290">
        <v>289</v>
      </c>
      <c r="B290" s="1">
        <v>39461</v>
      </c>
      <c r="C290">
        <v>1</v>
      </c>
      <c r="D290">
        <v>2</v>
      </c>
      <c r="E290">
        <v>3</v>
      </c>
      <c r="F290">
        <v>4</v>
      </c>
      <c r="G290">
        <v>6</v>
      </c>
      <c r="H290">
        <v>8</v>
      </c>
      <c r="I290">
        <v>9</v>
      </c>
      <c r="J290">
        <v>10</v>
      </c>
      <c r="K290">
        <v>12</v>
      </c>
      <c r="L290">
        <v>14</v>
      </c>
      <c r="M290">
        <v>15</v>
      </c>
      <c r="N290">
        <v>17</v>
      </c>
      <c r="O290">
        <v>19</v>
      </c>
      <c r="P290">
        <v>22</v>
      </c>
      <c r="Q290">
        <v>24</v>
      </c>
      <c r="R290">
        <v>0</v>
      </c>
      <c r="S290">
        <v>14</v>
      </c>
      <c r="T290" t="s">
        <v>2</v>
      </c>
      <c r="U290">
        <v>1421</v>
      </c>
      <c r="V290">
        <v>34554</v>
      </c>
      <c r="W290">
        <v>333071</v>
      </c>
      <c r="X290">
        <v>1433297</v>
      </c>
      <c r="Y290">
        <v>63211.34</v>
      </c>
      <c r="Z290">
        <v>266.89999999999998</v>
      </c>
      <c r="AA290">
        <v>10</v>
      </c>
      <c r="AB290">
        <v>4</v>
      </c>
      <c r="AC290">
        <v>2</v>
      </c>
      <c r="AD290">
        <v>0</v>
      </c>
      <c r="AE290">
        <v>1300000</v>
      </c>
      <c r="AF290">
        <v>0</v>
      </c>
    </row>
    <row r="291" spans="1:32" x14ac:dyDescent="0.3">
      <c r="A291">
        <v>290</v>
      </c>
      <c r="B291" s="1">
        <v>39464</v>
      </c>
      <c r="C291">
        <v>1</v>
      </c>
      <c r="D291">
        <v>2</v>
      </c>
      <c r="E291">
        <v>5</v>
      </c>
      <c r="F291">
        <v>6</v>
      </c>
      <c r="G291">
        <v>7</v>
      </c>
      <c r="H291">
        <v>9</v>
      </c>
      <c r="I291">
        <v>11</v>
      </c>
      <c r="J291">
        <v>12</v>
      </c>
      <c r="K291">
        <v>13</v>
      </c>
      <c r="L291">
        <v>14</v>
      </c>
      <c r="M291">
        <v>17</v>
      </c>
      <c r="N291">
        <v>20</v>
      </c>
      <c r="O291">
        <v>21</v>
      </c>
      <c r="P291">
        <v>22</v>
      </c>
      <c r="Q291">
        <v>23</v>
      </c>
      <c r="R291">
        <v>0</v>
      </c>
      <c r="S291">
        <v>5</v>
      </c>
      <c r="T291" t="s">
        <v>2</v>
      </c>
      <c r="U291">
        <v>437</v>
      </c>
      <c r="V291">
        <v>15046</v>
      </c>
      <c r="W291">
        <v>198722</v>
      </c>
      <c r="X291">
        <v>1215690</v>
      </c>
      <c r="Y291">
        <v>244730.42</v>
      </c>
      <c r="Z291">
        <v>1200.05</v>
      </c>
      <c r="AA291">
        <v>10</v>
      </c>
      <c r="AB291">
        <v>4</v>
      </c>
      <c r="AC291">
        <v>2</v>
      </c>
      <c r="AD291">
        <v>0</v>
      </c>
      <c r="AE291">
        <v>1200000</v>
      </c>
      <c r="AF291">
        <v>0</v>
      </c>
    </row>
    <row r="292" spans="1:32" x14ac:dyDescent="0.3">
      <c r="A292">
        <v>291</v>
      </c>
      <c r="B292" s="1">
        <v>39468</v>
      </c>
      <c r="C292">
        <v>1</v>
      </c>
      <c r="D292">
        <v>2</v>
      </c>
      <c r="E292">
        <v>5</v>
      </c>
      <c r="F292">
        <v>7</v>
      </c>
      <c r="G292">
        <v>8</v>
      </c>
      <c r="H292">
        <v>10</v>
      </c>
      <c r="I292">
        <v>11</v>
      </c>
      <c r="J292">
        <v>12</v>
      </c>
      <c r="K292">
        <v>13</v>
      </c>
      <c r="L292">
        <v>14</v>
      </c>
      <c r="M292">
        <v>15</v>
      </c>
      <c r="N292">
        <v>17</v>
      </c>
      <c r="O292">
        <v>20</v>
      </c>
      <c r="P292">
        <v>23</v>
      </c>
      <c r="Q292">
        <v>24</v>
      </c>
      <c r="R292">
        <v>0</v>
      </c>
      <c r="S292">
        <v>5</v>
      </c>
      <c r="T292" t="s">
        <v>2</v>
      </c>
      <c r="U292">
        <v>554</v>
      </c>
      <c r="V292">
        <v>19853</v>
      </c>
      <c r="W292">
        <v>244168</v>
      </c>
      <c r="X292">
        <v>1365109</v>
      </c>
      <c r="Y292">
        <v>236637.79</v>
      </c>
      <c r="Z292">
        <v>915.31</v>
      </c>
      <c r="AA292">
        <v>10</v>
      </c>
      <c r="AB292">
        <v>4</v>
      </c>
      <c r="AC292">
        <v>2</v>
      </c>
      <c r="AD292">
        <v>0</v>
      </c>
      <c r="AE292">
        <v>1300000</v>
      </c>
      <c r="AF292">
        <v>0</v>
      </c>
    </row>
    <row r="293" spans="1:32" x14ac:dyDescent="0.3">
      <c r="A293">
        <v>292</v>
      </c>
      <c r="B293" s="1">
        <v>39471</v>
      </c>
      <c r="C293">
        <v>2</v>
      </c>
      <c r="D293">
        <v>3</v>
      </c>
      <c r="E293">
        <v>5</v>
      </c>
      <c r="F293">
        <v>7</v>
      </c>
      <c r="G293">
        <v>8</v>
      </c>
      <c r="H293">
        <v>9</v>
      </c>
      <c r="I293">
        <v>11</v>
      </c>
      <c r="J293">
        <v>12</v>
      </c>
      <c r="K293">
        <v>13</v>
      </c>
      <c r="L293">
        <v>16</v>
      </c>
      <c r="M293">
        <v>17</v>
      </c>
      <c r="N293">
        <v>21</v>
      </c>
      <c r="O293">
        <v>22</v>
      </c>
      <c r="P293">
        <v>24</v>
      </c>
      <c r="Q293">
        <v>25</v>
      </c>
      <c r="R293">
        <v>0</v>
      </c>
      <c r="S293">
        <v>1</v>
      </c>
      <c r="T293" t="s">
        <v>19</v>
      </c>
      <c r="U293">
        <v>513</v>
      </c>
      <c r="V293">
        <v>17502</v>
      </c>
      <c r="W293">
        <v>203845</v>
      </c>
      <c r="X293">
        <v>1145496</v>
      </c>
      <c r="Y293">
        <v>1210021.45</v>
      </c>
      <c r="Z293">
        <v>1010.88</v>
      </c>
      <c r="AA293">
        <v>10</v>
      </c>
      <c r="AB293">
        <v>4</v>
      </c>
      <c r="AC293">
        <v>2</v>
      </c>
      <c r="AD293">
        <v>0</v>
      </c>
      <c r="AE293">
        <v>1200000</v>
      </c>
      <c r="AF293">
        <v>0</v>
      </c>
    </row>
    <row r="294" spans="1:32" x14ac:dyDescent="0.3">
      <c r="A294">
        <v>293</v>
      </c>
      <c r="B294" s="1">
        <v>39475</v>
      </c>
      <c r="C294">
        <v>1</v>
      </c>
      <c r="D294">
        <v>2</v>
      </c>
      <c r="E294">
        <v>3</v>
      </c>
      <c r="F294">
        <v>6</v>
      </c>
      <c r="G294">
        <v>9</v>
      </c>
      <c r="H294">
        <v>12</v>
      </c>
      <c r="I294">
        <v>13</v>
      </c>
      <c r="J294">
        <v>14</v>
      </c>
      <c r="K294">
        <v>15</v>
      </c>
      <c r="L294">
        <v>18</v>
      </c>
      <c r="M294">
        <v>19</v>
      </c>
      <c r="N294">
        <v>22</v>
      </c>
      <c r="O294">
        <v>23</v>
      </c>
      <c r="P294">
        <v>24</v>
      </c>
      <c r="Q294">
        <v>25</v>
      </c>
      <c r="R294">
        <v>0</v>
      </c>
      <c r="S294">
        <v>3</v>
      </c>
      <c r="T294" t="s">
        <v>2</v>
      </c>
      <c r="U294">
        <v>722</v>
      </c>
      <c r="V294">
        <v>40725</v>
      </c>
      <c r="W294">
        <v>266109</v>
      </c>
      <c r="X294">
        <v>1420232</v>
      </c>
      <c r="Y294">
        <v>311274.88</v>
      </c>
      <c r="Z294">
        <v>554.30999999999995</v>
      </c>
      <c r="AA294">
        <v>10</v>
      </c>
      <c r="AB294">
        <v>4</v>
      </c>
      <c r="AC294">
        <v>2</v>
      </c>
      <c r="AD294">
        <v>0</v>
      </c>
      <c r="AE294">
        <v>1200000</v>
      </c>
      <c r="AF294">
        <v>0</v>
      </c>
    </row>
    <row r="295" spans="1:32" x14ac:dyDescent="0.3">
      <c r="A295">
        <v>294</v>
      </c>
      <c r="B295" s="1">
        <v>39478</v>
      </c>
      <c r="C295">
        <v>1</v>
      </c>
      <c r="D295">
        <v>2</v>
      </c>
      <c r="E295">
        <v>3</v>
      </c>
      <c r="F295">
        <v>4</v>
      </c>
      <c r="G295">
        <v>5</v>
      </c>
      <c r="H295">
        <v>7</v>
      </c>
      <c r="I295">
        <v>8</v>
      </c>
      <c r="J295">
        <v>11</v>
      </c>
      <c r="K295">
        <v>12</v>
      </c>
      <c r="L295">
        <v>15</v>
      </c>
      <c r="M295">
        <v>16</v>
      </c>
      <c r="N295">
        <v>20</v>
      </c>
      <c r="O295">
        <v>23</v>
      </c>
      <c r="P295">
        <v>24</v>
      </c>
      <c r="Q295">
        <v>25</v>
      </c>
      <c r="R295">
        <v>0</v>
      </c>
      <c r="S295">
        <v>3</v>
      </c>
      <c r="T295" t="s">
        <v>2</v>
      </c>
      <c r="U295">
        <v>451</v>
      </c>
      <c r="V295">
        <v>14533</v>
      </c>
      <c r="W295">
        <v>198742</v>
      </c>
      <c r="X295">
        <v>1146969</v>
      </c>
      <c r="Y295">
        <v>423387.36</v>
      </c>
      <c r="Z295">
        <v>1206.99</v>
      </c>
      <c r="AA295">
        <v>10</v>
      </c>
      <c r="AB295">
        <v>4</v>
      </c>
      <c r="AC295">
        <v>2</v>
      </c>
      <c r="AD295">
        <v>0</v>
      </c>
      <c r="AE295">
        <v>1300000</v>
      </c>
      <c r="AF295">
        <v>0</v>
      </c>
    </row>
    <row r="296" spans="1:32" x14ac:dyDescent="0.3">
      <c r="A296">
        <v>295</v>
      </c>
      <c r="B296" s="1">
        <v>39485</v>
      </c>
      <c r="C296">
        <v>2</v>
      </c>
      <c r="D296">
        <v>3</v>
      </c>
      <c r="E296">
        <v>4</v>
      </c>
      <c r="F296">
        <v>6</v>
      </c>
      <c r="G296">
        <v>10</v>
      </c>
      <c r="H296">
        <v>13</v>
      </c>
      <c r="I296">
        <v>15</v>
      </c>
      <c r="J296">
        <v>16</v>
      </c>
      <c r="K296">
        <v>17</v>
      </c>
      <c r="L296">
        <v>18</v>
      </c>
      <c r="M296">
        <v>19</v>
      </c>
      <c r="N296">
        <v>21</v>
      </c>
      <c r="O296">
        <v>23</v>
      </c>
      <c r="P296">
        <v>24</v>
      </c>
      <c r="Q296">
        <v>25</v>
      </c>
      <c r="R296">
        <v>0</v>
      </c>
      <c r="S296">
        <v>2</v>
      </c>
      <c r="T296" t="s">
        <v>2</v>
      </c>
      <c r="U296">
        <v>336</v>
      </c>
      <c r="V296">
        <v>16242</v>
      </c>
      <c r="W296">
        <v>237731</v>
      </c>
      <c r="X296">
        <v>1327959</v>
      </c>
      <c r="Y296">
        <v>710326.08</v>
      </c>
      <c r="Z296">
        <v>1812.06</v>
      </c>
      <c r="AA296">
        <v>10</v>
      </c>
      <c r="AB296">
        <v>4</v>
      </c>
      <c r="AC296">
        <v>2</v>
      </c>
      <c r="AD296">
        <v>0</v>
      </c>
      <c r="AE296">
        <v>1200000</v>
      </c>
      <c r="AF296">
        <v>0</v>
      </c>
    </row>
    <row r="297" spans="1:32" x14ac:dyDescent="0.3">
      <c r="A297">
        <v>296</v>
      </c>
      <c r="B297" s="1">
        <v>39489</v>
      </c>
      <c r="C297">
        <v>2</v>
      </c>
      <c r="D297">
        <v>3</v>
      </c>
      <c r="E297">
        <v>6</v>
      </c>
      <c r="F297">
        <v>7</v>
      </c>
      <c r="G297">
        <v>8</v>
      </c>
      <c r="H297">
        <v>11</v>
      </c>
      <c r="I297">
        <v>12</v>
      </c>
      <c r="J297">
        <v>14</v>
      </c>
      <c r="K297">
        <v>15</v>
      </c>
      <c r="L297">
        <v>16</v>
      </c>
      <c r="M297">
        <v>17</v>
      </c>
      <c r="N297">
        <v>18</v>
      </c>
      <c r="O297">
        <v>19</v>
      </c>
      <c r="P297">
        <v>22</v>
      </c>
      <c r="Q297">
        <v>25</v>
      </c>
      <c r="R297">
        <v>0</v>
      </c>
      <c r="S297">
        <v>5</v>
      </c>
      <c r="T297" t="s">
        <v>3</v>
      </c>
      <c r="U297">
        <v>319</v>
      </c>
      <c r="V297">
        <v>12612</v>
      </c>
      <c r="W297">
        <v>181976</v>
      </c>
      <c r="X297">
        <v>1088291</v>
      </c>
      <c r="Y297">
        <v>317206.8</v>
      </c>
      <c r="Z297">
        <v>2130.81</v>
      </c>
      <c r="AA297">
        <v>10</v>
      </c>
      <c r="AB297">
        <v>4</v>
      </c>
      <c r="AC297">
        <v>2</v>
      </c>
      <c r="AD297">
        <v>0</v>
      </c>
      <c r="AE297">
        <v>1200000</v>
      </c>
      <c r="AF297">
        <v>0</v>
      </c>
    </row>
    <row r="298" spans="1:32" x14ac:dyDescent="0.3">
      <c r="A298">
        <v>297</v>
      </c>
      <c r="B298" s="1">
        <v>39492</v>
      </c>
      <c r="C298">
        <v>1</v>
      </c>
      <c r="D298">
        <v>4</v>
      </c>
      <c r="E298">
        <v>7</v>
      </c>
      <c r="F298">
        <v>8</v>
      </c>
      <c r="G298">
        <v>9</v>
      </c>
      <c r="H298">
        <v>10</v>
      </c>
      <c r="I298">
        <v>12</v>
      </c>
      <c r="J298">
        <v>14</v>
      </c>
      <c r="K298">
        <v>15</v>
      </c>
      <c r="L298">
        <v>16</v>
      </c>
      <c r="M298">
        <v>21</v>
      </c>
      <c r="N298">
        <v>22</v>
      </c>
      <c r="O298">
        <v>23</v>
      </c>
      <c r="P298">
        <v>24</v>
      </c>
      <c r="Q298">
        <v>25</v>
      </c>
      <c r="R298">
        <v>0</v>
      </c>
      <c r="S298">
        <v>0</v>
      </c>
      <c r="U298">
        <v>267</v>
      </c>
      <c r="V298">
        <v>11711</v>
      </c>
      <c r="W298">
        <v>165948</v>
      </c>
      <c r="X298">
        <v>1000928</v>
      </c>
      <c r="Y298">
        <v>0</v>
      </c>
      <c r="Z298">
        <v>2388.7600000000002</v>
      </c>
      <c r="AA298">
        <v>10</v>
      </c>
      <c r="AB298">
        <v>4</v>
      </c>
      <c r="AC298">
        <v>2</v>
      </c>
      <c r="AD298">
        <v>1488197.27</v>
      </c>
      <c r="AE298">
        <v>3000000</v>
      </c>
      <c r="AF298">
        <v>0</v>
      </c>
    </row>
    <row r="299" spans="1:32" x14ac:dyDescent="0.3">
      <c r="A299">
        <v>298</v>
      </c>
      <c r="B299" s="1">
        <v>39496</v>
      </c>
      <c r="C299">
        <v>1</v>
      </c>
      <c r="D299">
        <v>3</v>
      </c>
      <c r="E299">
        <v>4</v>
      </c>
      <c r="F299">
        <v>6</v>
      </c>
      <c r="G299">
        <v>7</v>
      </c>
      <c r="H299">
        <v>8</v>
      </c>
      <c r="I299">
        <v>11</v>
      </c>
      <c r="J299">
        <v>12</v>
      </c>
      <c r="K299">
        <v>13</v>
      </c>
      <c r="L299">
        <v>14</v>
      </c>
      <c r="M299">
        <v>15</v>
      </c>
      <c r="N299">
        <v>16</v>
      </c>
      <c r="O299">
        <v>21</v>
      </c>
      <c r="P299">
        <v>22</v>
      </c>
      <c r="Q299">
        <v>24</v>
      </c>
      <c r="R299">
        <v>0</v>
      </c>
      <c r="S299">
        <v>2</v>
      </c>
      <c r="T299" t="s">
        <v>2</v>
      </c>
      <c r="U299">
        <v>421</v>
      </c>
      <c r="V299">
        <v>15894</v>
      </c>
      <c r="W299">
        <v>227004</v>
      </c>
      <c r="X299">
        <v>1522778</v>
      </c>
      <c r="Y299">
        <v>1712831.75</v>
      </c>
      <c r="Z299">
        <v>1972.31</v>
      </c>
      <c r="AA299">
        <v>10</v>
      </c>
      <c r="AB299">
        <v>4</v>
      </c>
      <c r="AC299">
        <v>2</v>
      </c>
      <c r="AD299">
        <v>0</v>
      </c>
      <c r="AE299">
        <v>1200000</v>
      </c>
      <c r="AF299">
        <v>0</v>
      </c>
    </row>
    <row r="300" spans="1:32" x14ac:dyDescent="0.3">
      <c r="A300">
        <v>299</v>
      </c>
      <c r="B300" s="1">
        <v>39499</v>
      </c>
      <c r="C300">
        <v>3</v>
      </c>
      <c r="D300">
        <v>5</v>
      </c>
      <c r="E300">
        <v>6</v>
      </c>
      <c r="F300">
        <v>7</v>
      </c>
      <c r="G300">
        <v>8</v>
      </c>
      <c r="H300">
        <v>10</v>
      </c>
      <c r="I300">
        <v>13</v>
      </c>
      <c r="J300">
        <v>17</v>
      </c>
      <c r="K300">
        <v>18</v>
      </c>
      <c r="L300">
        <v>19</v>
      </c>
      <c r="M300">
        <v>20</v>
      </c>
      <c r="N300">
        <v>21</v>
      </c>
      <c r="O300">
        <v>22</v>
      </c>
      <c r="P300">
        <v>23</v>
      </c>
      <c r="Q300">
        <v>24</v>
      </c>
      <c r="R300">
        <v>0</v>
      </c>
      <c r="S300">
        <v>1</v>
      </c>
      <c r="T300" t="s">
        <v>3</v>
      </c>
      <c r="U300">
        <v>261</v>
      </c>
      <c r="V300">
        <v>13134</v>
      </c>
      <c r="W300">
        <v>195795</v>
      </c>
      <c r="X300">
        <v>1051550</v>
      </c>
      <c r="Y300">
        <v>1400709.24</v>
      </c>
      <c r="Z300">
        <v>2300.02</v>
      </c>
      <c r="AA300">
        <v>10</v>
      </c>
      <c r="AB300">
        <v>4</v>
      </c>
      <c r="AC300">
        <v>2</v>
      </c>
      <c r="AD300">
        <v>0</v>
      </c>
      <c r="AE300">
        <v>1200000</v>
      </c>
      <c r="AF300">
        <v>0</v>
      </c>
    </row>
    <row r="301" spans="1:32" x14ac:dyDescent="0.3">
      <c r="A301">
        <v>300</v>
      </c>
      <c r="B301" s="1">
        <v>39503</v>
      </c>
      <c r="C301">
        <v>3</v>
      </c>
      <c r="D301">
        <v>4</v>
      </c>
      <c r="E301">
        <v>7</v>
      </c>
      <c r="F301">
        <v>8</v>
      </c>
      <c r="G301">
        <v>9</v>
      </c>
      <c r="H301">
        <v>11</v>
      </c>
      <c r="I301">
        <v>12</v>
      </c>
      <c r="J301">
        <v>15</v>
      </c>
      <c r="K301">
        <v>17</v>
      </c>
      <c r="L301">
        <v>19</v>
      </c>
      <c r="M301">
        <v>20</v>
      </c>
      <c r="N301">
        <v>21</v>
      </c>
      <c r="O301">
        <v>22</v>
      </c>
      <c r="P301">
        <v>23</v>
      </c>
      <c r="Q301">
        <v>25</v>
      </c>
      <c r="R301">
        <v>0</v>
      </c>
      <c r="S301">
        <v>5</v>
      </c>
      <c r="T301" t="s">
        <v>2</v>
      </c>
      <c r="U301">
        <v>671</v>
      </c>
      <c r="V301">
        <v>20196</v>
      </c>
      <c r="W301">
        <v>258453</v>
      </c>
      <c r="X301">
        <v>1332471</v>
      </c>
      <c r="Y301">
        <v>236323.91</v>
      </c>
      <c r="Z301">
        <v>754.71</v>
      </c>
      <c r="AA301">
        <v>10</v>
      </c>
      <c r="AB301">
        <v>4</v>
      </c>
      <c r="AC301">
        <v>2</v>
      </c>
      <c r="AD301">
        <v>0</v>
      </c>
      <c r="AE301">
        <v>1200000</v>
      </c>
      <c r="AF301">
        <v>0</v>
      </c>
    </row>
    <row r="302" spans="1:32" x14ac:dyDescent="0.3">
      <c r="A302">
        <v>301</v>
      </c>
      <c r="B302" s="1">
        <v>39506</v>
      </c>
      <c r="C302">
        <v>2</v>
      </c>
      <c r="D302">
        <v>3</v>
      </c>
      <c r="E302">
        <v>8</v>
      </c>
      <c r="F302">
        <v>9</v>
      </c>
      <c r="G302">
        <v>11</v>
      </c>
      <c r="H302">
        <v>12</v>
      </c>
      <c r="I302">
        <v>13</v>
      </c>
      <c r="J302">
        <v>14</v>
      </c>
      <c r="K302">
        <v>15</v>
      </c>
      <c r="L302">
        <v>17</v>
      </c>
      <c r="M302">
        <v>18</v>
      </c>
      <c r="N302">
        <v>19</v>
      </c>
      <c r="O302">
        <v>20</v>
      </c>
      <c r="P302">
        <v>22</v>
      </c>
      <c r="Q302">
        <v>23</v>
      </c>
      <c r="R302">
        <v>0</v>
      </c>
      <c r="S302">
        <v>4</v>
      </c>
      <c r="T302" t="s">
        <v>2</v>
      </c>
      <c r="U302">
        <v>654</v>
      </c>
      <c r="V302">
        <v>20814</v>
      </c>
      <c r="W302">
        <v>274101</v>
      </c>
      <c r="X302">
        <v>1312404</v>
      </c>
      <c r="Y302">
        <v>207255.79</v>
      </c>
      <c r="Z302">
        <v>543.27</v>
      </c>
      <c r="AA302">
        <v>10</v>
      </c>
      <c r="AB302">
        <v>4</v>
      </c>
      <c r="AC302">
        <v>2</v>
      </c>
      <c r="AD302">
        <v>0</v>
      </c>
      <c r="AE302">
        <v>1200000</v>
      </c>
      <c r="AF302">
        <v>0</v>
      </c>
    </row>
    <row r="303" spans="1:32" x14ac:dyDescent="0.3">
      <c r="A303">
        <v>302</v>
      </c>
      <c r="B303" s="1">
        <v>39510</v>
      </c>
      <c r="C303">
        <v>2</v>
      </c>
      <c r="D303">
        <v>4</v>
      </c>
      <c r="E303">
        <v>5</v>
      </c>
      <c r="F303">
        <v>6</v>
      </c>
      <c r="G303">
        <v>9</v>
      </c>
      <c r="H303">
        <v>10</v>
      </c>
      <c r="I303">
        <v>11</v>
      </c>
      <c r="J303">
        <v>12</v>
      </c>
      <c r="K303">
        <v>14</v>
      </c>
      <c r="L303">
        <v>15</v>
      </c>
      <c r="M303">
        <v>16</v>
      </c>
      <c r="N303">
        <v>18</v>
      </c>
      <c r="O303">
        <v>20</v>
      </c>
      <c r="P303">
        <v>22</v>
      </c>
      <c r="Q303">
        <v>25</v>
      </c>
      <c r="R303">
        <v>0</v>
      </c>
      <c r="S303">
        <v>9</v>
      </c>
      <c r="T303" t="s">
        <v>2</v>
      </c>
      <c r="U303">
        <v>906</v>
      </c>
      <c r="V303">
        <v>26568</v>
      </c>
      <c r="W303">
        <v>243704</v>
      </c>
      <c r="X303">
        <v>1152753</v>
      </c>
      <c r="Y303">
        <v>154317.67000000001</v>
      </c>
      <c r="Z303">
        <v>656.98</v>
      </c>
      <c r="AA303">
        <v>10</v>
      </c>
      <c r="AB303">
        <v>4</v>
      </c>
      <c r="AC303">
        <v>2</v>
      </c>
      <c r="AD303">
        <v>0</v>
      </c>
      <c r="AE303">
        <v>1200000</v>
      </c>
      <c r="AF303">
        <v>0</v>
      </c>
    </row>
    <row r="304" spans="1:32" x14ac:dyDescent="0.3">
      <c r="A304">
        <v>303</v>
      </c>
      <c r="B304" s="1">
        <v>39513</v>
      </c>
      <c r="C304">
        <v>2</v>
      </c>
      <c r="D304">
        <v>3</v>
      </c>
      <c r="E304">
        <v>4</v>
      </c>
      <c r="F304">
        <v>6</v>
      </c>
      <c r="G304">
        <v>8</v>
      </c>
      <c r="H304">
        <v>12</v>
      </c>
      <c r="I304">
        <v>15</v>
      </c>
      <c r="J304">
        <v>16</v>
      </c>
      <c r="K304">
        <v>17</v>
      </c>
      <c r="L304">
        <v>18</v>
      </c>
      <c r="M304">
        <v>20</v>
      </c>
      <c r="N304">
        <v>21</v>
      </c>
      <c r="O304">
        <v>22</v>
      </c>
      <c r="P304">
        <v>23</v>
      </c>
      <c r="Q304">
        <v>24</v>
      </c>
      <c r="R304">
        <v>0</v>
      </c>
      <c r="S304">
        <v>3</v>
      </c>
      <c r="T304" t="s">
        <v>2</v>
      </c>
      <c r="U304">
        <v>343</v>
      </c>
      <c r="V304">
        <v>15661</v>
      </c>
      <c r="W304">
        <v>203428</v>
      </c>
      <c r="X304">
        <v>1079262</v>
      </c>
      <c r="Y304">
        <v>452508.66</v>
      </c>
      <c r="Z304">
        <v>1696.2</v>
      </c>
      <c r="AA304">
        <v>10</v>
      </c>
      <c r="AB304">
        <v>4</v>
      </c>
      <c r="AC304">
        <v>2</v>
      </c>
      <c r="AD304">
        <v>0</v>
      </c>
      <c r="AE304">
        <v>1200000</v>
      </c>
      <c r="AF304">
        <v>0</v>
      </c>
    </row>
    <row r="305" spans="1:32" x14ac:dyDescent="0.3">
      <c r="A305">
        <v>304</v>
      </c>
      <c r="B305" s="1">
        <v>39517</v>
      </c>
      <c r="C305">
        <v>1</v>
      </c>
      <c r="D305">
        <v>3</v>
      </c>
      <c r="E305">
        <v>4</v>
      </c>
      <c r="F305">
        <v>5</v>
      </c>
      <c r="G305">
        <v>12</v>
      </c>
      <c r="H305">
        <v>14</v>
      </c>
      <c r="I305">
        <v>15</v>
      </c>
      <c r="J305">
        <v>16</v>
      </c>
      <c r="K305">
        <v>17</v>
      </c>
      <c r="L305">
        <v>18</v>
      </c>
      <c r="M305">
        <v>19</v>
      </c>
      <c r="N305">
        <v>20</v>
      </c>
      <c r="O305">
        <v>21</v>
      </c>
      <c r="P305">
        <v>22</v>
      </c>
      <c r="Q305">
        <v>25</v>
      </c>
      <c r="R305">
        <v>0</v>
      </c>
      <c r="S305">
        <v>0</v>
      </c>
      <c r="U305">
        <v>259</v>
      </c>
      <c r="V305">
        <v>9066</v>
      </c>
      <c r="W305">
        <v>148763</v>
      </c>
      <c r="X305">
        <v>997021</v>
      </c>
      <c r="Y305">
        <v>0</v>
      </c>
      <c r="Z305">
        <v>2902.1</v>
      </c>
      <c r="AA305">
        <v>10</v>
      </c>
      <c r="AB305">
        <v>4</v>
      </c>
      <c r="AC305">
        <v>2</v>
      </c>
      <c r="AD305">
        <v>1753836.94</v>
      </c>
      <c r="AE305">
        <v>3000000</v>
      </c>
      <c r="AF305">
        <v>0</v>
      </c>
    </row>
    <row r="306" spans="1:32" x14ac:dyDescent="0.3">
      <c r="A306">
        <v>305</v>
      </c>
      <c r="B306" s="1">
        <v>39520</v>
      </c>
      <c r="C306">
        <v>2</v>
      </c>
      <c r="D306">
        <v>3</v>
      </c>
      <c r="E306">
        <v>4</v>
      </c>
      <c r="F306">
        <v>5</v>
      </c>
      <c r="G306">
        <v>8</v>
      </c>
      <c r="H306">
        <v>10</v>
      </c>
      <c r="I306">
        <v>11</v>
      </c>
      <c r="J306">
        <v>12</v>
      </c>
      <c r="K306">
        <v>13</v>
      </c>
      <c r="L306">
        <v>18</v>
      </c>
      <c r="M306">
        <v>20</v>
      </c>
      <c r="N306">
        <v>21</v>
      </c>
      <c r="O306">
        <v>22</v>
      </c>
      <c r="P306">
        <v>24</v>
      </c>
      <c r="Q306">
        <v>25</v>
      </c>
      <c r="R306">
        <v>0</v>
      </c>
      <c r="S306">
        <v>3</v>
      </c>
      <c r="T306" t="s">
        <v>2</v>
      </c>
      <c r="U306">
        <v>584</v>
      </c>
      <c r="V306">
        <v>21381</v>
      </c>
      <c r="W306">
        <v>283628</v>
      </c>
      <c r="X306">
        <v>1490712</v>
      </c>
      <c r="Y306">
        <v>1088299.3799999999</v>
      </c>
      <c r="Z306">
        <v>1108.9000000000001</v>
      </c>
      <c r="AA306">
        <v>10</v>
      </c>
      <c r="AB306">
        <v>4</v>
      </c>
      <c r="AC306">
        <v>2</v>
      </c>
      <c r="AD306">
        <v>0</v>
      </c>
      <c r="AE306">
        <v>1200000</v>
      </c>
      <c r="AF306">
        <v>0</v>
      </c>
    </row>
    <row r="307" spans="1:32" x14ac:dyDescent="0.3">
      <c r="A307">
        <v>306</v>
      </c>
      <c r="B307" s="1">
        <v>39524</v>
      </c>
      <c r="C307">
        <v>1</v>
      </c>
      <c r="D307">
        <v>2</v>
      </c>
      <c r="E307">
        <v>4</v>
      </c>
      <c r="F307">
        <v>5</v>
      </c>
      <c r="G307">
        <v>8</v>
      </c>
      <c r="H307">
        <v>11</v>
      </c>
      <c r="I307">
        <v>12</v>
      </c>
      <c r="J307">
        <v>13</v>
      </c>
      <c r="K307">
        <v>14</v>
      </c>
      <c r="L307">
        <v>15</v>
      </c>
      <c r="M307">
        <v>16</v>
      </c>
      <c r="N307">
        <v>18</v>
      </c>
      <c r="O307">
        <v>19</v>
      </c>
      <c r="P307">
        <v>20</v>
      </c>
      <c r="Q307">
        <v>25</v>
      </c>
      <c r="R307">
        <v>0</v>
      </c>
      <c r="S307">
        <v>0</v>
      </c>
      <c r="U307">
        <v>320</v>
      </c>
      <c r="V307">
        <v>17342</v>
      </c>
      <c r="W307">
        <v>202597</v>
      </c>
      <c r="X307">
        <v>1229254</v>
      </c>
      <c r="Y307">
        <v>0</v>
      </c>
      <c r="Z307">
        <v>1852.02</v>
      </c>
      <c r="AA307">
        <v>10</v>
      </c>
      <c r="AB307">
        <v>4</v>
      </c>
      <c r="AC307">
        <v>2</v>
      </c>
      <c r="AD307">
        <v>1382844.08</v>
      </c>
      <c r="AE307">
        <v>2700000</v>
      </c>
      <c r="AF307">
        <v>0</v>
      </c>
    </row>
    <row r="308" spans="1:32" x14ac:dyDescent="0.3">
      <c r="A308">
        <v>307</v>
      </c>
      <c r="B308" s="1">
        <v>39527</v>
      </c>
      <c r="C308">
        <v>1</v>
      </c>
      <c r="D308">
        <v>3</v>
      </c>
      <c r="E308">
        <v>4</v>
      </c>
      <c r="F308">
        <v>6</v>
      </c>
      <c r="G308">
        <v>9</v>
      </c>
      <c r="H308">
        <v>10</v>
      </c>
      <c r="I308">
        <v>12</v>
      </c>
      <c r="J308">
        <v>14</v>
      </c>
      <c r="K308">
        <v>15</v>
      </c>
      <c r="L308">
        <v>17</v>
      </c>
      <c r="M308">
        <v>19</v>
      </c>
      <c r="N308">
        <v>20</v>
      </c>
      <c r="O308">
        <v>21</v>
      </c>
      <c r="P308">
        <v>23</v>
      </c>
      <c r="Q308">
        <v>24</v>
      </c>
      <c r="R308">
        <v>0</v>
      </c>
      <c r="S308">
        <v>22</v>
      </c>
      <c r="T308" t="s">
        <v>2</v>
      </c>
      <c r="U308">
        <v>1413</v>
      </c>
      <c r="V308">
        <v>32008</v>
      </c>
      <c r="W308">
        <v>275894</v>
      </c>
      <c r="X308">
        <v>1240760</v>
      </c>
      <c r="Y308">
        <v>120368.22</v>
      </c>
      <c r="Z308">
        <v>383.76</v>
      </c>
      <c r="AA308">
        <v>10</v>
      </c>
      <c r="AB308">
        <v>4</v>
      </c>
      <c r="AC308">
        <v>2</v>
      </c>
      <c r="AD308">
        <v>0</v>
      </c>
      <c r="AE308">
        <v>1100000</v>
      </c>
      <c r="AF308">
        <v>0</v>
      </c>
    </row>
    <row r="309" spans="1:32" x14ac:dyDescent="0.3">
      <c r="A309">
        <v>308</v>
      </c>
      <c r="B309" s="1">
        <v>39531</v>
      </c>
      <c r="C309">
        <v>1</v>
      </c>
      <c r="D309">
        <v>2</v>
      </c>
      <c r="E309">
        <v>4</v>
      </c>
      <c r="F309">
        <v>5</v>
      </c>
      <c r="G309">
        <v>12</v>
      </c>
      <c r="H309">
        <v>13</v>
      </c>
      <c r="I309">
        <v>15</v>
      </c>
      <c r="J309">
        <v>16</v>
      </c>
      <c r="K309">
        <v>18</v>
      </c>
      <c r="L309">
        <v>19</v>
      </c>
      <c r="M309">
        <v>21</v>
      </c>
      <c r="N309">
        <v>22</v>
      </c>
      <c r="O309">
        <v>23</v>
      </c>
      <c r="P309">
        <v>24</v>
      </c>
      <c r="Q309">
        <v>25</v>
      </c>
      <c r="R309">
        <v>0</v>
      </c>
      <c r="S309">
        <v>2</v>
      </c>
      <c r="T309" t="s">
        <v>2</v>
      </c>
      <c r="U309">
        <v>409</v>
      </c>
      <c r="V309">
        <v>15693</v>
      </c>
      <c r="W309">
        <v>236924</v>
      </c>
      <c r="X309">
        <v>1225502</v>
      </c>
      <c r="Y309">
        <v>506005.32</v>
      </c>
      <c r="Z309">
        <v>1060.44</v>
      </c>
      <c r="AA309">
        <v>10</v>
      </c>
      <c r="AB309">
        <v>4</v>
      </c>
      <c r="AC309">
        <v>2</v>
      </c>
      <c r="AD309">
        <v>0</v>
      </c>
      <c r="AE309">
        <v>1200000</v>
      </c>
      <c r="AF309">
        <v>0</v>
      </c>
    </row>
    <row r="310" spans="1:32" x14ac:dyDescent="0.3">
      <c r="A310">
        <v>309</v>
      </c>
      <c r="B310" s="1">
        <v>39534</v>
      </c>
      <c r="C310">
        <v>1</v>
      </c>
      <c r="D310">
        <v>2</v>
      </c>
      <c r="E310">
        <v>3</v>
      </c>
      <c r="F310">
        <v>4</v>
      </c>
      <c r="G310">
        <v>8</v>
      </c>
      <c r="H310">
        <v>9</v>
      </c>
      <c r="I310">
        <v>10</v>
      </c>
      <c r="J310">
        <v>13</v>
      </c>
      <c r="K310">
        <v>14</v>
      </c>
      <c r="L310">
        <v>16</v>
      </c>
      <c r="M310">
        <v>17</v>
      </c>
      <c r="N310">
        <v>20</v>
      </c>
      <c r="O310">
        <v>21</v>
      </c>
      <c r="P310">
        <v>22</v>
      </c>
      <c r="Q310">
        <v>24</v>
      </c>
      <c r="R310">
        <v>0</v>
      </c>
      <c r="S310">
        <v>2</v>
      </c>
      <c r="T310" t="s">
        <v>2</v>
      </c>
      <c r="U310">
        <v>404</v>
      </c>
      <c r="V310">
        <v>12892</v>
      </c>
      <c r="W310">
        <v>173688</v>
      </c>
      <c r="X310">
        <v>990478</v>
      </c>
      <c r="Y310">
        <v>694576.96</v>
      </c>
      <c r="Z310">
        <v>1473.64</v>
      </c>
      <c r="AA310">
        <v>10</v>
      </c>
      <c r="AB310">
        <v>4</v>
      </c>
      <c r="AC310">
        <v>2</v>
      </c>
      <c r="AD310">
        <v>0</v>
      </c>
      <c r="AE310">
        <v>1200000</v>
      </c>
      <c r="AF310">
        <v>0</v>
      </c>
    </row>
    <row r="311" spans="1:32" x14ac:dyDescent="0.3">
      <c r="A311">
        <v>310</v>
      </c>
      <c r="B311" s="1">
        <v>39538</v>
      </c>
      <c r="C311">
        <v>2</v>
      </c>
      <c r="D311">
        <v>3</v>
      </c>
      <c r="E311">
        <v>5</v>
      </c>
      <c r="F311">
        <v>9</v>
      </c>
      <c r="G311">
        <v>10</v>
      </c>
      <c r="H311">
        <v>11</v>
      </c>
      <c r="I311">
        <v>14</v>
      </c>
      <c r="J311">
        <v>15</v>
      </c>
      <c r="K311">
        <v>16</v>
      </c>
      <c r="L311">
        <v>17</v>
      </c>
      <c r="M311">
        <v>18</v>
      </c>
      <c r="N311">
        <v>19</v>
      </c>
      <c r="O311">
        <v>21</v>
      </c>
      <c r="P311">
        <v>23</v>
      </c>
      <c r="Q311">
        <v>24</v>
      </c>
      <c r="R311">
        <v>0</v>
      </c>
      <c r="S311">
        <v>1</v>
      </c>
      <c r="T311" t="s">
        <v>3</v>
      </c>
      <c r="U311">
        <v>425</v>
      </c>
      <c r="V311">
        <v>15440</v>
      </c>
      <c r="W311">
        <v>201420</v>
      </c>
      <c r="X311">
        <v>1160428</v>
      </c>
      <c r="Y311">
        <v>1396694.91</v>
      </c>
      <c r="Z311">
        <v>1408.43</v>
      </c>
      <c r="AA311">
        <v>10</v>
      </c>
      <c r="AB311">
        <v>4</v>
      </c>
      <c r="AC311">
        <v>2</v>
      </c>
      <c r="AD311">
        <v>0</v>
      </c>
      <c r="AE311">
        <v>1100000</v>
      </c>
      <c r="AF311">
        <v>0</v>
      </c>
    </row>
    <row r="312" spans="1:32" x14ac:dyDescent="0.3">
      <c r="A312">
        <v>311</v>
      </c>
      <c r="B312" s="1">
        <v>39541</v>
      </c>
      <c r="C312">
        <v>2</v>
      </c>
      <c r="D312">
        <v>4</v>
      </c>
      <c r="E312">
        <v>5</v>
      </c>
      <c r="F312">
        <v>7</v>
      </c>
      <c r="G312">
        <v>10</v>
      </c>
      <c r="H312">
        <v>12</v>
      </c>
      <c r="I312">
        <v>14</v>
      </c>
      <c r="J312">
        <v>15</v>
      </c>
      <c r="K312">
        <v>16</v>
      </c>
      <c r="L312">
        <v>17</v>
      </c>
      <c r="M312">
        <v>19</v>
      </c>
      <c r="N312">
        <v>20</v>
      </c>
      <c r="O312">
        <v>23</v>
      </c>
      <c r="P312">
        <v>24</v>
      </c>
      <c r="Q312">
        <v>25</v>
      </c>
      <c r="R312">
        <v>0</v>
      </c>
      <c r="S312">
        <v>9</v>
      </c>
      <c r="T312" t="s">
        <v>2</v>
      </c>
      <c r="U312">
        <v>651</v>
      </c>
      <c r="V312">
        <v>23806</v>
      </c>
      <c r="W312">
        <v>225341</v>
      </c>
      <c r="X312">
        <v>1142240</v>
      </c>
      <c r="Y312">
        <v>133572.09</v>
      </c>
      <c r="Z312">
        <v>791.41</v>
      </c>
      <c r="AA312">
        <v>10</v>
      </c>
      <c r="AB312">
        <v>4</v>
      </c>
      <c r="AC312">
        <v>2</v>
      </c>
      <c r="AD312">
        <v>0</v>
      </c>
      <c r="AE312">
        <v>1200000</v>
      </c>
      <c r="AF312">
        <v>0</v>
      </c>
    </row>
    <row r="313" spans="1:32" x14ac:dyDescent="0.3">
      <c r="A313">
        <v>312</v>
      </c>
      <c r="B313" s="1">
        <v>39545</v>
      </c>
      <c r="C313">
        <v>1</v>
      </c>
      <c r="D313">
        <v>2</v>
      </c>
      <c r="E313">
        <v>6</v>
      </c>
      <c r="F313">
        <v>8</v>
      </c>
      <c r="G313">
        <v>9</v>
      </c>
      <c r="H313">
        <v>10</v>
      </c>
      <c r="I313">
        <v>11</v>
      </c>
      <c r="J313">
        <v>12</v>
      </c>
      <c r="K313">
        <v>13</v>
      </c>
      <c r="L313">
        <v>16</v>
      </c>
      <c r="M313">
        <v>17</v>
      </c>
      <c r="N313">
        <v>18</v>
      </c>
      <c r="O313">
        <v>19</v>
      </c>
      <c r="P313">
        <v>22</v>
      </c>
      <c r="Q313">
        <v>25</v>
      </c>
      <c r="R313">
        <v>0</v>
      </c>
      <c r="S313">
        <v>1</v>
      </c>
      <c r="T313" t="s">
        <v>16</v>
      </c>
      <c r="U313">
        <v>386</v>
      </c>
      <c r="V313">
        <v>16143</v>
      </c>
      <c r="W313">
        <v>211127</v>
      </c>
      <c r="X313">
        <v>1238109</v>
      </c>
      <c r="Y313">
        <v>1458512.89</v>
      </c>
      <c r="Z313">
        <v>1619.37</v>
      </c>
      <c r="AA313">
        <v>10</v>
      </c>
      <c r="AB313">
        <v>4</v>
      </c>
      <c r="AC313">
        <v>2</v>
      </c>
      <c r="AD313">
        <v>0</v>
      </c>
      <c r="AE313">
        <v>1200000</v>
      </c>
      <c r="AF313">
        <v>0</v>
      </c>
    </row>
    <row r="314" spans="1:32" x14ac:dyDescent="0.3">
      <c r="A314">
        <v>313</v>
      </c>
      <c r="B314" s="1">
        <v>39548</v>
      </c>
      <c r="C314">
        <v>2</v>
      </c>
      <c r="D314">
        <v>3</v>
      </c>
      <c r="E314">
        <v>6</v>
      </c>
      <c r="F314">
        <v>7</v>
      </c>
      <c r="G314">
        <v>9</v>
      </c>
      <c r="H314">
        <v>10</v>
      </c>
      <c r="I314">
        <v>12</v>
      </c>
      <c r="J314">
        <v>14</v>
      </c>
      <c r="K314">
        <v>15</v>
      </c>
      <c r="L314">
        <v>16</v>
      </c>
      <c r="M314">
        <v>17</v>
      </c>
      <c r="N314">
        <v>18</v>
      </c>
      <c r="O314">
        <v>19</v>
      </c>
      <c r="P314">
        <v>23</v>
      </c>
      <c r="Q314">
        <v>25</v>
      </c>
      <c r="R314">
        <v>0</v>
      </c>
      <c r="S314">
        <v>3</v>
      </c>
      <c r="T314" t="s">
        <v>2</v>
      </c>
      <c r="U314">
        <v>456</v>
      </c>
      <c r="V314">
        <v>18119</v>
      </c>
      <c r="W314">
        <v>231723</v>
      </c>
      <c r="X314">
        <v>1255491</v>
      </c>
      <c r="Y314">
        <v>381993.94</v>
      </c>
      <c r="Z314">
        <v>1077.05</v>
      </c>
      <c r="AA314">
        <v>10</v>
      </c>
      <c r="AB314">
        <v>4</v>
      </c>
      <c r="AC314">
        <v>2</v>
      </c>
      <c r="AD314">
        <v>0</v>
      </c>
      <c r="AE314">
        <v>1200000</v>
      </c>
      <c r="AF314">
        <v>0</v>
      </c>
    </row>
    <row r="315" spans="1:32" x14ac:dyDescent="0.3">
      <c r="A315">
        <v>314</v>
      </c>
      <c r="B315" s="1">
        <v>39552</v>
      </c>
      <c r="C315">
        <v>1</v>
      </c>
      <c r="D315">
        <v>2</v>
      </c>
      <c r="E315">
        <v>5</v>
      </c>
      <c r="F315">
        <v>6</v>
      </c>
      <c r="G315">
        <v>8</v>
      </c>
      <c r="H315">
        <v>9</v>
      </c>
      <c r="I315">
        <v>11</v>
      </c>
      <c r="J315">
        <v>12</v>
      </c>
      <c r="K315">
        <v>13</v>
      </c>
      <c r="L315">
        <v>14</v>
      </c>
      <c r="M315">
        <v>15</v>
      </c>
      <c r="N315">
        <v>19</v>
      </c>
      <c r="O315">
        <v>20</v>
      </c>
      <c r="P315">
        <v>21</v>
      </c>
      <c r="Q315">
        <v>22</v>
      </c>
      <c r="R315">
        <v>0</v>
      </c>
      <c r="S315">
        <v>1</v>
      </c>
      <c r="T315" t="s">
        <v>3</v>
      </c>
      <c r="U315">
        <v>468</v>
      </c>
      <c r="V315">
        <v>17436</v>
      </c>
      <c r="W315">
        <v>212788</v>
      </c>
      <c r="X315">
        <v>1261900</v>
      </c>
      <c r="Y315">
        <v>1364366.67</v>
      </c>
      <c r="Z315">
        <v>1249.42</v>
      </c>
      <c r="AA315">
        <v>10</v>
      </c>
      <c r="AB315">
        <v>4</v>
      </c>
      <c r="AC315">
        <v>2</v>
      </c>
      <c r="AD315">
        <v>0</v>
      </c>
      <c r="AE315">
        <v>1200000</v>
      </c>
      <c r="AF315">
        <v>0</v>
      </c>
    </row>
    <row r="316" spans="1:32" x14ac:dyDescent="0.3">
      <c r="A316">
        <v>315</v>
      </c>
      <c r="B316" s="1">
        <v>39555</v>
      </c>
      <c r="C316">
        <v>2</v>
      </c>
      <c r="D316">
        <v>3</v>
      </c>
      <c r="E316">
        <v>5</v>
      </c>
      <c r="F316">
        <v>6</v>
      </c>
      <c r="G316">
        <v>8</v>
      </c>
      <c r="H316">
        <v>11</v>
      </c>
      <c r="I316">
        <v>13</v>
      </c>
      <c r="J316">
        <v>14</v>
      </c>
      <c r="K316">
        <v>16</v>
      </c>
      <c r="L316">
        <v>17</v>
      </c>
      <c r="M316">
        <v>19</v>
      </c>
      <c r="N316">
        <v>20</v>
      </c>
      <c r="O316">
        <v>21</v>
      </c>
      <c r="P316">
        <v>23</v>
      </c>
      <c r="Q316">
        <v>24</v>
      </c>
      <c r="R316">
        <v>0</v>
      </c>
      <c r="S316">
        <v>10</v>
      </c>
      <c r="T316" t="s">
        <v>2</v>
      </c>
      <c r="U316">
        <v>1080</v>
      </c>
      <c r="V316">
        <v>21712</v>
      </c>
      <c r="W316">
        <v>211835</v>
      </c>
      <c r="X316">
        <v>1071147</v>
      </c>
      <c r="Y316">
        <v>125445.39</v>
      </c>
      <c r="Z316">
        <v>497.8</v>
      </c>
      <c r="AA316">
        <v>10</v>
      </c>
      <c r="AB316">
        <v>4</v>
      </c>
      <c r="AC316">
        <v>2</v>
      </c>
      <c r="AD316">
        <v>0</v>
      </c>
      <c r="AE316">
        <v>1200000</v>
      </c>
      <c r="AF316">
        <v>0</v>
      </c>
    </row>
    <row r="317" spans="1:32" x14ac:dyDescent="0.3">
      <c r="A317">
        <v>316</v>
      </c>
      <c r="B317" s="1">
        <v>39560</v>
      </c>
      <c r="C317">
        <v>1</v>
      </c>
      <c r="D317">
        <v>3</v>
      </c>
      <c r="E317">
        <v>4</v>
      </c>
      <c r="F317">
        <v>6</v>
      </c>
      <c r="G317">
        <v>7</v>
      </c>
      <c r="H317">
        <v>8</v>
      </c>
      <c r="I317">
        <v>10</v>
      </c>
      <c r="J317">
        <v>12</v>
      </c>
      <c r="K317">
        <v>13</v>
      </c>
      <c r="L317">
        <v>14</v>
      </c>
      <c r="M317">
        <v>15</v>
      </c>
      <c r="N317">
        <v>18</v>
      </c>
      <c r="O317">
        <v>19</v>
      </c>
      <c r="P317">
        <v>23</v>
      </c>
      <c r="Q317">
        <v>24</v>
      </c>
      <c r="R317">
        <v>0</v>
      </c>
      <c r="S317">
        <v>1</v>
      </c>
      <c r="T317" t="s">
        <v>3</v>
      </c>
      <c r="U317">
        <v>434</v>
      </c>
      <c r="V317">
        <v>16372</v>
      </c>
      <c r="W317">
        <v>199719</v>
      </c>
      <c r="X317">
        <v>1101192</v>
      </c>
      <c r="Y317">
        <v>847060.95</v>
      </c>
      <c r="Z317">
        <v>836.47</v>
      </c>
      <c r="AA317">
        <v>10</v>
      </c>
      <c r="AB317">
        <v>4</v>
      </c>
      <c r="AC317">
        <v>2</v>
      </c>
      <c r="AD317">
        <v>0</v>
      </c>
      <c r="AE317">
        <v>1100000</v>
      </c>
      <c r="AF317">
        <v>0</v>
      </c>
    </row>
    <row r="318" spans="1:32" x14ac:dyDescent="0.3">
      <c r="A318">
        <v>317</v>
      </c>
      <c r="B318" s="1">
        <v>39562</v>
      </c>
      <c r="C318">
        <v>1</v>
      </c>
      <c r="D318">
        <v>2</v>
      </c>
      <c r="E318">
        <v>4</v>
      </c>
      <c r="F318">
        <v>5</v>
      </c>
      <c r="G318">
        <v>8</v>
      </c>
      <c r="H318">
        <v>9</v>
      </c>
      <c r="I318">
        <v>11</v>
      </c>
      <c r="J318">
        <v>14</v>
      </c>
      <c r="K318">
        <v>16</v>
      </c>
      <c r="L318">
        <v>18</v>
      </c>
      <c r="M318">
        <v>19</v>
      </c>
      <c r="N318">
        <v>21</v>
      </c>
      <c r="O318">
        <v>22</v>
      </c>
      <c r="P318">
        <v>24</v>
      </c>
      <c r="Q318">
        <v>25</v>
      </c>
      <c r="R318">
        <v>0</v>
      </c>
      <c r="S318">
        <v>3</v>
      </c>
      <c r="T318" t="s">
        <v>2</v>
      </c>
      <c r="U318">
        <v>461</v>
      </c>
      <c r="V318">
        <v>16254</v>
      </c>
      <c r="W318">
        <v>179587</v>
      </c>
      <c r="X318">
        <v>952067</v>
      </c>
      <c r="Y318">
        <v>367450.06</v>
      </c>
      <c r="Z318">
        <v>1024.8</v>
      </c>
      <c r="AA318">
        <v>10</v>
      </c>
      <c r="AB318">
        <v>4</v>
      </c>
      <c r="AC318">
        <v>2</v>
      </c>
      <c r="AD318">
        <v>0</v>
      </c>
      <c r="AE318">
        <v>1100000</v>
      </c>
      <c r="AF318">
        <v>0</v>
      </c>
    </row>
    <row r="319" spans="1:32" x14ac:dyDescent="0.3">
      <c r="A319">
        <v>318</v>
      </c>
      <c r="B319" s="1">
        <v>39566</v>
      </c>
      <c r="C319">
        <v>3</v>
      </c>
      <c r="D319">
        <v>4</v>
      </c>
      <c r="E319">
        <v>5</v>
      </c>
      <c r="F319">
        <v>6</v>
      </c>
      <c r="G319">
        <v>9</v>
      </c>
      <c r="H319">
        <v>11</v>
      </c>
      <c r="I319">
        <v>12</v>
      </c>
      <c r="J319">
        <v>13</v>
      </c>
      <c r="K319">
        <v>14</v>
      </c>
      <c r="L319">
        <v>15</v>
      </c>
      <c r="M319">
        <v>16</v>
      </c>
      <c r="N319">
        <v>18</v>
      </c>
      <c r="O319">
        <v>21</v>
      </c>
      <c r="P319">
        <v>23</v>
      </c>
      <c r="Q319">
        <v>25</v>
      </c>
      <c r="R319">
        <v>0</v>
      </c>
      <c r="S319">
        <v>4</v>
      </c>
      <c r="T319" t="s">
        <v>2</v>
      </c>
      <c r="U319">
        <v>429</v>
      </c>
      <c r="V319">
        <v>18173</v>
      </c>
      <c r="W319">
        <v>221406</v>
      </c>
      <c r="X319">
        <v>1258488</v>
      </c>
      <c r="Y319">
        <v>290530.52</v>
      </c>
      <c r="Z319">
        <v>1160.96</v>
      </c>
      <c r="AA319">
        <v>10</v>
      </c>
      <c r="AB319">
        <v>4</v>
      </c>
      <c r="AC319">
        <v>2</v>
      </c>
      <c r="AD319">
        <v>0</v>
      </c>
      <c r="AE319">
        <v>1200000</v>
      </c>
      <c r="AF319">
        <v>0</v>
      </c>
    </row>
    <row r="320" spans="1:32" x14ac:dyDescent="0.3">
      <c r="A320">
        <v>319</v>
      </c>
      <c r="B320" s="1">
        <v>39570</v>
      </c>
      <c r="C320">
        <v>1</v>
      </c>
      <c r="D320">
        <v>3</v>
      </c>
      <c r="E320">
        <v>4</v>
      </c>
      <c r="F320">
        <v>6</v>
      </c>
      <c r="G320">
        <v>8</v>
      </c>
      <c r="H320">
        <v>9</v>
      </c>
      <c r="I320">
        <v>10</v>
      </c>
      <c r="J320">
        <v>12</v>
      </c>
      <c r="K320">
        <v>14</v>
      </c>
      <c r="L320">
        <v>16</v>
      </c>
      <c r="M320">
        <v>17</v>
      </c>
      <c r="N320">
        <v>19</v>
      </c>
      <c r="O320">
        <v>20</v>
      </c>
      <c r="P320">
        <v>23</v>
      </c>
      <c r="Q320">
        <v>24</v>
      </c>
      <c r="R320">
        <v>0</v>
      </c>
      <c r="S320">
        <v>7</v>
      </c>
      <c r="T320" t="s">
        <v>2</v>
      </c>
      <c r="U320">
        <v>751</v>
      </c>
      <c r="V320">
        <v>27120</v>
      </c>
      <c r="W320">
        <v>187666</v>
      </c>
      <c r="X320">
        <v>917589</v>
      </c>
      <c r="Y320">
        <v>129225.31</v>
      </c>
      <c r="Z320">
        <v>516.21</v>
      </c>
      <c r="AA320">
        <v>10</v>
      </c>
      <c r="AB320">
        <v>4</v>
      </c>
      <c r="AC320">
        <v>2</v>
      </c>
      <c r="AD320">
        <v>0</v>
      </c>
      <c r="AE320">
        <v>1100000</v>
      </c>
      <c r="AF320">
        <v>0</v>
      </c>
    </row>
    <row r="321" spans="1:32" x14ac:dyDescent="0.3">
      <c r="A321">
        <v>320</v>
      </c>
      <c r="B321" s="1">
        <v>39573</v>
      </c>
      <c r="C321">
        <v>1</v>
      </c>
      <c r="D321">
        <v>3</v>
      </c>
      <c r="E321">
        <v>6</v>
      </c>
      <c r="F321">
        <v>9</v>
      </c>
      <c r="G321">
        <v>11</v>
      </c>
      <c r="H321">
        <v>12</v>
      </c>
      <c r="I321">
        <v>14</v>
      </c>
      <c r="J321">
        <v>15</v>
      </c>
      <c r="K321">
        <v>17</v>
      </c>
      <c r="L321">
        <v>18</v>
      </c>
      <c r="M321">
        <v>19</v>
      </c>
      <c r="N321">
        <v>21</v>
      </c>
      <c r="O321">
        <v>22</v>
      </c>
      <c r="P321">
        <v>23</v>
      </c>
      <c r="Q321">
        <v>25</v>
      </c>
      <c r="R321">
        <v>0</v>
      </c>
      <c r="S321">
        <v>3</v>
      </c>
      <c r="T321" t="s">
        <v>2</v>
      </c>
      <c r="U321">
        <v>493</v>
      </c>
      <c r="V321">
        <v>17434</v>
      </c>
      <c r="W321">
        <v>234131</v>
      </c>
      <c r="X321">
        <v>1229263</v>
      </c>
      <c r="Y321">
        <v>316958.56</v>
      </c>
      <c r="Z321">
        <v>826.61</v>
      </c>
      <c r="AA321">
        <v>10</v>
      </c>
      <c r="AB321">
        <v>4</v>
      </c>
      <c r="AC321">
        <v>2</v>
      </c>
      <c r="AD321">
        <v>0</v>
      </c>
      <c r="AE321">
        <v>1200000</v>
      </c>
      <c r="AF321">
        <v>0</v>
      </c>
    </row>
    <row r="322" spans="1:32" x14ac:dyDescent="0.3">
      <c r="A322">
        <v>321</v>
      </c>
      <c r="B322" s="1">
        <v>39576</v>
      </c>
      <c r="C322">
        <v>2</v>
      </c>
      <c r="D322">
        <v>3</v>
      </c>
      <c r="E322">
        <v>4</v>
      </c>
      <c r="F322">
        <v>9</v>
      </c>
      <c r="G322">
        <v>10</v>
      </c>
      <c r="H322">
        <v>11</v>
      </c>
      <c r="I322">
        <v>12</v>
      </c>
      <c r="J322">
        <v>13</v>
      </c>
      <c r="K322">
        <v>14</v>
      </c>
      <c r="L322">
        <v>16</v>
      </c>
      <c r="M322">
        <v>17</v>
      </c>
      <c r="N322">
        <v>18</v>
      </c>
      <c r="O322">
        <v>20</v>
      </c>
      <c r="P322">
        <v>24</v>
      </c>
      <c r="Q322">
        <v>25</v>
      </c>
      <c r="R322">
        <v>0</v>
      </c>
      <c r="S322">
        <v>1</v>
      </c>
      <c r="T322" t="s">
        <v>3</v>
      </c>
      <c r="U322">
        <v>363</v>
      </c>
      <c r="V322">
        <v>15732</v>
      </c>
      <c r="W322">
        <v>193924</v>
      </c>
      <c r="X322">
        <v>1100213</v>
      </c>
      <c r="Y322">
        <v>1308152.1499999999</v>
      </c>
      <c r="Z322">
        <v>1544.46</v>
      </c>
      <c r="AA322">
        <v>10</v>
      </c>
      <c r="AB322">
        <v>4</v>
      </c>
      <c r="AC322">
        <v>2</v>
      </c>
      <c r="AD322">
        <v>0</v>
      </c>
      <c r="AE322">
        <v>1200000</v>
      </c>
      <c r="AF322">
        <v>0</v>
      </c>
    </row>
    <row r="323" spans="1:32" x14ac:dyDescent="0.3">
      <c r="A323">
        <v>322</v>
      </c>
      <c r="B323" s="1">
        <v>39580</v>
      </c>
      <c r="C323">
        <v>1</v>
      </c>
      <c r="D323">
        <v>2</v>
      </c>
      <c r="E323">
        <v>3</v>
      </c>
      <c r="F323">
        <v>5</v>
      </c>
      <c r="G323">
        <v>7</v>
      </c>
      <c r="H323">
        <v>12</v>
      </c>
      <c r="I323">
        <v>13</v>
      </c>
      <c r="J323">
        <v>15</v>
      </c>
      <c r="K323">
        <v>16</v>
      </c>
      <c r="L323">
        <v>17</v>
      </c>
      <c r="M323">
        <v>18</v>
      </c>
      <c r="N323">
        <v>20</v>
      </c>
      <c r="O323">
        <v>21</v>
      </c>
      <c r="P323">
        <v>23</v>
      </c>
      <c r="Q323">
        <v>24</v>
      </c>
      <c r="R323">
        <v>0</v>
      </c>
      <c r="S323">
        <v>2</v>
      </c>
      <c r="T323" t="s">
        <v>2</v>
      </c>
      <c r="U323">
        <v>509</v>
      </c>
      <c r="V323">
        <v>22083</v>
      </c>
      <c r="W323">
        <v>228275</v>
      </c>
      <c r="X323">
        <v>1286179</v>
      </c>
      <c r="Y323">
        <v>606827.96</v>
      </c>
      <c r="Z323">
        <v>1021.89</v>
      </c>
      <c r="AA323">
        <v>10</v>
      </c>
      <c r="AB323">
        <v>4</v>
      </c>
      <c r="AC323">
        <v>2</v>
      </c>
      <c r="AD323">
        <v>0</v>
      </c>
      <c r="AE323">
        <v>1200000</v>
      </c>
      <c r="AF323">
        <v>0</v>
      </c>
    </row>
    <row r="324" spans="1:32" x14ac:dyDescent="0.3">
      <c r="A324">
        <v>323</v>
      </c>
      <c r="B324" s="1">
        <v>39583</v>
      </c>
      <c r="C324">
        <v>1</v>
      </c>
      <c r="D324">
        <v>2</v>
      </c>
      <c r="E324">
        <v>3</v>
      </c>
      <c r="F324">
        <v>4</v>
      </c>
      <c r="G324">
        <v>6</v>
      </c>
      <c r="H324">
        <v>7</v>
      </c>
      <c r="I324">
        <v>9</v>
      </c>
      <c r="J324">
        <v>10</v>
      </c>
      <c r="K324">
        <v>14</v>
      </c>
      <c r="L324">
        <v>17</v>
      </c>
      <c r="M324">
        <v>19</v>
      </c>
      <c r="N324">
        <v>20</v>
      </c>
      <c r="O324">
        <v>21</v>
      </c>
      <c r="P324">
        <v>23</v>
      </c>
      <c r="Q324">
        <v>25</v>
      </c>
      <c r="R324">
        <v>0</v>
      </c>
      <c r="S324">
        <v>1</v>
      </c>
      <c r="T324" t="s">
        <v>8</v>
      </c>
      <c r="U324">
        <v>362</v>
      </c>
      <c r="V324">
        <v>15703</v>
      </c>
      <c r="W324">
        <v>205418</v>
      </c>
      <c r="X324">
        <v>1101654</v>
      </c>
      <c r="Y324">
        <v>1207120.3600000001</v>
      </c>
      <c r="Z324">
        <v>1429.11</v>
      </c>
      <c r="AA324">
        <v>10</v>
      </c>
      <c r="AB324">
        <v>4</v>
      </c>
      <c r="AC324">
        <v>2</v>
      </c>
      <c r="AD324">
        <v>0</v>
      </c>
      <c r="AE324">
        <v>1200000</v>
      </c>
      <c r="AF324">
        <v>0</v>
      </c>
    </row>
    <row r="325" spans="1:32" x14ac:dyDescent="0.3">
      <c r="A325">
        <v>324</v>
      </c>
      <c r="B325" s="1">
        <v>39587</v>
      </c>
      <c r="C325">
        <v>1</v>
      </c>
      <c r="D325">
        <v>2</v>
      </c>
      <c r="E325">
        <v>3</v>
      </c>
      <c r="F325">
        <v>4</v>
      </c>
      <c r="G325">
        <v>6</v>
      </c>
      <c r="H325">
        <v>7</v>
      </c>
      <c r="I325">
        <v>8</v>
      </c>
      <c r="J325">
        <v>9</v>
      </c>
      <c r="K325">
        <v>10</v>
      </c>
      <c r="L325">
        <v>12</v>
      </c>
      <c r="M325">
        <v>16</v>
      </c>
      <c r="N325">
        <v>20</v>
      </c>
      <c r="O325">
        <v>21</v>
      </c>
      <c r="P325">
        <v>23</v>
      </c>
      <c r="Q325">
        <v>24</v>
      </c>
      <c r="R325">
        <v>0</v>
      </c>
      <c r="S325">
        <v>4</v>
      </c>
      <c r="T325" t="s">
        <v>2</v>
      </c>
      <c r="U325">
        <v>290</v>
      </c>
      <c r="V325">
        <v>11630</v>
      </c>
      <c r="W325">
        <v>189382</v>
      </c>
      <c r="X325">
        <v>1109531</v>
      </c>
      <c r="Y325">
        <v>377040.37</v>
      </c>
      <c r="Z325">
        <v>2228.81</v>
      </c>
      <c r="AA325">
        <v>10</v>
      </c>
      <c r="AB325">
        <v>4</v>
      </c>
      <c r="AC325">
        <v>2</v>
      </c>
      <c r="AD325">
        <v>0</v>
      </c>
      <c r="AE325">
        <v>1200000</v>
      </c>
      <c r="AF325">
        <v>0</v>
      </c>
    </row>
    <row r="326" spans="1:32" x14ac:dyDescent="0.3">
      <c r="A326">
        <v>325</v>
      </c>
      <c r="B326" s="1">
        <v>39591</v>
      </c>
      <c r="C326">
        <v>1</v>
      </c>
      <c r="D326">
        <v>2</v>
      </c>
      <c r="E326">
        <v>4</v>
      </c>
      <c r="F326">
        <v>5</v>
      </c>
      <c r="G326">
        <v>6</v>
      </c>
      <c r="H326">
        <v>7</v>
      </c>
      <c r="I326">
        <v>10</v>
      </c>
      <c r="J326">
        <v>14</v>
      </c>
      <c r="K326">
        <v>15</v>
      </c>
      <c r="L326">
        <v>19</v>
      </c>
      <c r="M326">
        <v>20</v>
      </c>
      <c r="N326">
        <v>22</v>
      </c>
      <c r="O326">
        <v>23</v>
      </c>
      <c r="P326">
        <v>24</v>
      </c>
      <c r="Q326">
        <v>25</v>
      </c>
      <c r="R326">
        <v>0</v>
      </c>
      <c r="S326">
        <v>0</v>
      </c>
      <c r="U326">
        <v>256</v>
      </c>
      <c r="V326">
        <v>10643</v>
      </c>
      <c r="W326">
        <v>149581</v>
      </c>
      <c r="X326">
        <v>880526</v>
      </c>
      <c r="Y326">
        <v>0</v>
      </c>
      <c r="Z326">
        <v>2041.78</v>
      </c>
      <c r="AA326">
        <v>10</v>
      </c>
      <c r="AB326">
        <v>4</v>
      </c>
      <c r="AC326">
        <v>2</v>
      </c>
      <c r="AD326">
        <v>1219620.3899999999</v>
      </c>
      <c r="AE326">
        <v>2500000</v>
      </c>
      <c r="AF326">
        <v>0</v>
      </c>
    </row>
    <row r="327" spans="1:32" x14ac:dyDescent="0.3">
      <c r="A327">
        <v>326</v>
      </c>
      <c r="B327" s="1">
        <v>39594</v>
      </c>
      <c r="C327">
        <v>1</v>
      </c>
      <c r="D327">
        <v>2</v>
      </c>
      <c r="E327">
        <v>4</v>
      </c>
      <c r="F327">
        <v>6</v>
      </c>
      <c r="G327">
        <v>7</v>
      </c>
      <c r="H327">
        <v>8</v>
      </c>
      <c r="I327">
        <v>10</v>
      </c>
      <c r="J327">
        <v>11</v>
      </c>
      <c r="K327">
        <v>12</v>
      </c>
      <c r="L327">
        <v>13</v>
      </c>
      <c r="M327">
        <v>15</v>
      </c>
      <c r="N327">
        <v>17</v>
      </c>
      <c r="O327">
        <v>18</v>
      </c>
      <c r="P327">
        <v>24</v>
      </c>
      <c r="Q327">
        <v>25</v>
      </c>
      <c r="R327">
        <v>0</v>
      </c>
      <c r="S327">
        <v>3</v>
      </c>
      <c r="T327" t="s">
        <v>2</v>
      </c>
      <c r="U327">
        <v>502</v>
      </c>
      <c r="V327">
        <v>18802</v>
      </c>
      <c r="W327">
        <v>238352</v>
      </c>
      <c r="X327">
        <v>1338497</v>
      </c>
      <c r="Y327">
        <v>845942.74</v>
      </c>
      <c r="Z327">
        <v>1125.3900000000001</v>
      </c>
      <c r="AA327">
        <v>10</v>
      </c>
      <c r="AB327">
        <v>4</v>
      </c>
      <c r="AC327">
        <v>2</v>
      </c>
      <c r="AD327">
        <v>0</v>
      </c>
      <c r="AE327">
        <v>1100000</v>
      </c>
      <c r="AF327">
        <v>0</v>
      </c>
    </row>
    <row r="328" spans="1:32" x14ac:dyDescent="0.3">
      <c r="A328">
        <v>327</v>
      </c>
      <c r="B328" s="1">
        <v>39597</v>
      </c>
      <c r="C328">
        <v>1</v>
      </c>
      <c r="D328">
        <v>2</v>
      </c>
      <c r="E328">
        <v>3</v>
      </c>
      <c r="F328">
        <v>4</v>
      </c>
      <c r="G328">
        <v>8</v>
      </c>
      <c r="H328">
        <v>12</v>
      </c>
      <c r="I328">
        <v>13</v>
      </c>
      <c r="J328">
        <v>14</v>
      </c>
      <c r="K328">
        <v>15</v>
      </c>
      <c r="L328">
        <v>16</v>
      </c>
      <c r="M328">
        <v>17</v>
      </c>
      <c r="N328">
        <v>18</v>
      </c>
      <c r="O328">
        <v>19</v>
      </c>
      <c r="P328">
        <v>21</v>
      </c>
      <c r="Q328">
        <v>23</v>
      </c>
      <c r="R328">
        <v>0</v>
      </c>
      <c r="S328">
        <v>4</v>
      </c>
      <c r="T328" t="s">
        <v>2</v>
      </c>
      <c r="U328">
        <v>418</v>
      </c>
      <c r="V328">
        <v>16121</v>
      </c>
      <c r="W328">
        <v>223081</v>
      </c>
      <c r="X328">
        <v>1259895</v>
      </c>
      <c r="Y328">
        <v>241255.81</v>
      </c>
      <c r="Z328">
        <v>989.43</v>
      </c>
      <c r="AA328">
        <v>10</v>
      </c>
      <c r="AB328">
        <v>4</v>
      </c>
      <c r="AC328">
        <v>2</v>
      </c>
      <c r="AD328">
        <v>0</v>
      </c>
      <c r="AE328">
        <v>1200000</v>
      </c>
      <c r="AF328">
        <v>0</v>
      </c>
    </row>
    <row r="329" spans="1:32" x14ac:dyDescent="0.3">
      <c r="A329">
        <v>328</v>
      </c>
      <c r="B329" s="1">
        <v>39601</v>
      </c>
      <c r="C329">
        <v>2</v>
      </c>
      <c r="D329">
        <v>3</v>
      </c>
      <c r="E329">
        <v>4</v>
      </c>
      <c r="F329">
        <v>5</v>
      </c>
      <c r="G329">
        <v>11</v>
      </c>
      <c r="H329">
        <v>12</v>
      </c>
      <c r="I329">
        <v>13</v>
      </c>
      <c r="J329">
        <v>15</v>
      </c>
      <c r="K329">
        <v>18</v>
      </c>
      <c r="L329">
        <v>19</v>
      </c>
      <c r="M329">
        <v>21</v>
      </c>
      <c r="N329">
        <v>22</v>
      </c>
      <c r="O329">
        <v>23</v>
      </c>
      <c r="P329">
        <v>24</v>
      </c>
      <c r="Q329">
        <v>25</v>
      </c>
      <c r="R329">
        <v>0</v>
      </c>
      <c r="S329">
        <v>2</v>
      </c>
      <c r="T329" t="s">
        <v>2</v>
      </c>
      <c r="U329">
        <v>658</v>
      </c>
      <c r="V329">
        <v>45227</v>
      </c>
      <c r="W329">
        <v>246938</v>
      </c>
      <c r="X329">
        <v>1427296</v>
      </c>
      <c r="Y329">
        <v>557712.09</v>
      </c>
      <c r="Z329">
        <v>726.51</v>
      </c>
      <c r="AA329">
        <v>10</v>
      </c>
      <c r="AB329">
        <v>4</v>
      </c>
      <c r="AC329">
        <v>2</v>
      </c>
      <c r="AD329">
        <v>0</v>
      </c>
      <c r="AE329">
        <v>1200000</v>
      </c>
      <c r="AF329">
        <v>0</v>
      </c>
    </row>
    <row r="330" spans="1:32" x14ac:dyDescent="0.3">
      <c r="A330">
        <v>329</v>
      </c>
      <c r="B330" s="1">
        <v>39604</v>
      </c>
      <c r="C330">
        <v>1</v>
      </c>
      <c r="D330">
        <v>2</v>
      </c>
      <c r="E330">
        <v>3</v>
      </c>
      <c r="F330">
        <v>4</v>
      </c>
      <c r="G330">
        <v>8</v>
      </c>
      <c r="H330">
        <v>9</v>
      </c>
      <c r="I330">
        <v>13</v>
      </c>
      <c r="J330">
        <v>14</v>
      </c>
      <c r="K330">
        <v>17</v>
      </c>
      <c r="L330">
        <v>18</v>
      </c>
      <c r="M330">
        <v>20</v>
      </c>
      <c r="N330">
        <v>21</v>
      </c>
      <c r="O330">
        <v>23</v>
      </c>
      <c r="P330">
        <v>24</v>
      </c>
      <c r="Q330">
        <v>25</v>
      </c>
      <c r="R330">
        <v>0</v>
      </c>
      <c r="S330">
        <v>5</v>
      </c>
      <c r="T330" t="s">
        <v>2</v>
      </c>
      <c r="U330">
        <v>606</v>
      </c>
      <c r="V330">
        <v>21890</v>
      </c>
      <c r="W330">
        <v>268768</v>
      </c>
      <c r="X330">
        <v>1374725</v>
      </c>
      <c r="Y330">
        <v>214440.72</v>
      </c>
      <c r="Z330">
        <v>758.28</v>
      </c>
      <c r="AA330">
        <v>10</v>
      </c>
      <c r="AB330">
        <v>4</v>
      </c>
      <c r="AC330">
        <v>2</v>
      </c>
      <c r="AD330">
        <v>0</v>
      </c>
      <c r="AE330">
        <v>1100000</v>
      </c>
      <c r="AF330">
        <v>0</v>
      </c>
    </row>
    <row r="331" spans="1:32" x14ac:dyDescent="0.3">
      <c r="A331">
        <v>330</v>
      </c>
      <c r="B331" s="1">
        <v>39608</v>
      </c>
      <c r="C331">
        <v>1</v>
      </c>
      <c r="D331">
        <v>2</v>
      </c>
      <c r="E331">
        <v>5</v>
      </c>
      <c r="F331">
        <v>6</v>
      </c>
      <c r="G331">
        <v>9</v>
      </c>
      <c r="H331">
        <v>12</v>
      </c>
      <c r="I331">
        <v>14</v>
      </c>
      <c r="J331">
        <v>15</v>
      </c>
      <c r="K331">
        <v>17</v>
      </c>
      <c r="L331">
        <v>18</v>
      </c>
      <c r="M331">
        <v>19</v>
      </c>
      <c r="N331">
        <v>22</v>
      </c>
      <c r="O331">
        <v>23</v>
      </c>
      <c r="P331">
        <v>24</v>
      </c>
      <c r="Q331">
        <v>25</v>
      </c>
      <c r="R331">
        <v>0</v>
      </c>
      <c r="S331">
        <v>5</v>
      </c>
      <c r="T331" t="s">
        <v>2</v>
      </c>
      <c r="U331">
        <v>738</v>
      </c>
      <c r="V331">
        <v>31136</v>
      </c>
      <c r="W331">
        <v>296602</v>
      </c>
      <c r="X331">
        <v>1469456</v>
      </c>
      <c r="Y331">
        <v>232346.13</v>
      </c>
      <c r="Z331">
        <v>674.64</v>
      </c>
      <c r="AA331">
        <v>10</v>
      </c>
      <c r="AB331">
        <v>4</v>
      </c>
      <c r="AC331">
        <v>2</v>
      </c>
      <c r="AD331">
        <v>0</v>
      </c>
      <c r="AE331">
        <v>1300000</v>
      </c>
      <c r="AF331">
        <v>0</v>
      </c>
    </row>
    <row r="332" spans="1:32" x14ac:dyDescent="0.3">
      <c r="A332">
        <v>331</v>
      </c>
      <c r="B332" s="1">
        <v>39611</v>
      </c>
      <c r="C332">
        <v>1</v>
      </c>
      <c r="D332">
        <v>3</v>
      </c>
      <c r="E332">
        <v>5</v>
      </c>
      <c r="F332">
        <v>6</v>
      </c>
      <c r="G332">
        <v>7</v>
      </c>
      <c r="H332">
        <v>12</v>
      </c>
      <c r="I332">
        <v>13</v>
      </c>
      <c r="J332">
        <v>15</v>
      </c>
      <c r="K332">
        <v>16</v>
      </c>
      <c r="L332">
        <v>18</v>
      </c>
      <c r="M332">
        <v>19</v>
      </c>
      <c r="N332">
        <v>21</v>
      </c>
      <c r="O332">
        <v>22</v>
      </c>
      <c r="P332">
        <v>23</v>
      </c>
      <c r="Q332">
        <v>25</v>
      </c>
      <c r="R332">
        <v>0</v>
      </c>
      <c r="S332">
        <v>7</v>
      </c>
      <c r="T332" t="s">
        <v>2</v>
      </c>
      <c r="U332">
        <v>1215</v>
      </c>
      <c r="V332">
        <v>32125</v>
      </c>
      <c r="W332">
        <v>300389</v>
      </c>
      <c r="X332">
        <v>1421050</v>
      </c>
      <c r="Y332">
        <v>126426.54</v>
      </c>
      <c r="Z332">
        <v>312.16000000000003</v>
      </c>
      <c r="AA332">
        <v>10</v>
      </c>
      <c r="AB332">
        <v>4</v>
      </c>
      <c r="AC332">
        <v>2</v>
      </c>
      <c r="AD332">
        <v>0</v>
      </c>
      <c r="AE332">
        <v>1200000</v>
      </c>
      <c r="AF332">
        <v>0</v>
      </c>
    </row>
    <row r="333" spans="1:32" x14ac:dyDescent="0.3">
      <c r="A333">
        <v>332</v>
      </c>
      <c r="B333" s="1">
        <v>39615</v>
      </c>
      <c r="C333">
        <v>2</v>
      </c>
      <c r="D333">
        <v>3</v>
      </c>
      <c r="E333">
        <v>5</v>
      </c>
      <c r="F333">
        <v>6</v>
      </c>
      <c r="G333">
        <v>7</v>
      </c>
      <c r="H333">
        <v>10</v>
      </c>
      <c r="I333">
        <v>11</v>
      </c>
      <c r="J333">
        <v>12</v>
      </c>
      <c r="K333">
        <v>14</v>
      </c>
      <c r="L333">
        <v>19</v>
      </c>
      <c r="M333">
        <v>20</v>
      </c>
      <c r="N333">
        <v>21</v>
      </c>
      <c r="O333">
        <v>23</v>
      </c>
      <c r="P333">
        <v>24</v>
      </c>
      <c r="Q333">
        <v>25</v>
      </c>
      <c r="R333">
        <v>0</v>
      </c>
      <c r="S333">
        <v>4</v>
      </c>
      <c r="T333" t="s">
        <v>2</v>
      </c>
      <c r="U333">
        <v>511</v>
      </c>
      <c r="V333">
        <v>17926</v>
      </c>
      <c r="W333">
        <v>215746</v>
      </c>
      <c r="X333">
        <v>1219635</v>
      </c>
      <c r="Y333">
        <v>392555.41</v>
      </c>
      <c r="Z333">
        <v>1316.94</v>
      </c>
      <c r="AA333">
        <v>10</v>
      </c>
      <c r="AB333">
        <v>4</v>
      </c>
      <c r="AC333">
        <v>2</v>
      </c>
      <c r="AD333">
        <v>0</v>
      </c>
      <c r="AE333">
        <v>1300000</v>
      </c>
      <c r="AF333">
        <v>0</v>
      </c>
    </row>
    <row r="334" spans="1:32" x14ac:dyDescent="0.3">
      <c r="A334">
        <v>333</v>
      </c>
      <c r="B334" s="1">
        <v>39618</v>
      </c>
      <c r="C334">
        <v>1</v>
      </c>
      <c r="D334">
        <v>2</v>
      </c>
      <c r="E334">
        <v>5</v>
      </c>
      <c r="F334">
        <v>6</v>
      </c>
      <c r="G334">
        <v>9</v>
      </c>
      <c r="H334">
        <v>11</v>
      </c>
      <c r="I334">
        <v>12</v>
      </c>
      <c r="J334">
        <v>13</v>
      </c>
      <c r="K334">
        <v>14</v>
      </c>
      <c r="L334">
        <v>15</v>
      </c>
      <c r="M334">
        <v>16</v>
      </c>
      <c r="N334">
        <v>18</v>
      </c>
      <c r="O334">
        <v>21</v>
      </c>
      <c r="P334">
        <v>23</v>
      </c>
      <c r="Q334">
        <v>25</v>
      </c>
      <c r="R334">
        <v>0</v>
      </c>
      <c r="S334">
        <v>13</v>
      </c>
      <c r="T334" t="s">
        <v>2</v>
      </c>
      <c r="U334">
        <v>847</v>
      </c>
      <c r="V334">
        <v>29908</v>
      </c>
      <c r="W334">
        <v>259841</v>
      </c>
      <c r="X334">
        <v>1376784</v>
      </c>
      <c r="Y334">
        <v>69149.3</v>
      </c>
      <c r="Z334">
        <v>454.85</v>
      </c>
      <c r="AA334">
        <v>10</v>
      </c>
      <c r="AB334">
        <v>4</v>
      </c>
      <c r="AC334">
        <v>2</v>
      </c>
      <c r="AD334">
        <v>0</v>
      </c>
      <c r="AE334">
        <v>1200000</v>
      </c>
      <c r="AF334">
        <v>0</v>
      </c>
    </row>
    <row r="335" spans="1:32" x14ac:dyDescent="0.3">
      <c r="A335">
        <v>334</v>
      </c>
      <c r="B335" s="1">
        <v>39622</v>
      </c>
      <c r="C335">
        <v>1</v>
      </c>
      <c r="D335">
        <v>2</v>
      </c>
      <c r="E335">
        <v>6</v>
      </c>
      <c r="F335">
        <v>7</v>
      </c>
      <c r="G335">
        <v>8</v>
      </c>
      <c r="H335">
        <v>11</v>
      </c>
      <c r="I335">
        <v>13</v>
      </c>
      <c r="J335">
        <v>15</v>
      </c>
      <c r="K335">
        <v>16</v>
      </c>
      <c r="L335">
        <v>17</v>
      </c>
      <c r="M335">
        <v>18</v>
      </c>
      <c r="N335">
        <v>21</v>
      </c>
      <c r="O335">
        <v>22</v>
      </c>
      <c r="P335">
        <v>23</v>
      </c>
      <c r="Q335">
        <v>25</v>
      </c>
      <c r="R335">
        <v>0</v>
      </c>
      <c r="S335">
        <v>5</v>
      </c>
      <c r="T335" t="s">
        <v>2</v>
      </c>
      <c r="U335">
        <v>564</v>
      </c>
      <c r="V335">
        <v>27218</v>
      </c>
      <c r="W335">
        <v>227334</v>
      </c>
      <c r="X335">
        <v>1327880</v>
      </c>
      <c r="Y335">
        <v>249447.01</v>
      </c>
      <c r="Z335">
        <v>947.75</v>
      </c>
      <c r="AA335">
        <v>10</v>
      </c>
      <c r="AB335">
        <v>4</v>
      </c>
      <c r="AC335">
        <v>2</v>
      </c>
      <c r="AD335">
        <v>0</v>
      </c>
      <c r="AE335">
        <v>1100000</v>
      </c>
      <c r="AF335">
        <v>0</v>
      </c>
    </row>
    <row r="336" spans="1:32" x14ac:dyDescent="0.3">
      <c r="A336">
        <v>335</v>
      </c>
      <c r="B336" s="1">
        <v>39625</v>
      </c>
      <c r="C336">
        <v>1</v>
      </c>
      <c r="D336">
        <v>3</v>
      </c>
      <c r="E336">
        <v>4</v>
      </c>
      <c r="F336">
        <v>6</v>
      </c>
      <c r="G336">
        <v>7</v>
      </c>
      <c r="H336">
        <v>8</v>
      </c>
      <c r="I336">
        <v>9</v>
      </c>
      <c r="J336">
        <v>11</v>
      </c>
      <c r="K336">
        <v>12</v>
      </c>
      <c r="L336">
        <v>14</v>
      </c>
      <c r="M336">
        <v>16</v>
      </c>
      <c r="N336">
        <v>17</v>
      </c>
      <c r="O336">
        <v>19</v>
      </c>
      <c r="P336">
        <v>20</v>
      </c>
      <c r="Q336">
        <v>21</v>
      </c>
      <c r="R336">
        <v>0</v>
      </c>
      <c r="S336">
        <v>3</v>
      </c>
      <c r="T336" t="s">
        <v>2</v>
      </c>
      <c r="U336">
        <v>365</v>
      </c>
      <c r="V336">
        <v>13738</v>
      </c>
      <c r="W336">
        <v>188747</v>
      </c>
      <c r="X336">
        <v>1009236</v>
      </c>
      <c r="Y336">
        <v>469504.44</v>
      </c>
      <c r="Z336">
        <v>1653.83</v>
      </c>
      <c r="AA336">
        <v>10</v>
      </c>
      <c r="AB336">
        <v>4</v>
      </c>
      <c r="AC336">
        <v>2</v>
      </c>
      <c r="AD336">
        <v>0</v>
      </c>
      <c r="AE336">
        <v>1200000</v>
      </c>
      <c r="AF336">
        <v>0</v>
      </c>
    </row>
    <row r="337" spans="1:32" x14ac:dyDescent="0.3">
      <c r="A337">
        <v>336</v>
      </c>
      <c r="B337" s="1">
        <v>39629</v>
      </c>
      <c r="C337">
        <v>1</v>
      </c>
      <c r="D337">
        <v>2</v>
      </c>
      <c r="E337">
        <v>3</v>
      </c>
      <c r="F337">
        <v>5</v>
      </c>
      <c r="G337">
        <v>6</v>
      </c>
      <c r="H337">
        <v>8</v>
      </c>
      <c r="I337">
        <v>10</v>
      </c>
      <c r="J337">
        <v>11</v>
      </c>
      <c r="K337">
        <v>14</v>
      </c>
      <c r="L337">
        <v>15</v>
      </c>
      <c r="M337">
        <v>16</v>
      </c>
      <c r="N337">
        <v>17</v>
      </c>
      <c r="O337">
        <v>19</v>
      </c>
      <c r="P337">
        <v>22</v>
      </c>
      <c r="Q337">
        <v>25</v>
      </c>
      <c r="R337">
        <v>0</v>
      </c>
      <c r="S337">
        <v>7</v>
      </c>
      <c r="T337" t="s">
        <v>2</v>
      </c>
      <c r="U337">
        <v>655</v>
      </c>
      <c r="V337">
        <v>21173</v>
      </c>
      <c r="W337">
        <v>230794</v>
      </c>
      <c r="X337">
        <v>1182316</v>
      </c>
      <c r="Y337">
        <v>199505.51</v>
      </c>
      <c r="Z337">
        <v>913.76</v>
      </c>
      <c r="AA337">
        <v>10</v>
      </c>
      <c r="AB337">
        <v>4</v>
      </c>
      <c r="AC337">
        <v>2</v>
      </c>
      <c r="AD337">
        <v>0</v>
      </c>
      <c r="AE337">
        <v>1100000</v>
      </c>
      <c r="AF337">
        <v>0</v>
      </c>
    </row>
    <row r="338" spans="1:32" x14ac:dyDescent="0.3">
      <c r="A338">
        <v>337</v>
      </c>
      <c r="B338" s="1">
        <v>39632</v>
      </c>
      <c r="C338">
        <v>1</v>
      </c>
      <c r="D338">
        <v>3</v>
      </c>
      <c r="E338">
        <v>4</v>
      </c>
      <c r="F338">
        <v>5</v>
      </c>
      <c r="G338">
        <v>7</v>
      </c>
      <c r="H338">
        <v>8</v>
      </c>
      <c r="I338">
        <v>9</v>
      </c>
      <c r="J338">
        <v>10</v>
      </c>
      <c r="K338">
        <v>11</v>
      </c>
      <c r="L338">
        <v>12</v>
      </c>
      <c r="M338">
        <v>16</v>
      </c>
      <c r="N338">
        <v>18</v>
      </c>
      <c r="O338">
        <v>19</v>
      </c>
      <c r="P338">
        <v>22</v>
      </c>
      <c r="Q338">
        <v>23</v>
      </c>
      <c r="R338">
        <v>0</v>
      </c>
      <c r="S338">
        <v>3</v>
      </c>
      <c r="T338" t="s">
        <v>2</v>
      </c>
      <c r="U338">
        <v>448</v>
      </c>
      <c r="V338">
        <v>16514</v>
      </c>
      <c r="W338">
        <v>211919</v>
      </c>
      <c r="X338">
        <v>1140661</v>
      </c>
      <c r="Y338">
        <v>433926.54</v>
      </c>
      <c r="Z338">
        <v>1245.33</v>
      </c>
      <c r="AA338">
        <v>10</v>
      </c>
      <c r="AB338">
        <v>4</v>
      </c>
      <c r="AC338">
        <v>2</v>
      </c>
      <c r="AD338">
        <v>0</v>
      </c>
      <c r="AE338">
        <v>1300000</v>
      </c>
      <c r="AF338">
        <v>0</v>
      </c>
    </row>
    <row r="339" spans="1:32" x14ac:dyDescent="0.3">
      <c r="A339">
        <v>338</v>
      </c>
      <c r="B339" s="1">
        <v>39636</v>
      </c>
      <c r="C339">
        <v>3</v>
      </c>
      <c r="D339">
        <v>4</v>
      </c>
      <c r="E339">
        <v>5</v>
      </c>
      <c r="F339">
        <v>6</v>
      </c>
      <c r="G339">
        <v>7</v>
      </c>
      <c r="H339">
        <v>9</v>
      </c>
      <c r="I339">
        <v>12</v>
      </c>
      <c r="J339">
        <v>14</v>
      </c>
      <c r="K339">
        <v>15</v>
      </c>
      <c r="L339">
        <v>16</v>
      </c>
      <c r="M339">
        <v>17</v>
      </c>
      <c r="N339">
        <v>19</v>
      </c>
      <c r="O339">
        <v>20</v>
      </c>
      <c r="P339">
        <v>21</v>
      </c>
      <c r="Q339">
        <v>25</v>
      </c>
      <c r="R339">
        <v>0</v>
      </c>
      <c r="S339">
        <v>2</v>
      </c>
      <c r="T339" t="s">
        <v>2</v>
      </c>
      <c r="U339">
        <v>487</v>
      </c>
      <c r="V339">
        <v>18303</v>
      </c>
      <c r="W339">
        <v>246771</v>
      </c>
      <c r="X339">
        <v>1287428</v>
      </c>
      <c r="Y339">
        <v>721253.58</v>
      </c>
      <c r="Z339">
        <v>1269.44</v>
      </c>
      <c r="AA339">
        <v>10</v>
      </c>
      <c r="AB339">
        <v>4</v>
      </c>
      <c r="AC339">
        <v>2</v>
      </c>
      <c r="AD339">
        <v>0</v>
      </c>
      <c r="AE339">
        <v>1300000</v>
      </c>
      <c r="AF339">
        <v>0</v>
      </c>
    </row>
    <row r="340" spans="1:32" x14ac:dyDescent="0.3">
      <c r="A340">
        <v>339</v>
      </c>
      <c r="B340" s="1">
        <v>39639</v>
      </c>
      <c r="C340">
        <v>1</v>
      </c>
      <c r="D340">
        <v>2</v>
      </c>
      <c r="E340">
        <v>5</v>
      </c>
      <c r="F340">
        <v>8</v>
      </c>
      <c r="G340">
        <v>10</v>
      </c>
      <c r="H340">
        <v>13</v>
      </c>
      <c r="I340">
        <v>15</v>
      </c>
      <c r="J340">
        <v>16</v>
      </c>
      <c r="K340">
        <v>18</v>
      </c>
      <c r="L340">
        <v>19</v>
      </c>
      <c r="M340">
        <v>20</v>
      </c>
      <c r="N340">
        <v>21</v>
      </c>
      <c r="O340">
        <v>22</v>
      </c>
      <c r="P340">
        <v>23</v>
      </c>
      <c r="Q340">
        <v>24</v>
      </c>
      <c r="R340">
        <v>0</v>
      </c>
      <c r="S340">
        <v>4</v>
      </c>
      <c r="T340" t="s">
        <v>2</v>
      </c>
      <c r="U340">
        <v>592</v>
      </c>
      <c r="V340">
        <v>20706</v>
      </c>
      <c r="W340">
        <v>240542</v>
      </c>
      <c r="X340">
        <v>1259730</v>
      </c>
      <c r="Y340">
        <v>296278.06</v>
      </c>
      <c r="Z340">
        <v>857.95</v>
      </c>
      <c r="AA340">
        <v>10</v>
      </c>
      <c r="AB340">
        <v>4</v>
      </c>
      <c r="AC340">
        <v>2</v>
      </c>
      <c r="AD340">
        <v>0</v>
      </c>
      <c r="AE340">
        <v>1300000</v>
      </c>
      <c r="AF340">
        <v>0</v>
      </c>
    </row>
    <row r="341" spans="1:32" x14ac:dyDescent="0.3">
      <c r="A341">
        <v>340</v>
      </c>
      <c r="B341" s="1">
        <v>39643</v>
      </c>
      <c r="C341">
        <v>2</v>
      </c>
      <c r="D341">
        <v>3</v>
      </c>
      <c r="E341">
        <v>4</v>
      </c>
      <c r="F341">
        <v>5</v>
      </c>
      <c r="G341">
        <v>6</v>
      </c>
      <c r="H341">
        <v>8</v>
      </c>
      <c r="I341">
        <v>9</v>
      </c>
      <c r="J341">
        <v>10</v>
      </c>
      <c r="K341">
        <v>11</v>
      </c>
      <c r="L341">
        <v>14</v>
      </c>
      <c r="M341">
        <v>19</v>
      </c>
      <c r="N341">
        <v>20</v>
      </c>
      <c r="O341">
        <v>21</v>
      </c>
      <c r="P341">
        <v>22</v>
      </c>
      <c r="Q341">
        <v>25</v>
      </c>
      <c r="R341">
        <v>0</v>
      </c>
      <c r="S341">
        <v>1</v>
      </c>
      <c r="T341" t="s">
        <v>3</v>
      </c>
      <c r="U341">
        <v>327</v>
      </c>
      <c r="V341">
        <v>12947</v>
      </c>
      <c r="W341">
        <v>186327</v>
      </c>
      <c r="X341">
        <v>1169660</v>
      </c>
      <c r="Y341">
        <v>1687296.66</v>
      </c>
      <c r="Z341">
        <v>2211.4</v>
      </c>
      <c r="AA341">
        <v>10</v>
      </c>
      <c r="AB341">
        <v>4</v>
      </c>
      <c r="AC341">
        <v>2</v>
      </c>
      <c r="AD341">
        <v>0</v>
      </c>
      <c r="AE341">
        <v>1300000</v>
      </c>
      <c r="AF341">
        <v>0</v>
      </c>
    </row>
    <row r="342" spans="1:32" x14ac:dyDescent="0.3">
      <c r="A342">
        <v>341</v>
      </c>
      <c r="B342" s="1">
        <v>39646</v>
      </c>
      <c r="C342">
        <v>1</v>
      </c>
      <c r="D342">
        <v>5</v>
      </c>
      <c r="E342">
        <v>7</v>
      </c>
      <c r="F342">
        <v>9</v>
      </c>
      <c r="G342">
        <v>11</v>
      </c>
      <c r="H342">
        <v>12</v>
      </c>
      <c r="I342">
        <v>13</v>
      </c>
      <c r="J342">
        <v>16</v>
      </c>
      <c r="K342">
        <v>18</v>
      </c>
      <c r="L342">
        <v>19</v>
      </c>
      <c r="M342">
        <v>20</v>
      </c>
      <c r="N342">
        <v>21</v>
      </c>
      <c r="O342">
        <v>22</v>
      </c>
      <c r="P342">
        <v>24</v>
      </c>
      <c r="Q342">
        <v>25</v>
      </c>
      <c r="R342">
        <v>0</v>
      </c>
      <c r="S342">
        <v>1</v>
      </c>
      <c r="T342" t="s">
        <v>14</v>
      </c>
      <c r="U342">
        <v>470</v>
      </c>
      <c r="V342">
        <v>18651</v>
      </c>
      <c r="W342">
        <v>218671</v>
      </c>
      <c r="X342">
        <v>1192125</v>
      </c>
      <c r="Y342">
        <v>1260439.81</v>
      </c>
      <c r="Z342">
        <v>1149.3399999999999</v>
      </c>
      <c r="AA342">
        <v>10</v>
      </c>
      <c r="AB342">
        <v>4</v>
      </c>
      <c r="AC342">
        <v>2</v>
      </c>
      <c r="AD342">
        <v>0</v>
      </c>
      <c r="AE342">
        <v>1300000</v>
      </c>
      <c r="AF342">
        <v>0</v>
      </c>
    </row>
    <row r="343" spans="1:32" x14ac:dyDescent="0.3">
      <c r="A343">
        <v>342</v>
      </c>
      <c r="B343" s="1">
        <v>39650</v>
      </c>
      <c r="C343">
        <v>1</v>
      </c>
      <c r="D343">
        <v>3</v>
      </c>
      <c r="E343">
        <v>4</v>
      </c>
      <c r="F343">
        <v>8</v>
      </c>
      <c r="G343">
        <v>11</v>
      </c>
      <c r="H343">
        <v>12</v>
      </c>
      <c r="I343">
        <v>13</v>
      </c>
      <c r="J343">
        <v>15</v>
      </c>
      <c r="K343">
        <v>16</v>
      </c>
      <c r="L343">
        <v>19</v>
      </c>
      <c r="M343">
        <v>20</v>
      </c>
      <c r="N343">
        <v>21</v>
      </c>
      <c r="O343">
        <v>22</v>
      </c>
      <c r="P343">
        <v>23</v>
      </c>
      <c r="Q343">
        <v>25</v>
      </c>
      <c r="R343">
        <v>0</v>
      </c>
      <c r="S343">
        <v>3</v>
      </c>
      <c r="T343" t="s">
        <v>2</v>
      </c>
      <c r="U343">
        <v>526</v>
      </c>
      <c r="V343">
        <v>22656</v>
      </c>
      <c r="W343">
        <v>244613</v>
      </c>
      <c r="X343">
        <v>1441615</v>
      </c>
      <c r="Y343">
        <v>385056</v>
      </c>
      <c r="Z343">
        <v>941.2</v>
      </c>
      <c r="AA343">
        <v>10</v>
      </c>
      <c r="AB343">
        <v>4</v>
      </c>
      <c r="AC343">
        <v>2</v>
      </c>
      <c r="AD343">
        <v>0</v>
      </c>
      <c r="AE343">
        <v>1300000</v>
      </c>
      <c r="AF343">
        <v>0</v>
      </c>
    </row>
    <row r="344" spans="1:32" x14ac:dyDescent="0.3">
      <c r="A344">
        <v>343</v>
      </c>
      <c r="B344" s="1">
        <v>39653</v>
      </c>
      <c r="C344">
        <v>3</v>
      </c>
      <c r="D344">
        <v>5</v>
      </c>
      <c r="E344">
        <v>6</v>
      </c>
      <c r="F344">
        <v>8</v>
      </c>
      <c r="G344">
        <v>11</v>
      </c>
      <c r="H344">
        <v>12</v>
      </c>
      <c r="I344">
        <v>13</v>
      </c>
      <c r="J344">
        <v>14</v>
      </c>
      <c r="K344">
        <v>15</v>
      </c>
      <c r="L344">
        <v>16</v>
      </c>
      <c r="M344">
        <v>18</v>
      </c>
      <c r="N344">
        <v>19</v>
      </c>
      <c r="O344">
        <v>20</v>
      </c>
      <c r="P344">
        <v>22</v>
      </c>
      <c r="Q344">
        <v>25</v>
      </c>
      <c r="R344">
        <v>0</v>
      </c>
      <c r="S344">
        <v>1</v>
      </c>
      <c r="T344" t="s">
        <v>4</v>
      </c>
      <c r="U344">
        <v>377</v>
      </c>
      <c r="V344">
        <v>16379</v>
      </c>
      <c r="W344">
        <v>212523</v>
      </c>
      <c r="X344">
        <v>1239600</v>
      </c>
      <c r="Y344">
        <v>1130781.71</v>
      </c>
      <c r="Z344">
        <v>1285.47</v>
      </c>
      <c r="AA344">
        <v>10</v>
      </c>
      <c r="AB344">
        <v>4</v>
      </c>
      <c r="AC344">
        <v>2</v>
      </c>
      <c r="AD344">
        <v>0</v>
      </c>
      <c r="AE344">
        <v>1300000</v>
      </c>
      <c r="AF344">
        <v>0</v>
      </c>
    </row>
    <row r="345" spans="1:32" x14ac:dyDescent="0.3">
      <c r="A345">
        <v>344</v>
      </c>
      <c r="B345" s="1">
        <v>39657</v>
      </c>
      <c r="C345">
        <v>3</v>
      </c>
      <c r="D345">
        <v>4</v>
      </c>
      <c r="E345">
        <v>5</v>
      </c>
      <c r="F345">
        <v>6</v>
      </c>
      <c r="G345">
        <v>9</v>
      </c>
      <c r="H345">
        <v>10</v>
      </c>
      <c r="I345">
        <v>11</v>
      </c>
      <c r="J345">
        <v>12</v>
      </c>
      <c r="K345">
        <v>13</v>
      </c>
      <c r="L345">
        <v>15</v>
      </c>
      <c r="M345">
        <v>16</v>
      </c>
      <c r="N345">
        <v>20</v>
      </c>
      <c r="O345">
        <v>21</v>
      </c>
      <c r="P345">
        <v>24</v>
      </c>
      <c r="Q345">
        <v>25</v>
      </c>
      <c r="R345">
        <v>0</v>
      </c>
      <c r="S345">
        <v>3</v>
      </c>
      <c r="T345" t="s">
        <v>2</v>
      </c>
      <c r="U345">
        <v>504</v>
      </c>
      <c r="V345">
        <v>19170</v>
      </c>
      <c r="W345">
        <v>205613</v>
      </c>
      <c r="X345">
        <v>1218349</v>
      </c>
      <c r="Y345">
        <v>482078.39</v>
      </c>
      <c r="Z345">
        <v>1229.79</v>
      </c>
      <c r="AA345">
        <v>10</v>
      </c>
      <c r="AB345">
        <v>4</v>
      </c>
      <c r="AC345">
        <v>2</v>
      </c>
      <c r="AD345">
        <v>0</v>
      </c>
      <c r="AE345">
        <v>1300000</v>
      </c>
      <c r="AF345">
        <v>0</v>
      </c>
    </row>
    <row r="346" spans="1:32" x14ac:dyDescent="0.3">
      <c r="A346">
        <v>345</v>
      </c>
      <c r="B346" s="1">
        <v>39660</v>
      </c>
      <c r="C346">
        <v>2</v>
      </c>
      <c r="D346">
        <v>7</v>
      </c>
      <c r="E346">
        <v>9</v>
      </c>
      <c r="F346">
        <v>11</v>
      </c>
      <c r="G346">
        <v>12</v>
      </c>
      <c r="H346">
        <v>14</v>
      </c>
      <c r="I346">
        <v>15</v>
      </c>
      <c r="J346">
        <v>16</v>
      </c>
      <c r="K346">
        <v>18</v>
      </c>
      <c r="L346">
        <v>19</v>
      </c>
      <c r="M346">
        <v>20</v>
      </c>
      <c r="N346">
        <v>21</v>
      </c>
      <c r="O346">
        <v>23</v>
      </c>
      <c r="P346">
        <v>24</v>
      </c>
      <c r="Q346">
        <v>25</v>
      </c>
      <c r="R346">
        <v>0</v>
      </c>
      <c r="S346">
        <v>2</v>
      </c>
      <c r="T346" t="s">
        <v>3</v>
      </c>
      <c r="U346">
        <v>487</v>
      </c>
      <c r="V346">
        <v>17730</v>
      </c>
      <c r="W346">
        <v>243678</v>
      </c>
      <c r="X346">
        <v>1169691</v>
      </c>
      <c r="Y346">
        <v>623887.52</v>
      </c>
      <c r="Z346">
        <v>1098.07</v>
      </c>
      <c r="AA346">
        <v>10</v>
      </c>
      <c r="AB346">
        <v>4</v>
      </c>
      <c r="AC346">
        <v>2</v>
      </c>
      <c r="AD346">
        <v>0</v>
      </c>
      <c r="AE346">
        <v>1200000</v>
      </c>
      <c r="AF346">
        <v>0</v>
      </c>
    </row>
    <row r="347" spans="1:32" x14ac:dyDescent="0.3">
      <c r="A347">
        <v>346</v>
      </c>
      <c r="B347" s="1">
        <v>39664</v>
      </c>
      <c r="C347">
        <v>1</v>
      </c>
      <c r="D347">
        <v>2</v>
      </c>
      <c r="E347">
        <v>3</v>
      </c>
      <c r="F347">
        <v>5</v>
      </c>
      <c r="G347">
        <v>6</v>
      </c>
      <c r="H347">
        <v>8</v>
      </c>
      <c r="I347">
        <v>10</v>
      </c>
      <c r="J347">
        <v>12</v>
      </c>
      <c r="K347">
        <v>14</v>
      </c>
      <c r="L347">
        <v>15</v>
      </c>
      <c r="M347">
        <v>17</v>
      </c>
      <c r="N347">
        <v>18</v>
      </c>
      <c r="O347">
        <v>21</v>
      </c>
      <c r="P347">
        <v>23</v>
      </c>
      <c r="Q347">
        <v>24</v>
      </c>
      <c r="R347">
        <v>0</v>
      </c>
      <c r="S347">
        <v>9</v>
      </c>
      <c r="T347" t="s">
        <v>2</v>
      </c>
      <c r="U347">
        <v>1172</v>
      </c>
      <c r="V347">
        <v>30597</v>
      </c>
      <c r="W347">
        <v>286722</v>
      </c>
      <c r="X347">
        <v>1426264</v>
      </c>
      <c r="Y347">
        <v>136257.48000000001</v>
      </c>
      <c r="Z347">
        <v>448.43</v>
      </c>
      <c r="AA347">
        <v>10</v>
      </c>
      <c r="AB347">
        <v>4</v>
      </c>
      <c r="AC347">
        <v>2</v>
      </c>
      <c r="AD347">
        <v>0</v>
      </c>
      <c r="AE347">
        <v>1300000</v>
      </c>
      <c r="AF347">
        <v>0</v>
      </c>
    </row>
    <row r="348" spans="1:32" x14ac:dyDescent="0.3">
      <c r="A348">
        <v>347</v>
      </c>
      <c r="B348" s="1">
        <v>39667</v>
      </c>
      <c r="C348">
        <v>3</v>
      </c>
      <c r="D348">
        <v>5</v>
      </c>
      <c r="E348">
        <v>7</v>
      </c>
      <c r="F348">
        <v>8</v>
      </c>
      <c r="G348">
        <v>9</v>
      </c>
      <c r="H348">
        <v>10</v>
      </c>
      <c r="I348">
        <v>11</v>
      </c>
      <c r="J348">
        <v>12</v>
      </c>
      <c r="K348">
        <v>14</v>
      </c>
      <c r="L348">
        <v>15</v>
      </c>
      <c r="M348">
        <v>18</v>
      </c>
      <c r="N348">
        <v>19</v>
      </c>
      <c r="O348">
        <v>20</v>
      </c>
      <c r="P348">
        <v>24</v>
      </c>
      <c r="Q348">
        <v>25</v>
      </c>
      <c r="R348">
        <v>0</v>
      </c>
      <c r="S348">
        <v>1</v>
      </c>
      <c r="T348" t="s">
        <v>8</v>
      </c>
      <c r="U348">
        <v>472</v>
      </c>
      <c r="V348">
        <v>17632</v>
      </c>
      <c r="W348">
        <v>233556</v>
      </c>
      <c r="X348">
        <v>1280973</v>
      </c>
      <c r="Y348">
        <v>1352922.32</v>
      </c>
      <c r="Z348">
        <v>1228.44</v>
      </c>
      <c r="AA348">
        <v>10</v>
      </c>
      <c r="AB348">
        <v>4</v>
      </c>
      <c r="AC348">
        <v>2</v>
      </c>
      <c r="AD348">
        <v>0</v>
      </c>
      <c r="AE348">
        <v>1000000</v>
      </c>
      <c r="AF348">
        <v>0</v>
      </c>
    </row>
    <row r="349" spans="1:32" x14ac:dyDescent="0.3">
      <c r="A349">
        <v>348</v>
      </c>
      <c r="B349" s="1">
        <v>39671</v>
      </c>
      <c r="C349">
        <v>1</v>
      </c>
      <c r="D349">
        <v>2</v>
      </c>
      <c r="E349">
        <v>5</v>
      </c>
      <c r="F349">
        <v>7</v>
      </c>
      <c r="G349">
        <v>8</v>
      </c>
      <c r="H349">
        <v>12</v>
      </c>
      <c r="I349">
        <v>14</v>
      </c>
      <c r="J349">
        <v>17</v>
      </c>
      <c r="K349">
        <v>18</v>
      </c>
      <c r="L349">
        <v>19</v>
      </c>
      <c r="M349">
        <v>20</v>
      </c>
      <c r="N349">
        <v>21</v>
      </c>
      <c r="O349">
        <v>22</v>
      </c>
      <c r="P349">
        <v>24</v>
      </c>
      <c r="Q349">
        <v>25</v>
      </c>
      <c r="R349">
        <v>0</v>
      </c>
      <c r="S349">
        <v>3</v>
      </c>
      <c r="T349" t="s">
        <v>3</v>
      </c>
      <c r="U349">
        <v>513</v>
      </c>
      <c r="V349">
        <v>19748</v>
      </c>
      <c r="W349">
        <v>237771</v>
      </c>
      <c r="X349">
        <v>1287333</v>
      </c>
      <c r="Y349">
        <v>492793.03</v>
      </c>
      <c r="Z349">
        <v>1235.07</v>
      </c>
      <c r="AA349">
        <v>10</v>
      </c>
      <c r="AB349">
        <v>4</v>
      </c>
      <c r="AC349">
        <v>2</v>
      </c>
      <c r="AD349">
        <v>0</v>
      </c>
      <c r="AE349">
        <v>1300000</v>
      </c>
      <c r="AF349">
        <v>0</v>
      </c>
    </row>
    <row r="350" spans="1:32" x14ac:dyDescent="0.3">
      <c r="A350">
        <v>349</v>
      </c>
      <c r="B350" s="1">
        <v>39674</v>
      </c>
      <c r="C350">
        <v>1</v>
      </c>
      <c r="D350">
        <v>2</v>
      </c>
      <c r="E350">
        <v>5</v>
      </c>
      <c r="F350">
        <v>7</v>
      </c>
      <c r="G350">
        <v>8</v>
      </c>
      <c r="H350">
        <v>12</v>
      </c>
      <c r="I350">
        <v>14</v>
      </c>
      <c r="J350">
        <v>16</v>
      </c>
      <c r="K350">
        <v>17</v>
      </c>
      <c r="L350">
        <v>18</v>
      </c>
      <c r="M350">
        <v>19</v>
      </c>
      <c r="N350">
        <v>20</v>
      </c>
      <c r="O350">
        <v>22</v>
      </c>
      <c r="P350">
        <v>24</v>
      </c>
      <c r="Q350">
        <v>25</v>
      </c>
      <c r="R350">
        <v>0</v>
      </c>
      <c r="S350">
        <v>32</v>
      </c>
      <c r="T350" t="s">
        <v>2</v>
      </c>
      <c r="U350">
        <v>27396</v>
      </c>
      <c r="V350">
        <v>28850</v>
      </c>
      <c r="W350">
        <v>241867</v>
      </c>
      <c r="X350">
        <v>1224170</v>
      </c>
      <c r="Y350">
        <v>36966.120000000003</v>
      </c>
      <c r="Z350">
        <v>18.510000000000002</v>
      </c>
      <c r="AA350">
        <v>10</v>
      </c>
      <c r="AB350">
        <v>4</v>
      </c>
      <c r="AC350">
        <v>2</v>
      </c>
      <c r="AD350">
        <v>0</v>
      </c>
      <c r="AE350">
        <v>1200000</v>
      </c>
      <c r="AF350">
        <v>0</v>
      </c>
    </row>
    <row r="351" spans="1:32" x14ac:dyDescent="0.3">
      <c r="A351">
        <v>350</v>
      </c>
      <c r="B351" s="1">
        <v>39678</v>
      </c>
      <c r="C351">
        <v>1</v>
      </c>
      <c r="D351">
        <v>2</v>
      </c>
      <c r="E351">
        <v>3</v>
      </c>
      <c r="F351">
        <v>4</v>
      </c>
      <c r="G351">
        <v>6</v>
      </c>
      <c r="H351">
        <v>7</v>
      </c>
      <c r="I351">
        <v>8</v>
      </c>
      <c r="J351">
        <v>9</v>
      </c>
      <c r="K351">
        <v>12</v>
      </c>
      <c r="L351">
        <v>13</v>
      </c>
      <c r="M351">
        <v>14</v>
      </c>
      <c r="N351">
        <v>15</v>
      </c>
      <c r="O351">
        <v>22</v>
      </c>
      <c r="P351">
        <v>23</v>
      </c>
      <c r="Q351">
        <v>25</v>
      </c>
      <c r="R351">
        <v>0</v>
      </c>
      <c r="S351">
        <v>6</v>
      </c>
      <c r="T351" t="s">
        <v>2</v>
      </c>
      <c r="U351">
        <v>469</v>
      </c>
      <c r="V351">
        <v>16607</v>
      </c>
      <c r="W351">
        <v>278066</v>
      </c>
      <c r="X351">
        <v>1360066</v>
      </c>
      <c r="Y351">
        <v>218458.22</v>
      </c>
      <c r="Z351">
        <v>1197.76</v>
      </c>
      <c r="AA351">
        <v>10</v>
      </c>
      <c r="AB351">
        <v>4</v>
      </c>
      <c r="AC351">
        <v>2</v>
      </c>
      <c r="AD351">
        <v>0</v>
      </c>
      <c r="AE351">
        <v>1200000</v>
      </c>
      <c r="AF351">
        <v>0</v>
      </c>
    </row>
    <row r="352" spans="1:32" x14ac:dyDescent="0.3">
      <c r="A352">
        <v>351</v>
      </c>
      <c r="B352" s="1">
        <v>39681</v>
      </c>
      <c r="C352">
        <v>1</v>
      </c>
      <c r="D352">
        <v>2</v>
      </c>
      <c r="E352">
        <v>3</v>
      </c>
      <c r="F352">
        <v>5</v>
      </c>
      <c r="G352">
        <v>7</v>
      </c>
      <c r="H352">
        <v>10</v>
      </c>
      <c r="I352">
        <v>11</v>
      </c>
      <c r="J352">
        <v>12</v>
      </c>
      <c r="K352">
        <v>14</v>
      </c>
      <c r="L352">
        <v>16</v>
      </c>
      <c r="M352">
        <v>17</v>
      </c>
      <c r="N352">
        <v>18</v>
      </c>
      <c r="O352">
        <v>19</v>
      </c>
      <c r="P352">
        <v>23</v>
      </c>
      <c r="Q352">
        <v>24</v>
      </c>
      <c r="R352">
        <v>0</v>
      </c>
      <c r="S352">
        <v>2</v>
      </c>
      <c r="T352" t="s">
        <v>2</v>
      </c>
      <c r="U352">
        <v>407</v>
      </c>
      <c r="V352">
        <v>17560</v>
      </c>
      <c r="W352">
        <v>231726</v>
      </c>
      <c r="X352">
        <v>1290054</v>
      </c>
      <c r="Y352">
        <v>615440.05000000005</v>
      </c>
      <c r="Z352">
        <v>1296.1199999999999</v>
      </c>
      <c r="AA352">
        <v>10</v>
      </c>
      <c r="AB352">
        <v>4</v>
      </c>
      <c r="AC352">
        <v>2</v>
      </c>
      <c r="AD352">
        <v>0</v>
      </c>
      <c r="AE352">
        <v>1100000</v>
      </c>
      <c r="AF352">
        <v>0</v>
      </c>
    </row>
    <row r="353" spans="1:32" x14ac:dyDescent="0.3">
      <c r="A353">
        <v>352</v>
      </c>
      <c r="B353" s="1">
        <v>39685</v>
      </c>
      <c r="C353">
        <v>1</v>
      </c>
      <c r="D353">
        <v>2</v>
      </c>
      <c r="E353">
        <v>3</v>
      </c>
      <c r="F353">
        <v>4</v>
      </c>
      <c r="G353">
        <v>6</v>
      </c>
      <c r="H353">
        <v>9</v>
      </c>
      <c r="I353">
        <v>12</v>
      </c>
      <c r="J353">
        <v>13</v>
      </c>
      <c r="K353">
        <v>15</v>
      </c>
      <c r="L353">
        <v>17</v>
      </c>
      <c r="M353">
        <v>18</v>
      </c>
      <c r="N353">
        <v>19</v>
      </c>
      <c r="O353">
        <v>20</v>
      </c>
      <c r="P353">
        <v>22</v>
      </c>
      <c r="Q353">
        <v>24</v>
      </c>
      <c r="R353">
        <v>0</v>
      </c>
      <c r="S353">
        <v>2</v>
      </c>
      <c r="T353" t="s">
        <v>2</v>
      </c>
      <c r="U353">
        <v>565</v>
      </c>
      <c r="V353">
        <v>23106</v>
      </c>
      <c r="W353">
        <v>259188</v>
      </c>
      <c r="X353">
        <v>1343684</v>
      </c>
      <c r="Y353">
        <v>657121.53</v>
      </c>
      <c r="Z353">
        <v>996.9</v>
      </c>
      <c r="AA353">
        <v>10</v>
      </c>
      <c r="AB353">
        <v>4</v>
      </c>
      <c r="AC353">
        <v>2</v>
      </c>
      <c r="AD353">
        <v>0</v>
      </c>
      <c r="AE353">
        <v>1100000</v>
      </c>
      <c r="AF353">
        <v>0</v>
      </c>
    </row>
    <row r="354" spans="1:32" x14ac:dyDescent="0.3">
      <c r="A354">
        <v>353</v>
      </c>
      <c r="B354" s="1">
        <v>39688</v>
      </c>
      <c r="C354">
        <v>2</v>
      </c>
      <c r="D354">
        <v>3</v>
      </c>
      <c r="E354">
        <v>7</v>
      </c>
      <c r="F354">
        <v>8</v>
      </c>
      <c r="G354">
        <v>9</v>
      </c>
      <c r="H354">
        <v>11</v>
      </c>
      <c r="I354">
        <v>12</v>
      </c>
      <c r="J354">
        <v>13</v>
      </c>
      <c r="K354">
        <v>17</v>
      </c>
      <c r="L354">
        <v>18</v>
      </c>
      <c r="M354">
        <v>19</v>
      </c>
      <c r="N354">
        <v>20</v>
      </c>
      <c r="O354">
        <v>21</v>
      </c>
      <c r="P354">
        <v>22</v>
      </c>
      <c r="Q354">
        <v>23</v>
      </c>
      <c r="R354">
        <v>0</v>
      </c>
      <c r="S354">
        <v>14</v>
      </c>
      <c r="T354" t="s">
        <v>2</v>
      </c>
      <c r="U354">
        <v>2000</v>
      </c>
      <c r="V354">
        <v>44131</v>
      </c>
      <c r="W354">
        <v>289622</v>
      </c>
      <c r="X354">
        <v>1252694</v>
      </c>
      <c r="Y354">
        <v>67443.44</v>
      </c>
      <c r="Z354">
        <v>202.33</v>
      </c>
      <c r="AA354">
        <v>10</v>
      </c>
      <c r="AB354">
        <v>4</v>
      </c>
      <c r="AC354">
        <v>2</v>
      </c>
      <c r="AD354">
        <v>0</v>
      </c>
      <c r="AE354">
        <v>1300000</v>
      </c>
      <c r="AF354">
        <v>0</v>
      </c>
    </row>
    <row r="355" spans="1:32" x14ac:dyDescent="0.3">
      <c r="A355">
        <v>354</v>
      </c>
      <c r="B355" s="1">
        <v>39692</v>
      </c>
      <c r="C355">
        <v>1</v>
      </c>
      <c r="D355">
        <v>2</v>
      </c>
      <c r="E355">
        <v>4</v>
      </c>
      <c r="F355">
        <v>7</v>
      </c>
      <c r="G355">
        <v>8</v>
      </c>
      <c r="H355">
        <v>9</v>
      </c>
      <c r="I355">
        <v>10</v>
      </c>
      <c r="J355">
        <v>12</v>
      </c>
      <c r="K355">
        <v>16</v>
      </c>
      <c r="L355">
        <v>17</v>
      </c>
      <c r="M355">
        <v>18</v>
      </c>
      <c r="N355">
        <v>19</v>
      </c>
      <c r="O355">
        <v>21</v>
      </c>
      <c r="P355">
        <v>22</v>
      </c>
      <c r="Q355">
        <v>23</v>
      </c>
      <c r="R355">
        <v>0</v>
      </c>
      <c r="S355">
        <v>1</v>
      </c>
      <c r="T355" t="s">
        <v>18</v>
      </c>
      <c r="U355">
        <v>436</v>
      </c>
      <c r="V355">
        <v>16846</v>
      </c>
      <c r="W355">
        <v>236753</v>
      </c>
      <c r="X355">
        <v>1379307</v>
      </c>
      <c r="Y355">
        <v>1466707.15</v>
      </c>
      <c r="Z355">
        <v>1441.72</v>
      </c>
      <c r="AA355">
        <v>10</v>
      </c>
      <c r="AB355">
        <v>4</v>
      </c>
      <c r="AC355">
        <v>2</v>
      </c>
      <c r="AD355">
        <v>0</v>
      </c>
      <c r="AE355">
        <v>1300000</v>
      </c>
      <c r="AF355">
        <v>0</v>
      </c>
    </row>
    <row r="356" spans="1:32" x14ac:dyDescent="0.3">
      <c r="A356">
        <v>355</v>
      </c>
      <c r="B356" s="1">
        <v>39695</v>
      </c>
      <c r="C356">
        <v>2</v>
      </c>
      <c r="D356">
        <v>4</v>
      </c>
      <c r="E356">
        <v>6</v>
      </c>
      <c r="F356">
        <v>7</v>
      </c>
      <c r="G356">
        <v>8</v>
      </c>
      <c r="H356">
        <v>9</v>
      </c>
      <c r="I356">
        <v>10</v>
      </c>
      <c r="J356">
        <v>11</v>
      </c>
      <c r="K356">
        <v>12</v>
      </c>
      <c r="L356">
        <v>13</v>
      </c>
      <c r="M356">
        <v>15</v>
      </c>
      <c r="N356">
        <v>18</v>
      </c>
      <c r="O356">
        <v>19</v>
      </c>
      <c r="P356">
        <v>23</v>
      </c>
      <c r="Q356">
        <v>25</v>
      </c>
      <c r="R356">
        <v>0</v>
      </c>
      <c r="S356">
        <v>4</v>
      </c>
      <c r="T356" t="s">
        <v>2</v>
      </c>
      <c r="U356">
        <v>591</v>
      </c>
      <c r="V356">
        <v>18493</v>
      </c>
      <c r="W356">
        <v>253429</v>
      </c>
      <c r="X356">
        <v>1444467</v>
      </c>
      <c r="Y356">
        <v>289376.69</v>
      </c>
      <c r="Z356">
        <v>839.38</v>
      </c>
      <c r="AA356">
        <v>10</v>
      </c>
      <c r="AB356">
        <v>4</v>
      </c>
      <c r="AC356">
        <v>2</v>
      </c>
      <c r="AD356">
        <v>0</v>
      </c>
      <c r="AE356">
        <v>1300000</v>
      </c>
      <c r="AF356">
        <v>0</v>
      </c>
    </row>
    <row r="357" spans="1:32" x14ac:dyDescent="0.3">
      <c r="A357">
        <v>356</v>
      </c>
      <c r="B357" s="1">
        <v>39699</v>
      </c>
      <c r="C357">
        <v>2</v>
      </c>
      <c r="D357">
        <v>4</v>
      </c>
      <c r="E357">
        <v>5</v>
      </c>
      <c r="F357">
        <v>9</v>
      </c>
      <c r="G357">
        <v>10</v>
      </c>
      <c r="H357">
        <v>11</v>
      </c>
      <c r="I357">
        <v>13</v>
      </c>
      <c r="J357">
        <v>14</v>
      </c>
      <c r="K357">
        <v>15</v>
      </c>
      <c r="L357">
        <v>16</v>
      </c>
      <c r="M357">
        <v>19</v>
      </c>
      <c r="N357">
        <v>20</v>
      </c>
      <c r="O357">
        <v>22</v>
      </c>
      <c r="P357">
        <v>24</v>
      </c>
      <c r="Q357">
        <v>25</v>
      </c>
      <c r="R357">
        <v>0</v>
      </c>
      <c r="S357">
        <v>2</v>
      </c>
      <c r="T357" t="s">
        <v>2</v>
      </c>
      <c r="U357">
        <v>821</v>
      </c>
      <c r="V357">
        <v>23749</v>
      </c>
      <c r="W357">
        <v>272108</v>
      </c>
      <c r="X357">
        <v>1335422</v>
      </c>
      <c r="Y357">
        <v>695239.96</v>
      </c>
      <c r="Z357">
        <v>725.85</v>
      </c>
      <c r="AA357">
        <v>10</v>
      </c>
      <c r="AB357">
        <v>4</v>
      </c>
      <c r="AC357">
        <v>2</v>
      </c>
      <c r="AD357">
        <v>0</v>
      </c>
      <c r="AE357">
        <v>1200000</v>
      </c>
      <c r="AF357">
        <v>0</v>
      </c>
    </row>
    <row r="358" spans="1:32" x14ac:dyDescent="0.3">
      <c r="A358">
        <v>357</v>
      </c>
      <c r="B358" s="1">
        <v>39702</v>
      </c>
      <c r="C358">
        <v>1</v>
      </c>
      <c r="D358">
        <v>2</v>
      </c>
      <c r="E358">
        <v>5</v>
      </c>
      <c r="F358">
        <v>6</v>
      </c>
      <c r="G358">
        <v>8</v>
      </c>
      <c r="H358">
        <v>9</v>
      </c>
      <c r="I358">
        <v>10</v>
      </c>
      <c r="J358">
        <v>11</v>
      </c>
      <c r="K358">
        <v>13</v>
      </c>
      <c r="L358">
        <v>14</v>
      </c>
      <c r="M358">
        <v>17</v>
      </c>
      <c r="N358">
        <v>19</v>
      </c>
      <c r="O358">
        <v>21</v>
      </c>
      <c r="P358">
        <v>23</v>
      </c>
      <c r="Q358">
        <v>25</v>
      </c>
      <c r="R358">
        <v>0</v>
      </c>
      <c r="S358">
        <v>6</v>
      </c>
      <c r="T358" t="s">
        <v>2</v>
      </c>
      <c r="U358">
        <v>1448</v>
      </c>
      <c r="V358">
        <v>33292</v>
      </c>
      <c r="W358">
        <v>306828</v>
      </c>
      <c r="X358">
        <v>1437076</v>
      </c>
      <c r="Y358">
        <v>168827.59</v>
      </c>
      <c r="Z358">
        <v>299.81</v>
      </c>
      <c r="AA358">
        <v>10</v>
      </c>
      <c r="AB358">
        <v>4</v>
      </c>
      <c r="AC358">
        <v>2</v>
      </c>
      <c r="AD358">
        <v>0</v>
      </c>
      <c r="AE358">
        <v>1300000</v>
      </c>
      <c r="AF358">
        <v>0</v>
      </c>
    </row>
    <row r="359" spans="1:32" x14ac:dyDescent="0.3">
      <c r="A359">
        <v>358</v>
      </c>
      <c r="B359" s="1">
        <v>39706</v>
      </c>
      <c r="C359">
        <v>2</v>
      </c>
      <c r="D359">
        <v>4</v>
      </c>
      <c r="E359">
        <v>6</v>
      </c>
      <c r="F359">
        <v>9</v>
      </c>
      <c r="G359">
        <v>10</v>
      </c>
      <c r="H359">
        <v>11</v>
      </c>
      <c r="I359">
        <v>12</v>
      </c>
      <c r="J359">
        <v>14</v>
      </c>
      <c r="K359">
        <v>15</v>
      </c>
      <c r="L359">
        <v>16</v>
      </c>
      <c r="M359">
        <v>17</v>
      </c>
      <c r="N359">
        <v>18</v>
      </c>
      <c r="O359">
        <v>23</v>
      </c>
      <c r="P359">
        <v>24</v>
      </c>
      <c r="Q359">
        <v>25</v>
      </c>
      <c r="R359">
        <v>0</v>
      </c>
      <c r="S359">
        <v>2</v>
      </c>
      <c r="T359" t="s">
        <v>2</v>
      </c>
      <c r="U359">
        <v>552</v>
      </c>
      <c r="V359">
        <v>18299</v>
      </c>
      <c r="W359">
        <v>250995</v>
      </c>
      <c r="X359">
        <v>1333113</v>
      </c>
      <c r="Y359">
        <v>721234.78</v>
      </c>
      <c r="Z359">
        <v>1119.93</v>
      </c>
      <c r="AA359">
        <v>10</v>
      </c>
      <c r="AB359">
        <v>4</v>
      </c>
      <c r="AC359">
        <v>2</v>
      </c>
      <c r="AD359">
        <v>0</v>
      </c>
      <c r="AE359">
        <v>1200000</v>
      </c>
      <c r="AF359">
        <v>0</v>
      </c>
    </row>
    <row r="360" spans="1:32" x14ac:dyDescent="0.3">
      <c r="A360">
        <v>359</v>
      </c>
      <c r="B360" s="1">
        <v>39709</v>
      </c>
      <c r="C360">
        <v>4</v>
      </c>
      <c r="D360">
        <v>7</v>
      </c>
      <c r="E360">
        <v>8</v>
      </c>
      <c r="F360">
        <v>10</v>
      </c>
      <c r="G360">
        <v>11</v>
      </c>
      <c r="H360">
        <v>12</v>
      </c>
      <c r="I360">
        <v>13</v>
      </c>
      <c r="J360">
        <v>16</v>
      </c>
      <c r="K360">
        <v>17</v>
      </c>
      <c r="L360">
        <v>18</v>
      </c>
      <c r="M360">
        <v>19</v>
      </c>
      <c r="N360">
        <v>21</v>
      </c>
      <c r="O360">
        <v>22</v>
      </c>
      <c r="P360">
        <v>24</v>
      </c>
      <c r="Q360">
        <v>25</v>
      </c>
      <c r="R360">
        <v>0</v>
      </c>
      <c r="S360">
        <v>1</v>
      </c>
      <c r="T360" t="s">
        <v>4</v>
      </c>
      <c r="U360">
        <v>300</v>
      </c>
      <c r="V360">
        <v>13923</v>
      </c>
      <c r="W360">
        <v>188972</v>
      </c>
      <c r="X360">
        <v>1182581</v>
      </c>
      <c r="Y360">
        <v>1481108.4</v>
      </c>
      <c r="Z360">
        <v>2115.87</v>
      </c>
      <c r="AA360">
        <v>10</v>
      </c>
      <c r="AB360">
        <v>4</v>
      </c>
      <c r="AC360">
        <v>2</v>
      </c>
      <c r="AD360">
        <v>0</v>
      </c>
      <c r="AE360">
        <v>1300000</v>
      </c>
      <c r="AF360">
        <v>0</v>
      </c>
    </row>
    <row r="361" spans="1:32" x14ac:dyDescent="0.3">
      <c r="A361">
        <v>360</v>
      </c>
      <c r="B361" s="1">
        <v>39713</v>
      </c>
      <c r="C361">
        <v>1</v>
      </c>
      <c r="D361">
        <v>2</v>
      </c>
      <c r="E361">
        <v>3</v>
      </c>
      <c r="F361">
        <v>4</v>
      </c>
      <c r="G361">
        <v>5</v>
      </c>
      <c r="H361">
        <v>7</v>
      </c>
      <c r="I361">
        <v>8</v>
      </c>
      <c r="J361">
        <v>9</v>
      </c>
      <c r="K361">
        <v>11</v>
      </c>
      <c r="L361">
        <v>17</v>
      </c>
      <c r="M361">
        <v>18</v>
      </c>
      <c r="N361">
        <v>19</v>
      </c>
      <c r="O361">
        <v>20</v>
      </c>
      <c r="P361">
        <v>23</v>
      </c>
      <c r="Q361">
        <v>24</v>
      </c>
      <c r="R361">
        <v>0</v>
      </c>
      <c r="S361">
        <v>2</v>
      </c>
      <c r="T361" t="s">
        <v>2</v>
      </c>
      <c r="U361">
        <v>417</v>
      </c>
      <c r="V361">
        <v>16124</v>
      </c>
      <c r="W361">
        <v>237726</v>
      </c>
      <c r="X361">
        <v>1427989</v>
      </c>
      <c r="Y361">
        <v>682532.86</v>
      </c>
      <c r="Z361">
        <v>1402.94</v>
      </c>
      <c r="AA361">
        <v>10</v>
      </c>
      <c r="AB361">
        <v>4</v>
      </c>
      <c r="AC361">
        <v>2</v>
      </c>
      <c r="AD361">
        <v>0</v>
      </c>
      <c r="AE361">
        <v>1300000</v>
      </c>
      <c r="AF361">
        <v>0</v>
      </c>
    </row>
    <row r="362" spans="1:32" x14ac:dyDescent="0.3">
      <c r="A362">
        <v>361</v>
      </c>
      <c r="B362" s="1">
        <v>39716</v>
      </c>
      <c r="C362">
        <v>1</v>
      </c>
      <c r="D362">
        <v>4</v>
      </c>
      <c r="E362">
        <v>7</v>
      </c>
      <c r="F362">
        <v>9</v>
      </c>
      <c r="G362">
        <v>10</v>
      </c>
      <c r="H362">
        <v>12</v>
      </c>
      <c r="I362">
        <v>13</v>
      </c>
      <c r="J362">
        <v>14</v>
      </c>
      <c r="K362">
        <v>15</v>
      </c>
      <c r="L362">
        <v>16</v>
      </c>
      <c r="M362">
        <v>17</v>
      </c>
      <c r="N362">
        <v>19</v>
      </c>
      <c r="O362">
        <v>20</v>
      </c>
      <c r="P362">
        <v>23</v>
      </c>
      <c r="Q362">
        <v>24</v>
      </c>
      <c r="R362">
        <v>0</v>
      </c>
      <c r="S362">
        <v>4</v>
      </c>
      <c r="T362" t="s">
        <v>2</v>
      </c>
      <c r="U362">
        <v>484</v>
      </c>
      <c r="V362">
        <v>19120</v>
      </c>
      <c r="W362">
        <v>242545</v>
      </c>
      <c r="X362">
        <v>1220594</v>
      </c>
      <c r="Y362">
        <v>312794.76</v>
      </c>
      <c r="Z362">
        <v>1107.8900000000001</v>
      </c>
      <c r="AA362">
        <v>10</v>
      </c>
      <c r="AB362">
        <v>4</v>
      </c>
      <c r="AC362">
        <v>2</v>
      </c>
      <c r="AD362">
        <v>0</v>
      </c>
      <c r="AE362">
        <v>1300000</v>
      </c>
      <c r="AF362">
        <v>0</v>
      </c>
    </row>
    <row r="363" spans="1:32" x14ac:dyDescent="0.3">
      <c r="A363">
        <v>362</v>
      </c>
      <c r="B363" s="1">
        <v>39720</v>
      </c>
      <c r="C363">
        <v>1</v>
      </c>
      <c r="D363">
        <v>2</v>
      </c>
      <c r="E363">
        <v>3</v>
      </c>
      <c r="F363">
        <v>4</v>
      </c>
      <c r="G363">
        <v>5</v>
      </c>
      <c r="H363">
        <v>6</v>
      </c>
      <c r="I363">
        <v>7</v>
      </c>
      <c r="J363">
        <v>10</v>
      </c>
      <c r="K363">
        <v>12</v>
      </c>
      <c r="L363">
        <v>13</v>
      </c>
      <c r="M363">
        <v>17</v>
      </c>
      <c r="N363">
        <v>18</v>
      </c>
      <c r="O363">
        <v>22</v>
      </c>
      <c r="P363">
        <v>23</v>
      </c>
      <c r="Q363">
        <v>24</v>
      </c>
      <c r="R363">
        <v>0</v>
      </c>
      <c r="S363">
        <v>8</v>
      </c>
      <c r="T363" t="s">
        <v>2</v>
      </c>
      <c r="U363">
        <v>638</v>
      </c>
      <c r="V363">
        <v>21073</v>
      </c>
      <c r="W363">
        <v>233259</v>
      </c>
      <c r="X363">
        <v>1335651</v>
      </c>
      <c r="Y363">
        <v>168748.37</v>
      </c>
      <c r="Z363">
        <v>906.85</v>
      </c>
      <c r="AA363">
        <v>10</v>
      </c>
      <c r="AB363">
        <v>4</v>
      </c>
      <c r="AC363">
        <v>2</v>
      </c>
      <c r="AD363">
        <v>0</v>
      </c>
      <c r="AE363">
        <v>1300000</v>
      </c>
      <c r="AF363">
        <v>0</v>
      </c>
    </row>
    <row r="364" spans="1:32" x14ac:dyDescent="0.3">
      <c r="A364">
        <v>363</v>
      </c>
      <c r="B364" s="1">
        <v>39723</v>
      </c>
      <c r="C364">
        <v>2</v>
      </c>
      <c r="D364">
        <v>3</v>
      </c>
      <c r="E364">
        <v>4</v>
      </c>
      <c r="F364">
        <v>6</v>
      </c>
      <c r="G364">
        <v>8</v>
      </c>
      <c r="H364">
        <v>9</v>
      </c>
      <c r="I364">
        <v>11</v>
      </c>
      <c r="J364">
        <v>13</v>
      </c>
      <c r="K364">
        <v>15</v>
      </c>
      <c r="L364">
        <v>16</v>
      </c>
      <c r="M364">
        <v>17</v>
      </c>
      <c r="N364">
        <v>20</v>
      </c>
      <c r="O364">
        <v>21</v>
      </c>
      <c r="P364">
        <v>22</v>
      </c>
      <c r="Q364">
        <v>23</v>
      </c>
      <c r="R364">
        <v>0</v>
      </c>
      <c r="S364">
        <v>5</v>
      </c>
      <c r="T364" t="s">
        <v>2</v>
      </c>
      <c r="U364">
        <v>668</v>
      </c>
      <c r="V364">
        <v>19545</v>
      </c>
      <c r="W364">
        <v>220182</v>
      </c>
      <c r="X364">
        <v>1174243</v>
      </c>
      <c r="Y364">
        <v>274166.02</v>
      </c>
      <c r="Z364">
        <v>879.49</v>
      </c>
      <c r="AA364">
        <v>10</v>
      </c>
      <c r="AB364">
        <v>4</v>
      </c>
      <c r="AC364">
        <v>2</v>
      </c>
      <c r="AD364">
        <v>0</v>
      </c>
      <c r="AE364">
        <v>1300000</v>
      </c>
      <c r="AF364">
        <v>0</v>
      </c>
    </row>
    <row r="365" spans="1:32" x14ac:dyDescent="0.3">
      <c r="A365">
        <v>364</v>
      </c>
      <c r="B365" s="1">
        <v>39727</v>
      </c>
      <c r="C365">
        <v>2</v>
      </c>
      <c r="D365">
        <v>3</v>
      </c>
      <c r="E365">
        <v>4</v>
      </c>
      <c r="F365">
        <v>6</v>
      </c>
      <c r="G365">
        <v>7</v>
      </c>
      <c r="H365">
        <v>9</v>
      </c>
      <c r="I365">
        <v>11</v>
      </c>
      <c r="J365">
        <v>12</v>
      </c>
      <c r="K365">
        <v>13</v>
      </c>
      <c r="L365">
        <v>15</v>
      </c>
      <c r="M365">
        <v>19</v>
      </c>
      <c r="N365">
        <v>20</v>
      </c>
      <c r="O365">
        <v>21</v>
      </c>
      <c r="P365">
        <v>22</v>
      </c>
      <c r="Q365">
        <v>24</v>
      </c>
      <c r="R365">
        <v>0</v>
      </c>
      <c r="S365">
        <v>3</v>
      </c>
      <c r="T365" t="s">
        <v>2</v>
      </c>
      <c r="U365">
        <v>668</v>
      </c>
      <c r="V365">
        <v>20646</v>
      </c>
      <c r="W365">
        <v>252824</v>
      </c>
      <c r="X365">
        <v>1310968</v>
      </c>
      <c r="Y365">
        <v>447199.37</v>
      </c>
      <c r="Z365">
        <v>860.74</v>
      </c>
      <c r="AA365">
        <v>10</v>
      </c>
      <c r="AB365">
        <v>4</v>
      </c>
      <c r="AC365">
        <v>2</v>
      </c>
      <c r="AD365">
        <v>0</v>
      </c>
      <c r="AE365">
        <v>1300000</v>
      </c>
      <c r="AF365">
        <v>0</v>
      </c>
    </row>
    <row r="366" spans="1:32" x14ac:dyDescent="0.3">
      <c r="A366">
        <v>365</v>
      </c>
      <c r="B366" s="1">
        <v>39730</v>
      </c>
      <c r="C366">
        <v>3</v>
      </c>
      <c r="D366">
        <v>4</v>
      </c>
      <c r="E366">
        <v>5</v>
      </c>
      <c r="F366">
        <v>8</v>
      </c>
      <c r="G366">
        <v>10</v>
      </c>
      <c r="H366">
        <v>11</v>
      </c>
      <c r="I366">
        <v>12</v>
      </c>
      <c r="J366">
        <v>15</v>
      </c>
      <c r="K366">
        <v>16</v>
      </c>
      <c r="L366">
        <v>18</v>
      </c>
      <c r="M366">
        <v>19</v>
      </c>
      <c r="N366">
        <v>20</v>
      </c>
      <c r="O366">
        <v>23</v>
      </c>
      <c r="P366">
        <v>24</v>
      </c>
      <c r="Q366">
        <v>25</v>
      </c>
      <c r="R366">
        <v>0</v>
      </c>
      <c r="S366">
        <v>2</v>
      </c>
      <c r="T366" t="s">
        <v>2</v>
      </c>
      <c r="U366">
        <v>562</v>
      </c>
      <c r="V366">
        <v>18388</v>
      </c>
      <c r="W366">
        <v>238729</v>
      </c>
      <c r="X366">
        <v>1311049</v>
      </c>
      <c r="Y366">
        <v>651227.17000000004</v>
      </c>
      <c r="Z366">
        <v>993.23</v>
      </c>
      <c r="AA366">
        <v>10</v>
      </c>
      <c r="AB366">
        <v>4</v>
      </c>
      <c r="AC366">
        <v>2</v>
      </c>
      <c r="AD366">
        <v>0</v>
      </c>
      <c r="AE366">
        <v>1400000</v>
      </c>
      <c r="AF366">
        <v>0</v>
      </c>
    </row>
    <row r="367" spans="1:32" x14ac:dyDescent="0.3">
      <c r="A367">
        <v>366</v>
      </c>
      <c r="B367" s="1">
        <v>39734</v>
      </c>
      <c r="C367">
        <v>3</v>
      </c>
      <c r="D367">
        <v>5</v>
      </c>
      <c r="E367">
        <v>6</v>
      </c>
      <c r="F367">
        <v>8</v>
      </c>
      <c r="G367">
        <v>9</v>
      </c>
      <c r="H367">
        <v>11</v>
      </c>
      <c r="I367">
        <v>13</v>
      </c>
      <c r="J367">
        <v>15</v>
      </c>
      <c r="K367">
        <v>17</v>
      </c>
      <c r="L367">
        <v>18</v>
      </c>
      <c r="M367">
        <v>20</v>
      </c>
      <c r="N367">
        <v>21</v>
      </c>
      <c r="O367">
        <v>22</v>
      </c>
      <c r="P367">
        <v>23</v>
      </c>
      <c r="Q367">
        <v>25</v>
      </c>
      <c r="R367">
        <v>0</v>
      </c>
      <c r="S367">
        <v>16</v>
      </c>
      <c r="T367" t="s">
        <v>2</v>
      </c>
      <c r="U367">
        <v>1741</v>
      </c>
      <c r="V367">
        <v>34338</v>
      </c>
      <c r="W367">
        <v>363612</v>
      </c>
      <c r="X367">
        <v>1356210</v>
      </c>
      <c r="Y367">
        <v>56071.97</v>
      </c>
      <c r="Z367">
        <v>220.85</v>
      </c>
      <c r="AA367">
        <v>10</v>
      </c>
      <c r="AB367">
        <v>4</v>
      </c>
      <c r="AC367">
        <v>2</v>
      </c>
      <c r="AD367">
        <v>0</v>
      </c>
      <c r="AE367">
        <v>1300000</v>
      </c>
      <c r="AF367">
        <v>0</v>
      </c>
    </row>
    <row r="368" spans="1:32" x14ac:dyDescent="0.3">
      <c r="A368">
        <v>367</v>
      </c>
      <c r="B368" s="1">
        <v>39737</v>
      </c>
      <c r="C368">
        <v>1</v>
      </c>
      <c r="D368">
        <v>2</v>
      </c>
      <c r="E368">
        <v>4</v>
      </c>
      <c r="F368">
        <v>7</v>
      </c>
      <c r="G368">
        <v>8</v>
      </c>
      <c r="H368">
        <v>9</v>
      </c>
      <c r="I368">
        <v>12</v>
      </c>
      <c r="J368">
        <v>13</v>
      </c>
      <c r="K368">
        <v>15</v>
      </c>
      <c r="L368">
        <v>17</v>
      </c>
      <c r="M368">
        <v>18</v>
      </c>
      <c r="N368">
        <v>20</v>
      </c>
      <c r="O368">
        <v>21</v>
      </c>
      <c r="P368">
        <v>22</v>
      </c>
      <c r="Q368">
        <v>24</v>
      </c>
      <c r="R368">
        <v>0</v>
      </c>
      <c r="S368">
        <v>39</v>
      </c>
      <c r="T368" t="s">
        <v>2</v>
      </c>
      <c r="U368">
        <v>1459</v>
      </c>
      <c r="V368">
        <v>29602</v>
      </c>
      <c r="W368">
        <v>284400</v>
      </c>
      <c r="X368">
        <v>1349601</v>
      </c>
      <c r="Y368">
        <v>25430.52</v>
      </c>
      <c r="Z368">
        <v>291.33</v>
      </c>
      <c r="AA368">
        <v>10</v>
      </c>
      <c r="AB368">
        <v>4</v>
      </c>
      <c r="AC368">
        <v>2</v>
      </c>
      <c r="AD368">
        <v>0</v>
      </c>
      <c r="AE368">
        <v>1300000</v>
      </c>
      <c r="AF368">
        <v>0</v>
      </c>
    </row>
    <row r="369" spans="1:32" x14ac:dyDescent="0.3">
      <c r="A369">
        <v>368</v>
      </c>
      <c r="B369" s="1">
        <v>39741</v>
      </c>
      <c r="C369">
        <v>2</v>
      </c>
      <c r="D369">
        <v>3</v>
      </c>
      <c r="E369">
        <v>4</v>
      </c>
      <c r="F369">
        <v>5</v>
      </c>
      <c r="G369">
        <v>6</v>
      </c>
      <c r="H369">
        <v>11</v>
      </c>
      <c r="I369">
        <v>13</v>
      </c>
      <c r="J369">
        <v>14</v>
      </c>
      <c r="K369">
        <v>15</v>
      </c>
      <c r="L369">
        <v>17</v>
      </c>
      <c r="M369">
        <v>19</v>
      </c>
      <c r="N369">
        <v>20</v>
      </c>
      <c r="O369">
        <v>21</v>
      </c>
      <c r="P369">
        <v>22</v>
      </c>
      <c r="Q369">
        <v>24</v>
      </c>
      <c r="R369">
        <v>0</v>
      </c>
      <c r="S369">
        <v>2</v>
      </c>
      <c r="T369" t="s">
        <v>2</v>
      </c>
      <c r="U369">
        <v>416</v>
      </c>
      <c r="V369">
        <v>16521</v>
      </c>
      <c r="W369">
        <v>233642</v>
      </c>
      <c r="X369">
        <v>1191140</v>
      </c>
      <c r="Y369">
        <v>675514.68</v>
      </c>
      <c r="Z369">
        <v>1391.86</v>
      </c>
      <c r="AA369">
        <v>10</v>
      </c>
      <c r="AB369">
        <v>4</v>
      </c>
      <c r="AC369">
        <v>2</v>
      </c>
      <c r="AD369">
        <v>0</v>
      </c>
      <c r="AE369">
        <v>1300000</v>
      </c>
      <c r="AF369">
        <v>0</v>
      </c>
    </row>
    <row r="370" spans="1:32" x14ac:dyDescent="0.3">
      <c r="A370">
        <v>369</v>
      </c>
      <c r="B370" s="1">
        <v>39744</v>
      </c>
      <c r="C370">
        <v>1</v>
      </c>
      <c r="D370">
        <v>3</v>
      </c>
      <c r="E370">
        <v>5</v>
      </c>
      <c r="F370">
        <v>6</v>
      </c>
      <c r="G370">
        <v>7</v>
      </c>
      <c r="H370">
        <v>9</v>
      </c>
      <c r="I370">
        <v>11</v>
      </c>
      <c r="J370">
        <v>12</v>
      </c>
      <c r="K370">
        <v>14</v>
      </c>
      <c r="L370">
        <v>15</v>
      </c>
      <c r="M370">
        <v>20</v>
      </c>
      <c r="N370">
        <v>21</v>
      </c>
      <c r="O370">
        <v>22</v>
      </c>
      <c r="P370">
        <v>23</v>
      </c>
      <c r="Q370">
        <v>24</v>
      </c>
      <c r="R370">
        <v>0</v>
      </c>
      <c r="S370">
        <v>1</v>
      </c>
      <c r="T370" t="s">
        <v>13</v>
      </c>
      <c r="U370">
        <v>325</v>
      </c>
      <c r="V370">
        <v>15013</v>
      </c>
      <c r="W370">
        <v>190722</v>
      </c>
      <c r="X370">
        <v>1114074</v>
      </c>
      <c r="Y370">
        <v>1415661.08</v>
      </c>
      <c r="Z370">
        <v>1866.81</v>
      </c>
      <c r="AA370">
        <v>10</v>
      </c>
      <c r="AB370">
        <v>4</v>
      </c>
      <c r="AC370">
        <v>2</v>
      </c>
      <c r="AD370">
        <v>0</v>
      </c>
      <c r="AE370">
        <v>1300000</v>
      </c>
      <c r="AF370">
        <v>0</v>
      </c>
    </row>
    <row r="371" spans="1:32" x14ac:dyDescent="0.3">
      <c r="A371">
        <v>370</v>
      </c>
      <c r="B371" s="1">
        <v>39748</v>
      </c>
      <c r="C371">
        <v>3</v>
      </c>
      <c r="D371">
        <v>4</v>
      </c>
      <c r="E371">
        <v>6</v>
      </c>
      <c r="F371">
        <v>7</v>
      </c>
      <c r="G371">
        <v>8</v>
      </c>
      <c r="H371">
        <v>9</v>
      </c>
      <c r="I371">
        <v>10</v>
      </c>
      <c r="J371">
        <v>11</v>
      </c>
      <c r="K371">
        <v>12</v>
      </c>
      <c r="L371">
        <v>14</v>
      </c>
      <c r="M371">
        <v>16</v>
      </c>
      <c r="N371">
        <v>17</v>
      </c>
      <c r="O371">
        <v>19</v>
      </c>
      <c r="P371">
        <v>23</v>
      </c>
      <c r="Q371">
        <v>25</v>
      </c>
      <c r="R371">
        <v>0</v>
      </c>
      <c r="S371">
        <v>5</v>
      </c>
      <c r="T371" t="s">
        <v>2</v>
      </c>
      <c r="U371">
        <v>492</v>
      </c>
      <c r="V371">
        <v>17793</v>
      </c>
      <c r="W371">
        <v>233791</v>
      </c>
      <c r="X371">
        <v>1212825</v>
      </c>
      <c r="Y371">
        <v>269470.63</v>
      </c>
      <c r="Z371">
        <v>1173.6500000000001</v>
      </c>
      <c r="AA371">
        <v>10</v>
      </c>
      <c r="AB371">
        <v>4</v>
      </c>
      <c r="AC371">
        <v>2</v>
      </c>
      <c r="AD371">
        <v>0</v>
      </c>
      <c r="AE371">
        <v>1300000</v>
      </c>
      <c r="AF371">
        <v>0</v>
      </c>
    </row>
    <row r="372" spans="1:32" x14ac:dyDescent="0.3">
      <c r="A372">
        <v>371</v>
      </c>
      <c r="B372" s="1">
        <v>39751</v>
      </c>
      <c r="C372">
        <v>1</v>
      </c>
      <c r="D372">
        <v>2</v>
      </c>
      <c r="E372">
        <v>3</v>
      </c>
      <c r="F372">
        <v>5</v>
      </c>
      <c r="G372">
        <v>6</v>
      </c>
      <c r="H372">
        <v>7</v>
      </c>
      <c r="I372">
        <v>8</v>
      </c>
      <c r="J372">
        <v>9</v>
      </c>
      <c r="K372">
        <v>10</v>
      </c>
      <c r="L372">
        <v>13</v>
      </c>
      <c r="M372">
        <v>14</v>
      </c>
      <c r="N372">
        <v>15</v>
      </c>
      <c r="O372">
        <v>16</v>
      </c>
      <c r="P372">
        <v>22</v>
      </c>
      <c r="Q372">
        <v>25</v>
      </c>
      <c r="R372">
        <v>0</v>
      </c>
      <c r="S372">
        <v>0</v>
      </c>
      <c r="U372">
        <v>1193</v>
      </c>
      <c r="V372">
        <v>14611</v>
      </c>
      <c r="W372">
        <v>222489</v>
      </c>
      <c r="X372">
        <v>1063063</v>
      </c>
      <c r="Y372">
        <v>0</v>
      </c>
      <c r="Z372">
        <v>508.48</v>
      </c>
      <c r="AA372">
        <v>10</v>
      </c>
      <c r="AB372">
        <v>4</v>
      </c>
      <c r="AC372">
        <v>2</v>
      </c>
      <c r="AD372">
        <v>1415443.53</v>
      </c>
      <c r="AE372">
        <v>3000000</v>
      </c>
      <c r="AF372">
        <v>0</v>
      </c>
    </row>
    <row r="373" spans="1:32" x14ac:dyDescent="0.3">
      <c r="A373">
        <v>372</v>
      </c>
      <c r="B373" s="1">
        <v>39755</v>
      </c>
      <c r="C373">
        <v>3</v>
      </c>
      <c r="D373">
        <v>4</v>
      </c>
      <c r="E373">
        <v>5</v>
      </c>
      <c r="F373">
        <v>6</v>
      </c>
      <c r="G373">
        <v>10</v>
      </c>
      <c r="H373">
        <v>12</v>
      </c>
      <c r="I373">
        <v>13</v>
      </c>
      <c r="J373">
        <v>14</v>
      </c>
      <c r="K373">
        <v>16</v>
      </c>
      <c r="L373">
        <v>17</v>
      </c>
      <c r="M373">
        <v>19</v>
      </c>
      <c r="N373">
        <v>22</v>
      </c>
      <c r="O373">
        <v>23</v>
      </c>
      <c r="P373">
        <v>24</v>
      </c>
      <c r="Q373">
        <v>25</v>
      </c>
      <c r="R373">
        <v>0</v>
      </c>
      <c r="S373">
        <v>6</v>
      </c>
      <c r="T373" t="s">
        <v>2</v>
      </c>
      <c r="U373">
        <v>656</v>
      </c>
      <c r="V373">
        <v>24609</v>
      </c>
      <c r="W373">
        <v>295743</v>
      </c>
      <c r="X373">
        <v>1640560</v>
      </c>
      <c r="Y373">
        <v>554941.62</v>
      </c>
      <c r="Z373">
        <v>1250.57</v>
      </c>
      <c r="AA373">
        <v>10</v>
      </c>
      <c r="AB373">
        <v>4</v>
      </c>
      <c r="AC373">
        <v>2</v>
      </c>
      <c r="AD373">
        <v>0</v>
      </c>
      <c r="AE373">
        <v>1300000</v>
      </c>
      <c r="AF373">
        <v>0</v>
      </c>
    </row>
    <row r="374" spans="1:32" x14ac:dyDescent="0.3">
      <c r="A374">
        <v>373</v>
      </c>
      <c r="B374" s="1">
        <v>39758</v>
      </c>
      <c r="C374">
        <v>2</v>
      </c>
      <c r="D374">
        <v>4</v>
      </c>
      <c r="E374">
        <v>6</v>
      </c>
      <c r="F374">
        <v>9</v>
      </c>
      <c r="G374">
        <v>11</v>
      </c>
      <c r="H374">
        <v>12</v>
      </c>
      <c r="I374">
        <v>13</v>
      </c>
      <c r="J374">
        <v>14</v>
      </c>
      <c r="K374">
        <v>15</v>
      </c>
      <c r="L374">
        <v>17</v>
      </c>
      <c r="M374">
        <v>19</v>
      </c>
      <c r="N374">
        <v>20</v>
      </c>
      <c r="O374">
        <v>21</v>
      </c>
      <c r="P374">
        <v>22</v>
      </c>
      <c r="Q374">
        <v>23</v>
      </c>
      <c r="R374">
        <v>0</v>
      </c>
      <c r="S374">
        <v>4</v>
      </c>
      <c r="T374" t="s">
        <v>2</v>
      </c>
      <c r="U374">
        <v>735</v>
      </c>
      <c r="V374">
        <v>24680</v>
      </c>
      <c r="W374">
        <v>332598</v>
      </c>
      <c r="X374">
        <v>1444046</v>
      </c>
      <c r="Y374">
        <v>265177.68</v>
      </c>
      <c r="Z374">
        <v>618.49</v>
      </c>
      <c r="AA374">
        <v>10</v>
      </c>
      <c r="AB374">
        <v>4</v>
      </c>
      <c r="AC374">
        <v>2</v>
      </c>
      <c r="AD374">
        <v>0</v>
      </c>
      <c r="AE374">
        <v>1300000</v>
      </c>
      <c r="AF374">
        <v>0</v>
      </c>
    </row>
    <row r="375" spans="1:32" x14ac:dyDescent="0.3">
      <c r="A375">
        <v>374</v>
      </c>
      <c r="B375" s="1">
        <v>39762</v>
      </c>
      <c r="C375">
        <v>1</v>
      </c>
      <c r="D375">
        <v>2</v>
      </c>
      <c r="E375">
        <v>3</v>
      </c>
      <c r="F375">
        <v>6</v>
      </c>
      <c r="G375">
        <v>9</v>
      </c>
      <c r="H375">
        <v>12</v>
      </c>
      <c r="I375">
        <v>13</v>
      </c>
      <c r="J375">
        <v>16</v>
      </c>
      <c r="K375">
        <v>18</v>
      </c>
      <c r="L375">
        <v>20</v>
      </c>
      <c r="M375">
        <v>21</v>
      </c>
      <c r="N375">
        <v>22</v>
      </c>
      <c r="O375">
        <v>23</v>
      </c>
      <c r="P375">
        <v>24</v>
      </c>
      <c r="Q375">
        <v>25</v>
      </c>
      <c r="R375">
        <v>0</v>
      </c>
      <c r="S375">
        <v>3</v>
      </c>
      <c r="T375" t="s">
        <v>2</v>
      </c>
      <c r="U375">
        <v>494</v>
      </c>
      <c r="V375">
        <v>16863</v>
      </c>
      <c r="W375">
        <v>227943</v>
      </c>
      <c r="X375">
        <v>1350791</v>
      </c>
      <c r="Y375">
        <v>518004.06</v>
      </c>
      <c r="Z375">
        <v>1348.19</v>
      </c>
      <c r="AA375">
        <v>10</v>
      </c>
      <c r="AB375">
        <v>4</v>
      </c>
      <c r="AC375">
        <v>2</v>
      </c>
      <c r="AD375">
        <v>0</v>
      </c>
      <c r="AE375">
        <v>1300000</v>
      </c>
      <c r="AF375">
        <v>0</v>
      </c>
    </row>
    <row r="376" spans="1:32" x14ac:dyDescent="0.3">
      <c r="A376">
        <v>375</v>
      </c>
      <c r="B376" s="1">
        <v>39765</v>
      </c>
      <c r="C376">
        <v>1</v>
      </c>
      <c r="D376">
        <v>2</v>
      </c>
      <c r="E376">
        <v>5</v>
      </c>
      <c r="F376">
        <v>7</v>
      </c>
      <c r="G376">
        <v>10</v>
      </c>
      <c r="H376">
        <v>11</v>
      </c>
      <c r="I376">
        <v>12</v>
      </c>
      <c r="J376">
        <v>13</v>
      </c>
      <c r="K376">
        <v>14</v>
      </c>
      <c r="L376">
        <v>16</v>
      </c>
      <c r="M376">
        <v>17</v>
      </c>
      <c r="N376">
        <v>18</v>
      </c>
      <c r="O376">
        <v>19</v>
      </c>
      <c r="P376">
        <v>20</v>
      </c>
      <c r="Q376">
        <v>25</v>
      </c>
      <c r="R376">
        <v>0</v>
      </c>
      <c r="S376">
        <v>4</v>
      </c>
      <c r="T376" t="s">
        <v>2</v>
      </c>
      <c r="U376">
        <v>317</v>
      </c>
      <c r="V376">
        <v>13255</v>
      </c>
      <c r="W376">
        <v>198729</v>
      </c>
      <c r="X376">
        <v>1156972</v>
      </c>
      <c r="Y376">
        <v>393090.48</v>
      </c>
      <c r="Z376">
        <v>2125.77</v>
      </c>
      <c r="AA376">
        <v>10</v>
      </c>
      <c r="AB376">
        <v>4</v>
      </c>
      <c r="AC376">
        <v>2</v>
      </c>
      <c r="AD376">
        <v>0</v>
      </c>
      <c r="AE376">
        <v>1300000</v>
      </c>
      <c r="AF376">
        <v>0</v>
      </c>
    </row>
    <row r="377" spans="1:32" x14ac:dyDescent="0.3">
      <c r="A377">
        <v>376</v>
      </c>
      <c r="B377" s="1">
        <v>39769</v>
      </c>
      <c r="C377">
        <v>2</v>
      </c>
      <c r="D377">
        <v>3</v>
      </c>
      <c r="E377">
        <v>8</v>
      </c>
      <c r="F377">
        <v>10</v>
      </c>
      <c r="G377">
        <v>12</v>
      </c>
      <c r="H377">
        <v>13</v>
      </c>
      <c r="I377">
        <v>14</v>
      </c>
      <c r="J377">
        <v>15</v>
      </c>
      <c r="K377">
        <v>16</v>
      </c>
      <c r="L377">
        <v>18</v>
      </c>
      <c r="M377">
        <v>20</v>
      </c>
      <c r="N377">
        <v>21</v>
      </c>
      <c r="O377">
        <v>22</v>
      </c>
      <c r="P377">
        <v>24</v>
      </c>
      <c r="Q377">
        <v>25</v>
      </c>
      <c r="R377">
        <v>0</v>
      </c>
      <c r="S377">
        <v>1</v>
      </c>
      <c r="T377" t="s">
        <v>14</v>
      </c>
      <c r="U377">
        <v>513</v>
      </c>
      <c r="V377">
        <v>23503</v>
      </c>
      <c r="W377">
        <v>257299</v>
      </c>
      <c r="X377">
        <v>1294636</v>
      </c>
      <c r="Y377">
        <v>1268121.68</v>
      </c>
      <c r="Z377">
        <v>1059.42</v>
      </c>
      <c r="AA377">
        <v>10</v>
      </c>
      <c r="AB377">
        <v>4</v>
      </c>
      <c r="AC377">
        <v>2</v>
      </c>
      <c r="AD377">
        <v>0</v>
      </c>
      <c r="AE377">
        <v>1200000</v>
      </c>
      <c r="AF377">
        <v>0</v>
      </c>
    </row>
    <row r="378" spans="1:32" x14ac:dyDescent="0.3">
      <c r="A378">
        <v>377</v>
      </c>
      <c r="B378" s="1">
        <v>39772</v>
      </c>
      <c r="C378">
        <v>1</v>
      </c>
      <c r="D378">
        <v>2</v>
      </c>
      <c r="E378">
        <v>3</v>
      </c>
      <c r="F378">
        <v>4</v>
      </c>
      <c r="G378">
        <v>7</v>
      </c>
      <c r="H378">
        <v>8</v>
      </c>
      <c r="I378">
        <v>9</v>
      </c>
      <c r="J378">
        <v>11</v>
      </c>
      <c r="K378">
        <v>12</v>
      </c>
      <c r="L378">
        <v>13</v>
      </c>
      <c r="M378">
        <v>15</v>
      </c>
      <c r="N378">
        <v>17</v>
      </c>
      <c r="O378">
        <v>19</v>
      </c>
      <c r="P378">
        <v>20</v>
      </c>
      <c r="Q378">
        <v>22</v>
      </c>
      <c r="R378">
        <v>0</v>
      </c>
      <c r="S378">
        <v>2</v>
      </c>
      <c r="T378" t="s">
        <v>3</v>
      </c>
      <c r="U378">
        <v>692</v>
      </c>
      <c r="V378">
        <v>25917</v>
      </c>
      <c r="W378">
        <v>320438</v>
      </c>
      <c r="X378">
        <v>1420841</v>
      </c>
      <c r="Y378">
        <v>320234.59999999998</v>
      </c>
      <c r="Z378">
        <v>396.66</v>
      </c>
      <c r="AA378">
        <v>10</v>
      </c>
      <c r="AB378">
        <v>4</v>
      </c>
      <c r="AC378">
        <v>2</v>
      </c>
      <c r="AD378">
        <v>0</v>
      </c>
      <c r="AE378">
        <v>1300000</v>
      </c>
      <c r="AF378">
        <v>0</v>
      </c>
    </row>
    <row r="379" spans="1:32" x14ac:dyDescent="0.3">
      <c r="A379">
        <v>378</v>
      </c>
      <c r="B379" s="1">
        <v>39776</v>
      </c>
      <c r="C379">
        <v>2</v>
      </c>
      <c r="D379">
        <v>3</v>
      </c>
      <c r="E379">
        <v>4</v>
      </c>
      <c r="F379">
        <v>6</v>
      </c>
      <c r="G379">
        <v>12</v>
      </c>
      <c r="H379">
        <v>13</v>
      </c>
      <c r="I379">
        <v>14</v>
      </c>
      <c r="J379">
        <v>15</v>
      </c>
      <c r="K379">
        <v>16</v>
      </c>
      <c r="L379">
        <v>19</v>
      </c>
      <c r="M379">
        <v>21</v>
      </c>
      <c r="N379">
        <v>22</v>
      </c>
      <c r="O379">
        <v>23</v>
      </c>
      <c r="P379">
        <v>24</v>
      </c>
      <c r="Q379">
        <v>25</v>
      </c>
      <c r="R379">
        <v>0</v>
      </c>
      <c r="S379">
        <v>2</v>
      </c>
      <c r="T379" t="s">
        <v>2</v>
      </c>
      <c r="U379">
        <v>591</v>
      </c>
      <c r="V379">
        <v>19172</v>
      </c>
      <c r="W379">
        <v>288777</v>
      </c>
      <c r="X379">
        <v>1488124</v>
      </c>
      <c r="Y379">
        <v>614795.43000000005</v>
      </c>
      <c r="Z379">
        <v>891.66</v>
      </c>
      <c r="AA379">
        <v>10</v>
      </c>
      <c r="AB379">
        <v>4</v>
      </c>
      <c r="AC379">
        <v>2</v>
      </c>
      <c r="AD379">
        <v>0</v>
      </c>
      <c r="AE379">
        <v>1200000</v>
      </c>
      <c r="AF379">
        <v>0</v>
      </c>
    </row>
    <row r="380" spans="1:32" x14ac:dyDescent="0.3">
      <c r="A380">
        <v>379</v>
      </c>
      <c r="B380" s="1">
        <v>39779</v>
      </c>
      <c r="C380">
        <v>3</v>
      </c>
      <c r="D380">
        <v>4</v>
      </c>
      <c r="E380">
        <v>5</v>
      </c>
      <c r="F380">
        <v>7</v>
      </c>
      <c r="G380">
        <v>10</v>
      </c>
      <c r="H380">
        <v>11</v>
      </c>
      <c r="I380">
        <v>12</v>
      </c>
      <c r="J380">
        <v>13</v>
      </c>
      <c r="K380">
        <v>14</v>
      </c>
      <c r="L380">
        <v>16</v>
      </c>
      <c r="M380">
        <v>17</v>
      </c>
      <c r="N380">
        <v>18</v>
      </c>
      <c r="O380">
        <v>21</v>
      </c>
      <c r="P380">
        <v>22</v>
      </c>
      <c r="Q380">
        <v>25</v>
      </c>
      <c r="R380">
        <v>0</v>
      </c>
      <c r="S380">
        <v>1</v>
      </c>
      <c r="T380" t="s">
        <v>5</v>
      </c>
      <c r="U380">
        <v>379</v>
      </c>
      <c r="V380">
        <v>13149</v>
      </c>
      <c r="W380">
        <v>182312</v>
      </c>
      <c r="X380">
        <v>1113168</v>
      </c>
      <c r="Y380">
        <v>1583155.69</v>
      </c>
      <c r="Z380">
        <v>1790.23</v>
      </c>
      <c r="AA380">
        <v>10</v>
      </c>
      <c r="AB380">
        <v>4</v>
      </c>
      <c r="AC380">
        <v>2</v>
      </c>
      <c r="AD380">
        <v>0</v>
      </c>
      <c r="AE380">
        <v>1400000</v>
      </c>
      <c r="AF380">
        <v>0</v>
      </c>
    </row>
    <row r="381" spans="1:32" x14ac:dyDescent="0.3">
      <c r="A381">
        <v>380</v>
      </c>
      <c r="B381" s="1">
        <v>39783</v>
      </c>
      <c r="C381">
        <v>2</v>
      </c>
      <c r="D381">
        <v>3</v>
      </c>
      <c r="E381">
        <v>4</v>
      </c>
      <c r="F381">
        <v>6</v>
      </c>
      <c r="G381">
        <v>7</v>
      </c>
      <c r="H381">
        <v>8</v>
      </c>
      <c r="I381">
        <v>9</v>
      </c>
      <c r="J381">
        <v>10</v>
      </c>
      <c r="K381">
        <v>11</v>
      </c>
      <c r="L381">
        <v>14</v>
      </c>
      <c r="M381">
        <v>17</v>
      </c>
      <c r="N381">
        <v>18</v>
      </c>
      <c r="O381">
        <v>22</v>
      </c>
      <c r="P381">
        <v>23</v>
      </c>
      <c r="Q381">
        <v>25</v>
      </c>
      <c r="R381">
        <v>0</v>
      </c>
      <c r="S381">
        <v>1</v>
      </c>
      <c r="T381" t="s">
        <v>5</v>
      </c>
      <c r="U381">
        <v>455</v>
      </c>
      <c r="V381">
        <v>18919</v>
      </c>
      <c r="W381">
        <v>242645</v>
      </c>
      <c r="X381">
        <v>1332353</v>
      </c>
      <c r="Y381">
        <v>1596209.7</v>
      </c>
      <c r="Z381">
        <v>1503.49</v>
      </c>
      <c r="AA381">
        <v>10</v>
      </c>
      <c r="AB381">
        <v>4</v>
      </c>
      <c r="AC381">
        <v>2</v>
      </c>
      <c r="AD381">
        <v>0</v>
      </c>
      <c r="AE381">
        <v>1300000</v>
      </c>
      <c r="AF381">
        <v>0</v>
      </c>
    </row>
    <row r="382" spans="1:32" x14ac:dyDescent="0.3">
      <c r="A382">
        <v>381</v>
      </c>
      <c r="B382" s="1">
        <v>39786</v>
      </c>
      <c r="C382">
        <v>1</v>
      </c>
      <c r="D382">
        <v>3</v>
      </c>
      <c r="E382">
        <v>4</v>
      </c>
      <c r="F382">
        <v>6</v>
      </c>
      <c r="G382">
        <v>7</v>
      </c>
      <c r="H382">
        <v>9</v>
      </c>
      <c r="I382">
        <v>10</v>
      </c>
      <c r="J382">
        <v>12</v>
      </c>
      <c r="K382">
        <v>13</v>
      </c>
      <c r="L382">
        <v>15</v>
      </c>
      <c r="M382">
        <v>17</v>
      </c>
      <c r="N382">
        <v>19</v>
      </c>
      <c r="O382">
        <v>21</v>
      </c>
      <c r="P382">
        <v>22</v>
      </c>
      <c r="Q382">
        <v>25</v>
      </c>
      <c r="R382">
        <v>0</v>
      </c>
      <c r="S382">
        <v>17</v>
      </c>
      <c r="T382" t="s">
        <v>2</v>
      </c>
      <c r="U382">
        <v>1354</v>
      </c>
      <c r="V382">
        <v>31510</v>
      </c>
      <c r="W382">
        <v>302442</v>
      </c>
      <c r="X382">
        <v>1484351</v>
      </c>
      <c r="Y382">
        <v>65578.880000000005</v>
      </c>
      <c r="Z382">
        <v>352.87</v>
      </c>
      <c r="AA382">
        <v>10</v>
      </c>
      <c r="AB382">
        <v>4</v>
      </c>
      <c r="AC382">
        <v>2</v>
      </c>
      <c r="AD382">
        <v>0</v>
      </c>
      <c r="AE382">
        <v>1300000</v>
      </c>
      <c r="AF382">
        <v>0</v>
      </c>
    </row>
    <row r="383" spans="1:32" x14ac:dyDescent="0.3">
      <c r="A383">
        <v>382</v>
      </c>
      <c r="B383" s="1">
        <v>39790</v>
      </c>
      <c r="C383">
        <v>2</v>
      </c>
      <c r="D383">
        <v>3</v>
      </c>
      <c r="E383">
        <v>4</v>
      </c>
      <c r="F383">
        <v>7</v>
      </c>
      <c r="G383">
        <v>8</v>
      </c>
      <c r="H383">
        <v>9</v>
      </c>
      <c r="I383">
        <v>10</v>
      </c>
      <c r="J383">
        <v>11</v>
      </c>
      <c r="K383">
        <v>12</v>
      </c>
      <c r="L383">
        <v>14</v>
      </c>
      <c r="M383">
        <v>15</v>
      </c>
      <c r="N383">
        <v>16</v>
      </c>
      <c r="O383">
        <v>21</v>
      </c>
      <c r="P383">
        <v>22</v>
      </c>
      <c r="Q383">
        <v>24</v>
      </c>
      <c r="R383">
        <v>0</v>
      </c>
      <c r="S383">
        <v>2</v>
      </c>
      <c r="T383" t="s">
        <v>3</v>
      </c>
      <c r="U383">
        <v>338</v>
      </c>
      <c r="V383">
        <v>15156</v>
      </c>
      <c r="W383">
        <v>203544</v>
      </c>
      <c r="X383">
        <v>1257269</v>
      </c>
      <c r="Y383">
        <v>768787.34</v>
      </c>
      <c r="Z383">
        <v>1949.59</v>
      </c>
      <c r="AA383">
        <v>10</v>
      </c>
      <c r="AB383">
        <v>4</v>
      </c>
      <c r="AC383">
        <v>2</v>
      </c>
      <c r="AD383">
        <v>0</v>
      </c>
      <c r="AE383">
        <v>1300000</v>
      </c>
      <c r="AF383">
        <v>0</v>
      </c>
    </row>
    <row r="384" spans="1:32" x14ac:dyDescent="0.3">
      <c r="A384">
        <v>383</v>
      </c>
      <c r="B384" s="1">
        <v>39793</v>
      </c>
      <c r="C384">
        <v>3</v>
      </c>
      <c r="D384">
        <v>5</v>
      </c>
      <c r="E384">
        <v>6</v>
      </c>
      <c r="F384">
        <v>7</v>
      </c>
      <c r="G384">
        <v>9</v>
      </c>
      <c r="H384">
        <v>11</v>
      </c>
      <c r="I384">
        <v>12</v>
      </c>
      <c r="J384">
        <v>14</v>
      </c>
      <c r="K384">
        <v>15</v>
      </c>
      <c r="L384">
        <v>16</v>
      </c>
      <c r="M384">
        <v>18</v>
      </c>
      <c r="N384">
        <v>22</v>
      </c>
      <c r="O384">
        <v>23</v>
      </c>
      <c r="P384">
        <v>24</v>
      </c>
      <c r="Q384">
        <v>25</v>
      </c>
      <c r="R384">
        <v>0</v>
      </c>
      <c r="S384">
        <v>4</v>
      </c>
      <c r="T384" t="s">
        <v>2</v>
      </c>
      <c r="U384">
        <v>612</v>
      </c>
      <c r="V384">
        <v>21763</v>
      </c>
      <c r="W384">
        <v>259218</v>
      </c>
      <c r="X384">
        <v>1323194</v>
      </c>
      <c r="Y384">
        <v>349610.03</v>
      </c>
      <c r="Z384">
        <v>979.3</v>
      </c>
      <c r="AA384">
        <v>10</v>
      </c>
      <c r="AB384">
        <v>4</v>
      </c>
      <c r="AC384">
        <v>2</v>
      </c>
      <c r="AD384">
        <v>0</v>
      </c>
      <c r="AE384">
        <v>1300000</v>
      </c>
      <c r="AF384">
        <v>0</v>
      </c>
    </row>
    <row r="385" spans="1:32" x14ac:dyDescent="0.3">
      <c r="A385">
        <v>384</v>
      </c>
      <c r="B385" s="1">
        <v>39797</v>
      </c>
      <c r="C385">
        <v>1</v>
      </c>
      <c r="D385">
        <v>3</v>
      </c>
      <c r="E385">
        <v>4</v>
      </c>
      <c r="F385">
        <v>7</v>
      </c>
      <c r="G385">
        <v>10</v>
      </c>
      <c r="H385">
        <v>11</v>
      </c>
      <c r="I385">
        <v>13</v>
      </c>
      <c r="J385">
        <v>15</v>
      </c>
      <c r="K385">
        <v>17</v>
      </c>
      <c r="L385">
        <v>18</v>
      </c>
      <c r="M385">
        <v>19</v>
      </c>
      <c r="N385">
        <v>20</v>
      </c>
      <c r="O385">
        <v>21</v>
      </c>
      <c r="P385">
        <v>22</v>
      </c>
      <c r="Q385">
        <v>25</v>
      </c>
      <c r="R385">
        <v>0</v>
      </c>
      <c r="S385">
        <v>3</v>
      </c>
      <c r="T385" t="s">
        <v>2</v>
      </c>
      <c r="U385">
        <v>1007</v>
      </c>
      <c r="V385">
        <v>28988</v>
      </c>
      <c r="W385">
        <v>324515</v>
      </c>
      <c r="X385">
        <v>1518682</v>
      </c>
      <c r="Y385">
        <v>412832.13</v>
      </c>
      <c r="Z385">
        <v>527.1</v>
      </c>
      <c r="AA385">
        <v>10</v>
      </c>
      <c r="AB385">
        <v>4</v>
      </c>
      <c r="AC385">
        <v>2</v>
      </c>
      <c r="AD385">
        <v>0</v>
      </c>
      <c r="AE385">
        <v>1300000</v>
      </c>
      <c r="AF385">
        <v>0</v>
      </c>
    </row>
    <row r="386" spans="1:32" x14ac:dyDescent="0.3">
      <c r="A386">
        <v>385</v>
      </c>
      <c r="B386" s="1">
        <v>39800</v>
      </c>
      <c r="C386">
        <v>1</v>
      </c>
      <c r="D386">
        <v>2</v>
      </c>
      <c r="E386">
        <v>4</v>
      </c>
      <c r="F386">
        <v>5</v>
      </c>
      <c r="G386">
        <v>6</v>
      </c>
      <c r="H386">
        <v>8</v>
      </c>
      <c r="I386">
        <v>12</v>
      </c>
      <c r="J386">
        <v>13</v>
      </c>
      <c r="K386">
        <v>15</v>
      </c>
      <c r="L386">
        <v>18</v>
      </c>
      <c r="M386">
        <v>20</v>
      </c>
      <c r="N386">
        <v>22</v>
      </c>
      <c r="O386">
        <v>23</v>
      </c>
      <c r="P386">
        <v>24</v>
      </c>
      <c r="Q386">
        <v>25</v>
      </c>
      <c r="R386">
        <v>0</v>
      </c>
      <c r="S386">
        <v>7</v>
      </c>
      <c r="T386" t="s">
        <v>2</v>
      </c>
      <c r="U386">
        <v>821</v>
      </c>
      <c r="V386">
        <v>25895</v>
      </c>
      <c r="W386">
        <v>299177</v>
      </c>
      <c r="X386">
        <v>1495379</v>
      </c>
      <c r="Y386">
        <v>156752.12</v>
      </c>
      <c r="Z386">
        <v>572.79</v>
      </c>
      <c r="AA386">
        <v>10</v>
      </c>
      <c r="AB386">
        <v>4</v>
      </c>
      <c r="AC386">
        <v>2</v>
      </c>
      <c r="AD386">
        <v>0</v>
      </c>
      <c r="AE386">
        <v>1300000</v>
      </c>
      <c r="AF386">
        <v>0</v>
      </c>
    </row>
    <row r="387" spans="1:32" x14ac:dyDescent="0.3">
      <c r="A387">
        <v>386</v>
      </c>
      <c r="B387" s="1">
        <v>39804</v>
      </c>
      <c r="C387">
        <v>1</v>
      </c>
      <c r="D387">
        <v>2</v>
      </c>
      <c r="E387">
        <v>3</v>
      </c>
      <c r="F387">
        <v>4</v>
      </c>
      <c r="G387">
        <v>6</v>
      </c>
      <c r="H387">
        <v>7</v>
      </c>
      <c r="I387">
        <v>9</v>
      </c>
      <c r="J387">
        <v>11</v>
      </c>
      <c r="K387">
        <v>15</v>
      </c>
      <c r="L387">
        <v>18</v>
      </c>
      <c r="M387">
        <v>19</v>
      </c>
      <c r="N387">
        <v>20</v>
      </c>
      <c r="O387">
        <v>21</v>
      </c>
      <c r="P387">
        <v>23</v>
      </c>
      <c r="Q387">
        <v>25</v>
      </c>
      <c r="R387">
        <v>0</v>
      </c>
      <c r="S387">
        <v>3</v>
      </c>
      <c r="T387" t="s">
        <v>2</v>
      </c>
      <c r="U387">
        <v>474</v>
      </c>
      <c r="V387">
        <v>19690</v>
      </c>
      <c r="W387">
        <v>280416</v>
      </c>
      <c r="X387">
        <v>1499549</v>
      </c>
      <c r="Y387">
        <v>490605</v>
      </c>
      <c r="Z387">
        <v>1330.75</v>
      </c>
      <c r="AA387">
        <v>10</v>
      </c>
      <c r="AB387">
        <v>4</v>
      </c>
      <c r="AC387">
        <v>2</v>
      </c>
      <c r="AD387">
        <v>0</v>
      </c>
      <c r="AE387">
        <v>1200000</v>
      </c>
      <c r="AF387">
        <v>0</v>
      </c>
    </row>
    <row r="388" spans="1:32" x14ac:dyDescent="0.3">
      <c r="A388">
        <v>387</v>
      </c>
      <c r="B388" s="1">
        <v>39808</v>
      </c>
      <c r="C388">
        <v>2</v>
      </c>
      <c r="D388">
        <v>3</v>
      </c>
      <c r="E388">
        <v>4</v>
      </c>
      <c r="F388">
        <v>8</v>
      </c>
      <c r="G388">
        <v>9</v>
      </c>
      <c r="H388">
        <v>10</v>
      </c>
      <c r="I388">
        <v>11</v>
      </c>
      <c r="J388">
        <v>12</v>
      </c>
      <c r="K388">
        <v>14</v>
      </c>
      <c r="L388">
        <v>15</v>
      </c>
      <c r="M388">
        <v>19</v>
      </c>
      <c r="N388">
        <v>20</v>
      </c>
      <c r="O388">
        <v>21</v>
      </c>
      <c r="P388">
        <v>22</v>
      </c>
      <c r="Q388">
        <v>23</v>
      </c>
      <c r="R388">
        <v>0</v>
      </c>
      <c r="S388">
        <v>11</v>
      </c>
      <c r="T388" t="s">
        <v>2</v>
      </c>
      <c r="U388">
        <v>633</v>
      </c>
      <c r="V388">
        <v>18843</v>
      </c>
      <c r="W388">
        <v>212395</v>
      </c>
      <c r="X388">
        <v>962489</v>
      </c>
      <c r="Y388">
        <v>86423.679999999993</v>
      </c>
      <c r="Z388">
        <v>643.64</v>
      </c>
      <c r="AA388">
        <v>10</v>
      </c>
      <c r="AB388">
        <v>4</v>
      </c>
      <c r="AC388">
        <v>2</v>
      </c>
      <c r="AD388">
        <v>0</v>
      </c>
      <c r="AE388">
        <v>1300000</v>
      </c>
      <c r="AF388">
        <v>0</v>
      </c>
    </row>
    <row r="389" spans="1:32" x14ac:dyDescent="0.3">
      <c r="A389">
        <v>388</v>
      </c>
      <c r="B389" s="1">
        <v>39811</v>
      </c>
      <c r="C389">
        <v>1</v>
      </c>
      <c r="D389">
        <v>2</v>
      </c>
      <c r="E389">
        <v>3</v>
      </c>
      <c r="F389">
        <v>5</v>
      </c>
      <c r="G389">
        <v>6</v>
      </c>
      <c r="H389">
        <v>7</v>
      </c>
      <c r="I389">
        <v>9</v>
      </c>
      <c r="J389">
        <v>10</v>
      </c>
      <c r="K389">
        <v>11</v>
      </c>
      <c r="L389">
        <v>15</v>
      </c>
      <c r="M389">
        <v>16</v>
      </c>
      <c r="N389">
        <v>17</v>
      </c>
      <c r="O389">
        <v>18</v>
      </c>
      <c r="P389">
        <v>20</v>
      </c>
      <c r="Q389">
        <v>21</v>
      </c>
      <c r="R389">
        <v>0</v>
      </c>
      <c r="S389">
        <v>0</v>
      </c>
      <c r="U389">
        <v>362</v>
      </c>
      <c r="V389">
        <v>12984</v>
      </c>
      <c r="W389">
        <v>198569</v>
      </c>
      <c r="X389">
        <v>1161589</v>
      </c>
      <c r="Y389">
        <v>0</v>
      </c>
      <c r="Z389">
        <v>1812.45</v>
      </c>
      <c r="AA389">
        <v>10</v>
      </c>
      <c r="AB389">
        <v>4</v>
      </c>
      <c r="AC389">
        <v>2</v>
      </c>
      <c r="AD389">
        <v>1530915.08</v>
      </c>
      <c r="AE389">
        <v>2800000</v>
      </c>
      <c r="AF389">
        <v>0</v>
      </c>
    </row>
    <row r="390" spans="1:32" x14ac:dyDescent="0.3">
      <c r="A390">
        <v>389</v>
      </c>
      <c r="B390" s="1">
        <v>39815</v>
      </c>
      <c r="C390">
        <v>2</v>
      </c>
      <c r="D390">
        <v>3</v>
      </c>
      <c r="E390">
        <v>4</v>
      </c>
      <c r="F390">
        <v>5</v>
      </c>
      <c r="G390">
        <v>6</v>
      </c>
      <c r="H390">
        <v>9</v>
      </c>
      <c r="I390">
        <v>10</v>
      </c>
      <c r="J390">
        <v>12</v>
      </c>
      <c r="K390">
        <v>13</v>
      </c>
      <c r="L390">
        <v>17</v>
      </c>
      <c r="M390">
        <v>18</v>
      </c>
      <c r="N390">
        <v>19</v>
      </c>
      <c r="O390">
        <v>23</v>
      </c>
      <c r="P390">
        <v>24</v>
      </c>
      <c r="Q390">
        <v>25</v>
      </c>
      <c r="R390">
        <v>0</v>
      </c>
      <c r="S390">
        <v>5</v>
      </c>
      <c r="T390" t="s">
        <v>2</v>
      </c>
      <c r="U390">
        <v>1943</v>
      </c>
      <c r="V390">
        <v>27337</v>
      </c>
      <c r="W390">
        <v>306754</v>
      </c>
      <c r="X390">
        <v>1452691</v>
      </c>
      <c r="Y390">
        <v>508398.23</v>
      </c>
      <c r="Z390">
        <v>223.02</v>
      </c>
      <c r="AA390">
        <v>10</v>
      </c>
      <c r="AB390">
        <v>4</v>
      </c>
      <c r="AC390">
        <v>2</v>
      </c>
      <c r="AD390">
        <v>0</v>
      </c>
      <c r="AE390">
        <v>1300000</v>
      </c>
      <c r="AF390">
        <v>0</v>
      </c>
    </row>
    <row r="391" spans="1:32" x14ac:dyDescent="0.3">
      <c r="A391">
        <v>390</v>
      </c>
      <c r="B391" s="1">
        <v>39818</v>
      </c>
      <c r="C391">
        <v>2</v>
      </c>
      <c r="D391">
        <v>5</v>
      </c>
      <c r="E391">
        <v>7</v>
      </c>
      <c r="F391">
        <v>10</v>
      </c>
      <c r="G391">
        <v>11</v>
      </c>
      <c r="H391">
        <v>12</v>
      </c>
      <c r="I391">
        <v>13</v>
      </c>
      <c r="J391">
        <v>14</v>
      </c>
      <c r="K391">
        <v>15</v>
      </c>
      <c r="L391">
        <v>19</v>
      </c>
      <c r="M391">
        <v>20</v>
      </c>
      <c r="N391">
        <v>21</v>
      </c>
      <c r="O391">
        <v>22</v>
      </c>
      <c r="P391">
        <v>24</v>
      </c>
      <c r="Q391">
        <v>25</v>
      </c>
      <c r="R391">
        <v>0</v>
      </c>
      <c r="S391">
        <v>2</v>
      </c>
      <c r="T391" t="s">
        <v>2</v>
      </c>
      <c r="U391">
        <v>372</v>
      </c>
      <c r="V391">
        <v>14485</v>
      </c>
      <c r="W391">
        <v>213528</v>
      </c>
      <c r="X391">
        <v>1290300</v>
      </c>
      <c r="Y391">
        <v>676763.37</v>
      </c>
      <c r="Z391">
        <v>1559.37</v>
      </c>
      <c r="AA391">
        <v>10</v>
      </c>
      <c r="AB391">
        <v>4</v>
      </c>
      <c r="AC391">
        <v>2</v>
      </c>
      <c r="AD391">
        <v>0</v>
      </c>
      <c r="AE391">
        <v>1300000</v>
      </c>
      <c r="AF391">
        <v>0</v>
      </c>
    </row>
    <row r="392" spans="1:32" x14ac:dyDescent="0.3">
      <c r="A392">
        <v>391</v>
      </c>
      <c r="B392" s="1">
        <v>39821</v>
      </c>
      <c r="C392">
        <v>1</v>
      </c>
      <c r="D392">
        <v>3</v>
      </c>
      <c r="E392">
        <v>4</v>
      </c>
      <c r="F392">
        <v>6</v>
      </c>
      <c r="G392">
        <v>8</v>
      </c>
      <c r="H392">
        <v>9</v>
      </c>
      <c r="I392">
        <v>12</v>
      </c>
      <c r="J392">
        <v>13</v>
      </c>
      <c r="K392">
        <v>15</v>
      </c>
      <c r="L392">
        <v>16</v>
      </c>
      <c r="M392">
        <v>18</v>
      </c>
      <c r="N392">
        <v>21</v>
      </c>
      <c r="O392">
        <v>22</v>
      </c>
      <c r="P392">
        <v>23</v>
      </c>
      <c r="Q392">
        <v>25</v>
      </c>
      <c r="R392">
        <v>0</v>
      </c>
      <c r="S392">
        <v>16</v>
      </c>
      <c r="T392" t="s">
        <v>2</v>
      </c>
      <c r="U392">
        <v>2683</v>
      </c>
      <c r="V392">
        <v>46805</v>
      </c>
      <c r="W392">
        <v>355727</v>
      </c>
      <c r="X392">
        <v>1524094</v>
      </c>
      <c r="Y392">
        <v>55856.68</v>
      </c>
      <c r="Z392">
        <v>142.76</v>
      </c>
      <c r="AA392">
        <v>10</v>
      </c>
      <c r="AB392">
        <v>4</v>
      </c>
      <c r="AC392">
        <v>2</v>
      </c>
      <c r="AD392">
        <v>0</v>
      </c>
      <c r="AE392">
        <v>1400000</v>
      </c>
      <c r="AF392">
        <v>0</v>
      </c>
    </row>
    <row r="393" spans="1:32" x14ac:dyDescent="0.3">
      <c r="A393">
        <v>392</v>
      </c>
      <c r="B393" s="1">
        <v>39825</v>
      </c>
      <c r="C393">
        <v>1</v>
      </c>
      <c r="D393">
        <v>2</v>
      </c>
      <c r="E393">
        <v>3</v>
      </c>
      <c r="F393">
        <v>4</v>
      </c>
      <c r="G393">
        <v>10</v>
      </c>
      <c r="H393">
        <v>11</v>
      </c>
      <c r="I393">
        <v>12</v>
      </c>
      <c r="J393">
        <v>14</v>
      </c>
      <c r="K393">
        <v>15</v>
      </c>
      <c r="L393">
        <v>17</v>
      </c>
      <c r="M393">
        <v>18</v>
      </c>
      <c r="N393">
        <v>20</v>
      </c>
      <c r="O393">
        <v>21</v>
      </c>
      <c r="P393">
        <v>23</v>
      </c>
      <c r="Q393">
        <v>25</v>
      </c>
      <c r="R393">
        <v>0</v>
      </c>
      <c r="S393">
        <v>0</v>
      </c>
      <c r="U393">
        <v>457</v>
      </c>
      <c r="V393">
        <v>20303</v>
      </c>
      <c r="W393">
        <v>254042</v>
      </c>
      <c r="X393">
        <v>1460896</v>
      </c>
      <c r="Y393">
        <v>0</v>
      </c>
      <c r="Z393">
        <v>1397.41</v>
      </c>
      <c r="AA393">
        <v>10</v>
      </c>
      <c r="AB393">
        <v>4</v>
      </c>
      <c r="AC393">
        <v>2</v>
      </c>
      <c r="AD393">
        <v>1490101.04</v>
      </c>
      <c r="AE393">
        <v>3000000</v>
      </c>
      <c r="AF393">
        <v>0</v>
      </c>
    </row>
    <row r="394" spans="1:32" x14ac:dyDescent="0.3">
      <c r="A394">
        <v>393</v>
      </c>
      <c r="B394" s="1">
        <v>39828</v>
      </c>
      <c r="C394">
        <v>1</v>
      </c>
      <c r="D394">
        <v>3</v>
      </c>
      <c r="E394">
        <v>4</v>
      </c>
      <c r="F394">
        <v>6</v>
      </c>
      <c r="G394">
        <v>7</v>
      </c>
      <c r="H394">
        <v>8</v>
      </c>
      <c r="I394">
        <v>10</v>
      </c>
      <c r="J394">
        <v>11</v>
      </c>
      <c r="K394">
        <v>17</v>
      </c>
      <c r="L394">
        <v>18</v>
      </c>
      <c r="M394">
        <v>20</v>
      </c>
      <c r="N394">
        <v>21</v>
      </c>
      <c r="O394">
        <v>22</v>
      </c>
      <c r="P394">
        <v>23</v>
      </c>
      <c r="Q394">
        <v>25</v>
      </c>
      <c r="R394">
        <v>0</v>
      </c>
      <c r="S394">
        <v>3</v>
      </c>
      <c r="T394" t="s">
        <v>2</v>
      </c>
      <c r="U394">
        <v>487</v>
      </c>
      <c r="V394">
        <v>19532</v>
      </c>
      <c r="W394">
        <v>286635</v>
      </c>
      <c r="X394">
        <v>1573413</v>
      </c>
      <c r="Y394">
        <v>1134703.22</v>
      </c>
      <c r="Z394">
        <v>1684.37</v>
      </c>
      <c r="AA394">
        <v>10</v>
      </c>
      <c r="AB394">
        <v>4</v>
      </c>
      <c r="AC394">
        <v>2</v>
      </c>
      <c r="AD394">
        <v>0</v>
      </c>
      <c r="AE394">
        <v>1300000</v>
      </c>
      <c r="AF394">
        <v>0</v>
      </c>
    </row>
    <row r="395" spans="1:32" x14ac:dyDescent="0.3">
      <c r="A395">
        <v>394</v>
      </c>
      <c r="B395" s="1">
        <v>39832</v>
      </c>
      <c r="C395">
        <v>2</v>
      </c>
      <c r="D395">
        <v>5</v>
      </c>
      <c r="E395">
        <v>6</v>
      </c>
      <c r="F395">
        <v>7</v>
      </c>
      <c r="G395">
        <v>8</v>
      </c>
      <c r="H395">
        <v>12</v>
      </c>
      <c r="I395">
        <v>13</v>
      </c>
      <c r="J395">
        <v>14</v>
      </c>
      <c r="K395">
        <v>16</v>
      </c>
      <c r="L395">
        <v>18</v>
      </c>
      <c r="M395">
        <v>20</v>
      </c>
      <c r="N395">
        <v>21</v>
      </c>
      <c r="O395">
        <v>22</v>
      </c>
      <c r="P395">
        <v>23</v>
      </c>
      <c r="Q395">
        <v>24</v>
      </c>
      <c r="R395">
        <v>0</v>
      </c>
      <c r="S395">
        <v>4</v>
      </c>
      <c r="T395" t="s">
        <v>2</v>
      </c>
      <c r="U395">
        <v>689</v>
      </c>
      <c r="V395">
        <v>25961</v>
      </c>
      <c r="W395">
        <v>279906</v>
      </c>
      <c r="X395">
        <v>1402452</v>
      </c>
      <c r="Y395">
        <v>363660.08</v>
      </c>
      <c r="Z395">
        <v>904.82</v>
      </c>
      <c r="AA395">
        <v>10</v>
      </c>
      <c r="AB395">
        <v>4</v>
      </c>
      <c r="AC395">
        <v>2</v>
      </c>
      <c r="AD395">
        <v>0</v>
      </c>
      <c r="AE395">
        <v>1300000</v>
      </c>
      <c r="AF395">
        <v>0</v>
      </c>
    </row>
    <row r="396" spans="1:32" x14ac:dyDescent="0.3">
      <c r="A396">
        <v>395</v>
      </c>
      <c r="B396" s="1">
        <v>39835</v>
      </c>
      <c r="C396">
        <v>1</v>
      </c>
      <c r="D396">
        <v>2</v>
      </c>
      <c r="E396">
        <v>4</v>
      </c>
      <c r="F396">
        <v>6</v>
      </c>
      <c r="G396">
        <v>8</v>
      </c>
      <c r="H396">
        <v>9</v>
      </c>
      <c r="I396">
        <v>11</v>
      </c>
      <c r="J396">
        <v>13</v>
      </c>
      <c r="K396">
        <v>14</v>
      </c>
      <c r="L396">
        <v>15</v>
      </c>
      <c r="M396">
        <v>17</v>
      </c>
      <c r="N396">
        <v>21</v>
      </c>
      <c r="O396">
        <v>22</v>
      </c>
      <c r="P396">
        <v>23</v>
      </c>
      <c r="Q396">
        <v>25</v>
      </c>
      <c r="R396">
        <v>0</v>
      </c>
      <c r="S396">
        <v>6</v>
      </c>
      <c r="T396" t="s">
        <v>2</v>
      </c>
      <c r="U396">
        <v>721</v>
      </c>
      <c r="V396">
        <v>23631</v>
      </c>
      <c r="W396">
        <v>283504</v>
      </c>
      <c r="X396">
        <v>1410875</v>
      </c>
      <c r="Y396">
        <v>195471.33</v>
      </c>
      <c r="Z396">
        <v>697.14</v>
      </c>
      <c r="AA396">
        <v>10</v>
      </c>
      <c r="AB396">
        <v>4</v>
      </c>
      <c r="AC396">
        <v>2</v>
      </c>
      <c r="AD396">
        <v>0</v>
      </c>
      <c r="AE396">
        <v>1300000</v>
      </c>
      <c r="AF396">
        <v>0</v>
      </c>
    </row>
    <row r="397" spans="1:32" x14ac:dyDescent="0.3">
      <c r="A397">
        <v>396</v>
      </c>
      <c r="B397" s="1">
        <v>39839</v>
      </c>
      <c r="C397">
        <v>1</v>
      </c>
      <c r="D397">
        <v>2</v>
      </c>
      <c r="E397">
        <v>3</v>
      </c>
      <c r="F397">
        <v>5</v>
      </c>
      <c r="G397">
        <v>6</v>
      </c>
      <c r="H397">
        <v>7</v>
      </c>
      <c r="I397">
        <v>9</v>
      </c>
      <c r="J397">
        <v>10</v>
      </c>
      <c r="K397">
        <v>11</v>
      </c>
      <c r="L397">
        <v>13</v>
      </c>
      <c r="M397">
        <v>15</v>
      </c>
      <c r="N397">
        <v>18</v>
      </c>
      <c r="O397">
        <v>20</v>
      </c>
      <c r="P397">
        <v>22</v>
      </c>
      <c r="Q397">
        <v>24</v>
      </c>
      <c r="R397">
        <v>0</v>
      </c>
      <c r="S397">
        <v>12</v>
      </c>
      <c r="T397" t="s">
        <v>2</v>
      </c>
      <c r="U397">
        <v>1403</v>
      </c>
      <c r="V397">
        <v>34981</v>
      </c>
      <c r="W397">
        <v>316500</v>
      </c>
      <c r="X397">
        <v>1468013</v>
      </c>
      <c r="Y397">
        <v>98868.7</v>
      </c>
      <c r="Z397">
        <v>362.42</v>
      </c>
      <c r="AA397">
        <v>10</v>
      </c>
      <c r="AB397">
        <v>4</v>
      </c>
      <c r="AC397">
        <v>2</v>
      </c>
      <c r="AD397">
        <v>0</v>
      </c>
      <c r="AE397">
        <v>1300000</v>
      </c>
      <c r="AF397">
        <v>0</v>
      </c>
    </row>
    <row r="398" spans="1:32" x14ac:dyDescent="0.3">
      <c r="A398">
        <v>397</v>
      </c>
      <c r="B398" s="1">
        <v>39842</v>
      </c>
      <c r="C398">
        <v>1</v>
      </c>
      <c r="D398">
        <v>2</v>
      </c>
      <c r="E398">
        <v>3</v>
      </c>
      <c r="F398">
        <v>4</v>
      </c>
      <c r="G398">
        <v>5</v>
      </c>
      <c r="H398">
        <v>6</v>
      </c>
      <c r="I398">
        <v>8</v>
      </c>
      <c r="J398">
        <v>9</v>
      </c>
      <c r="K398">
        <v>10</v>
      </c>
      <c r="L398">
        <v>13</v>
      </c>
      <c r="M398">
        <v>14</v>
      </c>
      <c r="N398">
        <v>15</v>
      </c>
      <c r="O398">
        <v>20</v>
      </c>
      <c r="P398">
        <v>22</v>
      </c>
      <c r="Q398">
        <v>25</v>
      </c>
      <c r="R398">
        <v>0</v>
      </c>
      <c r="S398">
        <v>3</v>
      </c>
      <c r="T398" t="s">
        <v>2</v>
      </c>
      <c r="U398">
        <v>571</v>
      </c>
      <c r="V398">
        <v>26605</v>
      </c>
      <c r="W398">
        <v>270210</v>
      </c>
      <c r="X398">
        <v>1300941</v>
      </c>
      <c r="Y398">
        <v>423217.58</v>
      </c>
      <c r="Z398">
        <v>952.96</v>
      </c>
      <c r="AA398">
        <v>10</v>
      </c>
      <c r="AB398">
        <v>4</v>
      </c>
      <c r="AC398">
        <v>2</v>
      </c>
      <c r="AD398">
        <v>0</v>
      </c>
      <c r="AE398">
        <v>1300000</v>
      </c>
      <c r="AF398">
        <v>0</v>
      </c>
    </row>
    <row r="399" spans="1:32" x14ac:dyDescent="0.3">
      <c r="A399">
        <v>398</v>
      </c>
      <c r="B399" s="1">
        <v>39846</v>
      </c>
      <c r="C399">
        <v>2</v>
      </c>
      <c r="D399">
        <v>3</v>
      </c>
      <c r="E399">
        <v>4</v>
      </c>
      <c r="F399">
        <v>5</v>
      </c>
      <c r="G399">
        <v>7</v>
      </c>
      <c r="H399">
        <v>8</v>
      </c>
      <c r="I399">
        <v>9</v>
      </c>
      <c r="J399">
        <v>10</v>
      </c>
      <c r="K399">
        <v>12</v>
      </c>
      <c r="L399">
        <v>13</v>
      </c>
      <c r="M399">
        <v>16</v>
      </c>
      <c r="N399">
        <v>18</v>
      </c>
      <c r="O399">
        <v>20</v>
      </c>
      <c r="P399">
        <v>21</v>
      </c>
      <c r="Q399">
        <v>22</v>
      </c>
      <c r="R399">
        <v>0</v>
      </c>
      <c r="S399">
        <v>3</v>
      </c>
      <c r="T399" t="s">
        <v>2</v>
      </c>
      <c r="U399">
        <v>444</v>
      </c>
      <c r="V399">
        <v>20276</v>
      </c>
      <c r="W399">
        <v>258635</v>
      </c>
      <c r="X399">
        <v>1456897</v>
      </c>
      <c r="Y399">
        <v>484199.91</v>
      </c>
      <c r="Z399">
        <v>1402.13</v>
      </c>
      <c r="AA399">
        <v>10</v>
      </c>
      <c r="AB399">
        <v>4</v>
      </c>
      <c r="AC399">
        <v>2</v>
      </c>
      <c r="AD399">
        <v>0</v>
      </c>
      <c r="AE399">
        <v>1300000</v>
      </c>
      <c r="AF399">
        <v>0</v>
      </c>
    </row>
    <row r="400" spans="1:32" x14ac:dyDescent="0.3">
      <c r="A400">
        <v>399</v>
      </c>
      <c r="B400" s="1">
        <v>39849</v>
      </c>
      <c r="C400">
        <v>1</v>
      </c>
      <c r="D400">
        <v>4</v>
      </c>
      <c r="E400">
        <v>7</v>
      </c>
      <c r="F400">
        <v>9</v>
      </c>
      <c r="G400">
        <v>10</v>
      </c>
      <c r="H400">
        <v>11</v>
      </c>
      <c r="I400">
        <v>12</v>
      </c>
      <c r="J400">
        <v>14</v>
      </c>
      <c r="K400">
        <v>16</v>
      </c>
      <c r="L400">
        <v>17</v>
      </c>
      <c r="M400">
        <v>19</v>
      </c>
      <c r="N400">
        <v>21</v>
      </c>
      <c r="O400">
        <v>22</v>
      </c>
      <c r="P400">
        <v>23</v>
      </c>
      <c r="Q400">
        <v>24</v>
      </c>
      <c r="R400">
        <v>0</v>
      </c>
      <c r="S400">
        <v>6</v>
      </c>
      <c r="T400" t="s">
        <v>2</v>
      </c>
      <c r="U400">
        <v>902</v>
      </c>
      <c r="V400">
        <v>29339</v>
      </c>
      <c r="W400">
        <v>275256</v>
      </c>
      <c r="X400">
        <v>1277274</v>
      </c>
      <c r="Y400">
        <v>241918.74</v>
      </c>
      <c r="Z400">
        <v>689.67</v>
      </c>
      <c r="AA400">
        <v>10</v>
      </c>
      <c r="AB400">
        <v>4</v>
      </c>
      <c r="AC400">
        <v>2</v>
      </c>
      <c r="AD400">
        <v>0</v>
      </c>
      <c r="AE400">
        <v>1300000</v>
      </c>
      <c r="AF400">
        <v>0</v>
      </c>
    </row>
    <row r="401" spans="1:32" x14ac:dyDescent="0.3">
      <c r="A401">
        <v>400</v>
      </c>
      <c r="B401" s="1">
        <v>39853</v>
      </c>
      <c r="C401">
        <v>1</v>
      </c>
      <c r="D401">
        <v>5</v>
      </c>
      <c r="E401">
        <v>9</v>
      </c>
      <c r="F401">
        <v>10</v>
      </c>
      <c r="G401">
        <v>12</v>
      </c>
      <c r="H401">
        <v>14</v>
      </c>
      <c r="I401">
        <v>15</v>
      </c>
      <c r="J401">
        <v>16</v>
      </c>
      <c r="K401">
        <v>17</v>
      </c>
      <c r="L401">
        <v>19</v>
      </c>
      <c r="M401">
        <v>20</v>
      </c>
      <c r="N401">
        <v>21</v>
      </c>
      <c r="O401">
        <v>22</v>
      </c>
      <c r="P401">
        <v>23</v>
      </c>
      <c r="Q401">
        <v>24</v>
      </c>
      <c r="R401">
        <v>0</v>
      </c>
      <c r="S401">
        <v>2</v>
      </c>
      <c r="T401" t="s">
        <v>2</v>
      </c>
      <c r="U401">
        <v>394</v>
      </c>
      <c r="V401">
        <v>16987</v>
      </c>
      <c r="W401">
        <v>247550</v>
      </c>
      <c r="X401">
        <v>1282388</v>
      </c>
      <c r="Y401">
        <v>869374.43</v>
      </c>
      <c r="Z401">
        <v>1891.31</v>
      </c>
      <c r="AA401">
        <v>10</v>
      </c>
      <c r="AB401">
        <v>4</v>
      </c>
      <c r="AC401">
        <v>2</v>
      </c>
      <c r="AD401">
        <v>0</v>
      </c>
      <c r="AE401">
        <v>1300000</v>
      </c>
      <c r="AF401">
        <v>0</v>
      </c>
    </row>
    <row r="402" spans="1:32" x14ac:dyDescent="0.3">
      <c r="A402">
        <v>401</v>
      </c>
      <c r="B402" s="1">
        <v>39856</v>
      </c>
      <c r="C402">
        <v>1</v>
      </c>
      <c r="D402">
        <v>2</v>
      </c>
      <c r="E402">
        <v>3</v>
      </c>
      <c r="F402">
        <v>5</v>
      </c>
      <c r="G402">
        <v>6</v>
      </c>
      <c r="H402">
        <v>7</v>
      </c>
      <c r="I402">
        <v>8</v>
      </c>
      <c r="J402">
        <v>10</v>
      </c>
      <c r="K402">
        <v>14</v>
      </c>
      <c r="L402">
        <v>16</v>
      </c>
      <c r="M402">
        <v>17</v>
      </c>
      <c r="N402">
        <v>21</v>
      </c>
      <c r="O402">
        <v>23</v>
      </c>
      <c r="P402">
        <v>24</v>
      </c>
      <c r="Q402">
        <v>25</v>
      </c>
      <c r="R402">
        <v>0</v>
      </c>
      <c r="S402">
        <v>4</v>
      </c>
      <c r="T402" t="s">
        <v>2</v>
      </c>
      <c r="U402">
        <v>339</v>
      </c>
      <c r="V402">
        <v>14147</v>
      </c>
      <c r="W402">
        <v>207925</v>
      </c>
      <c r="X402">
        <v>1185040</v>
      </c>
      <c r="Y402">
        <v>421490.77</v>
      </c>
      <c r="Z402">
        <v>2131.4299999999998</v>
      </c>
      <c r="AA402">
        <v>10</v>
      </c>
      <c r="AB402">
        <v>4</v>
      </c>
      <c r="AC402">
        <v>2</v>
      </c>
      <c r="AD402">
        <v>0</v>
      </c>
      <c r="AE402">
        <v>1300000</v>
      </c>
      <c r="AF402">
        <v>0</v>
      </c>
    </row>
    <row r="403" spans="1:32" x14ac:dyDescent="0.3">
      <c r="A403">
        <v>402</v>
      </c>
      <c r="B403" s="1">
        <v>39860</v>
      </c>
      <c r="C403">
        <v>1</v>
      </c>
      <c r="D403">
        <v>2</v>
      </c>
      <c r="E403">
        <v>4</v>
      </c>
      <c r="F403">
        <v>6</v>
      </c>
      <c r="G403">
        <v>7</v>
      </c>
      <c r="H403">
        <v>8</v>
      </c>
      <c r="I403">
        <v>9</v>
      </c>
      <c r="J403">
        <v>11</v>
      </c>
      <c r="K403">
        <v>16</v>
      </c>
      <c r="L403">
        <v>20</v>
      </c>
      <c r="M403">
        <v>21</v>
      </c>
      <c r="N403">
        <v>22</v>
      </c>
      <c r="O403">
        <v>23</v>
      </c>
      <c r="P403">
        <v>24</v>
      </c>
      <c r="Q403">
        <v>25</v>
      </c>
      <c r="R403">
        <v>0</v>
      </c>
      <c r="S403">
        <v>3</v>
      </c>
      <c r="T403" t="s">
        <v>2</v>
      </c>
      <c r="U403">
        <v>298</v>
      </c>
      <c r="V403">
        <v>12055</v>
      </c>
      <c r="W403">
        <v>184681</v>
      </c>
      <c r="X403">
        <v>1178887</v>
      </c>
      <c r="Y403">
        <v>640021.04</v>
      </c>
      <c r="Z403">
        <v>2761.36</v>
      </c>
      <c r="AA403">
        <v>10</v>
      </c>
      <c r="AB403">
        <v>4</v>
      </c>
      <c r="AC403">
        <v>2</v>
      </c>
      <c r="AD403">
        <v>0</v>
      </c>
      <c r="AE403">
        <v>1300000</v>
      </c>
      <c r="AF403">
        <v>0</v>
      </c>
    </row>
    <row r="404" spans="1:32" x14ac:dyDescent="0.3">
      <c r="A404">
        <v>403</v>
      </c>
      <c r="B404" s="1">
        <v>39863</v>
      </c>
      <c r="C404">
        <v>2</v>
      </c>
      <c r="D404">
        <v>4</v>
      </c>
      <c r="E404">
        <v>6</v>
      </c>
      <c r="F404">
        <v>7</v>
      </c>
      <c r="G404">
        <v>8</v>
      </c>
      <c r="H404">
        <v>9</v>
      </c>
      <c r="I404">
        <v>11</v>
      </c>
      <c r="J404">
        <v>12</v>
      </c>
      <c r="K404">
        <v>13</v>
      </c>
      <c r="L404">
        <v>14</v>
      </c>
      <c r="M404">
        <v>15</v>
      </c>
      <c r="N404">
        <v>19</v>
      </c>
      <c r="O404">
        <v>21</v>
      </c>
      <c r="P404">
        <v>24</v>
      </c>
      <c r="Q404">
        <v>25</v>
      </c>
      <c r="R404">
        <v>0</v>
      </c>
      <c r="S404">
        <v>1</v>
      </c>
      <c r="T404" t="s">
        <v>3</v>
      </c>
      <c r="U404">
        <v>319</v>
      </c>
      <c r="V404">
        <v>13940</v>
      </c>
      <c r="W404">
        <v>218692</v>
      </c>
      <c r="X404">
        <v>1337929</v>
      </c>
      <c r="Y404">
        <v>1372832.11</v>
      </c>
      <c r="Z404">
        <v>1844.38</v>
      </c>
      <c r="AA404">
        <v>10</v>
      </c>
      <c r="AB404">
        <v>4</v>
      </c>
      <c r="AC404">
        <v>2</v>
      </c>
      <c r="AD404">
        <v>0</v>
      </c>
      <c r="AE404">
        <v>1300000</v>
      </c>
      <c r="AF404">
        <v>0</v>
      </c>
    </row>
    <row r="405" spans="1:32" x14ac:dyDescent="0.3">
      <c r="A405">
        <v>404</v>
      </c>
      <c r="B405" s="1">
        <v>39870</v>
      </c>
      <c r="C405">
        <v>1</v>
      </c>
      <c r="D405">
        <v>5</v>
      </c>
      <c r="E405">
        <v>6</v>
      </c>
      <c r="F405">
        <v>8</v>
      </c>
      <c r="G405">
        <v>10</v>
      </c>
      <c r="H405">
        <v>11</v>
      </c>
      <c r="I405">
        <v>13</v>
      </c>
      <c r="J405">
        <v>14</v>
      </c>
      <c r="K405">
        <v>16</v>
      </c>
      <c r="L405">
        <v>18</v>
      </c>
      <c r="M405">
        <v>20</v>
      </c>
      <c r="N405">
        <v>21</v>
      </c>
      <c r="O405">
        <v>22</v>
      </c>
      <c r="P405">
        <v>24</v>
      </c>
      <c r="Q405">
        <v>25</v>
      </c>
      <c r="R405">
        <v>0</v>
      </c>
      <c r="S405">
        <v>10</v>
      </c>
      <c r="T405" t="s">
        <v>2</v>
      </c>
      <c r="U405">
        <v>1945</v>
      </c>
      <c r="V405">
        <v>38916</v>
      </c>
      <c r="W405">
        <v>340364</v>
      </c>
      <c r="X405">
        <v>1333220</v>
      </c>
      <c r="Y405">
        <v>140051.17000000001</v>
      </c>
      <c r="Z405">
        <v>308.60000000000002</v>
      </c>
      <c r="AA405">
        <v>10</v>
      </c>
      <c r="AB405">
        <v>4</v>
      </c>
      <c r="AC405">
        <v>2</v>
      </c>
      <c r="AD405">
        <v>0</v>
      </c>
      <c r="AE405">
        <v>1300000</v>
      </c>
      <c r="AF405">
        <v>0</v>
      </c>
    </row>
    <row r="406" spans="1:32" x14ac:dyDescent="0.3">
      <c r="A406">
        <v>405</v>
      </c>
      <c r="B406" s="1">
        <v>39874</v>
      </c>
      <c r="C406">
        <v>4</v>
      </c>
      <c r="D406">
        <v>5</v>
      </c>
      <c r="E406">
        <v>6</v>
      </c>
      <c r="F406">
        <v>7</v>
      </c>
      <c r="G406">
        <v>8</v>
      </c>
      <c r="H406">
        <v>11</v>
      </c>
      <c r="I406">
        <v>12</v>
      </c>
      <c r="J406">
        <v>13</v>
      </c>
      <c r="K406">
        <v>14</v>
      </c>
      <c r="L406">
        <v>16</v>
      </c>
      <c r="M406">
        <v>18</v>
      </c>
      <c r="N406">
        <v>19</v>
      </c>
      <c r="O406">
        <v>22</v>
      </c>
      <c r="P406">
        <v>24</v>
      </c>
      <c r="Q406">
        <v>25</v>
      </c>
      <c r="R406">
        <v>0</v>
      </c>
      <c r="S406">
        <v>4</v>
      </c>
      <c r="T406" t="s">
        <v>2</v>
      </c>
      <c r="U406">
        <v>522</v>
      </c>
      <c r="V406">
        <v>17915</v>
      </c>
      <c r="W406">
        <v>232083</v>
      </c>
      <c r="X406">
        <v>1337718</v>
      </c>
      <c r="Y406">
        <v>394040.4</v>
      </c>
      <c r="Z406">
        <v>1294.06</v>
      </c>
      <c r="AA406">
        <v>10</v>
      </c>
      <c r="AB406">
        <v>4</v>
      </c>
      <c r="AC406">
        <v>2</v>
      </c>
      <c r="AD406">
        <v>0</v>
      </c>
      <c r="AE406">
        <v>1300000</v>
      </c>
      <c r="AF406">
        <v>0</v>
      </c>
    </row>
    <row r="407" spans="1:32" x14ac:dyDescent="0.3">
      <c r="A407">
        <v>406</v>
      </c>
      <c r="B407" s="1">
        <v>39877</v>
      </c>
      <c r="C407">
        <v>1</v>
      </c>
      <c r="D407">
        <v>2</v>
      </c>
      <c r="E407">
        <v>4</v>
      </c>
      <c r="F407">
        <v>5</v>
      </c>
      <c r="G407">
        <v>7</v>
      </c>
      <c r="H407">
        <v>8</v>
      </c>
      <c r="I407">
        <v>9</v>
      </c>
      <c r="J407">
        <v>10</v>
      </c>
      <c r="K407">
        <v>11</v>
      </c>
      <c r="L407">
        <v>16</v>
      </c>
      <c r="M407">
        <v>17</v>
      </c>
      <c r="N407">
        <v>21</v>
      </c>
      <c r="O407">
        <v>22</v>
      </c>
      <c r="P407">
        <v>23</v>
      </c>
      <c r="Q407">
        <v>24</v>
      </c>
      <c r="R407">
        <v>0</v>
      </c>
      <c r="S407">
        <v>2</v>
      </c>
      <c r="T407" t="s">
        <v>2</v>
      </c>
      <c r="U407">
        <v>351</v>
      </c>
      <c r="V407">
        <v>13344</v>
      </c>
      <c r="W407">
        <v>226037</v>
      </c>
      <c r="X407">
        <v>1165504</v>
      </c>
      <c r="Y407">
        <v>810235.41</v>
      </c>
      <c r="Z407">
        <v>1978.6</v>
      </c>
      <c r="AA407">
        <v>10</v>
      </c>
      <c r="AB407">
        <v>4</v>
      </c>
      <c r="AC407">
        <v>2</v>
      </c>
      <c r="AD407">
        <v>0</v>
      </c>
      <c r="AE407">
        <v>1300000</v>
      </c>
      <c r="AF407">
        <v>0</v>
      </c>
    </row>
    <row r="408" spans="1:32" x14ac:dyDescent="0.3">
      <c r="A408">
        <v>407</v>
      </c>
      <c r="B408" s="1">
        <v>39881</v>
      </c>
      <c r="C408">
        <v>2</v>
      </c>
      <c r="D408">
        <v>4</v>
      </c>
      <c r="E408">
        <v>6</v>
      </c>
      <c r="F408">
        <v>7</v>
      </c>
      <c r="G408">
        <v>8</v>
      </c>
      <c r="H408">
        <v>9</v>
      </c>
      <c r="I408">
        <v>11</v>
      </c>
      <c r="J408">
        <v>12</v>
      </c>
      <c r="K408">
        <v>14</v>
      </c>
      <c r="L408">
        <v>15</v>
      </c>
      <c r="M408">
        <v>16</v>
      </c>
      <c r="N408">
        <v>17</v>
      </c>
      <c r="O408">
        <v>20</v>
      </c>
      <c r="P408">
        <v>22</v>
      </c>
      <c r="Q408">
        <v>25</v>
      </c>
      <c r="R408">
        <v>0</v>
      </c>
      <c r="S408">
        <v>3</v>
      </c>
      <c r="T408" t="s">
        <v>2</v>
      </c>
      <c r="U408">
        <v>385</v>
      </c>
      <c r="V408">
        <v>16370</v>
      </c>
      <c r="W408">
        <v>218984</v>
      </c>
      <c r="X408">
        <v>1272669</v>
      </c>
      <c r="Y408">
        <v>482750.73</v>
      </c>
      <c r="Z408">
        <v>1612.15</v>
      </c>
      <c r="AA408">
        <v>10</v>
      </c>
      <c r="AB408">
        <v>4</v>
      </c>
      <c r="AC408">
        <v>2</v>
      </c>
      <c r="AD408">
        <v>0</v>
      </c>
      <c r="AE408">
        <v>1300000</v>
      </c>
      <c r="AF408">
        <v>0</v>
      </c>
    </row>
    <row r="409" spans="1:32" x14ac:dyDescent="0.3">
      <c r="A409">
        <v>408</v>
      </c>
      <c r="B409" s="1">
        <v>39884</v>
      </c>
      <c r="C409">
        <v>1</v>
      </c>
      <c r="D409">
        <v>2</v>
      </c>
      <c r="E409">
        <v>3</v>
      </c>
      <c r="F409">
        <v>4</v>
      </c>
      <c r="G409">
        <v>10</v>
      </c>
      <c r="H409">
        <v>11</v>
      </c>
      <c r="I409">
        <v>12</v>
      </c>
      <c r="J409">
        <v>14</v>
      </c>
      <c r="K409">
        <v>15</v>
      </c>
      <c r="L409">
        <v>18</v>
      </c>
      <c r="M409">
        <v>19</v>
      </c>
      <c r="N409">
        <v>20</v>
      </c>
      <c r="O409">
        <v>21</v>
      </c>
      <c r="P409">
        <v>22</v>
      </c>
      <c r="Q409">
        <v>23</v>
      </c>
      <c r="R409">
        <v>0</v>
      </c>
      <c r="S409">
        <v>6</v>
      </c>
      <c r="T409" t="s">
        <v>2</v>
      </c>
      <c r="U409">
        <v>707</v>
      </c>
      <c r="V409">
        <v>34309</v>
      </c>
      <c r="W409">
        <v>225407</v>
      </c>
      <c r="X409">
        <v>1244916</v>
      </c>
      <c r="Y409">
        <v>246627.48</v>
      </c>
      <c r="Z409">
        <v>897.01</v>
      </c>
      <c r="AA409">
        <v>10</v>
      </c>
      <c r="AB409">
        <v>4</v>
      </c>
      <c r="AC409">
        <v>2</v>
      </c>
      <c r="AD409">
        <v>0</v>
      </c>
      <c r="AE409">
        <v>1300000</v>
      </c>
      <c r="AF409">
        <v>0</v>
      </c>
    </row>
    <row r="410" spans="1:32" x14ac:dyDescent="0.3">
      <c r="A410">
        <v>409</v>
      </c>
      <c r="B410" s="1">
        <v>39888</v>
      </c>
      <c r="C410">
        <v>1</v>
      </c>
      <c r="D410">
        <v>2</v>
      </c>
      <c r="E410">
        <v>4</v>
      </c>
      <c r="F410">
        <v>6</v>
      </c>
      <c r="G410">
        <v>7</v>
      </c>
      <c r="H410">
        <v>8</v>
      </c>
      <c r="I410">
        <v>10</v>
      </c>
      <c r="J410">
        <v>14</v>
      </c>
      <c r="K410">
        <v>16</v>
      </c>
      <c r="L410">
        <v>17</v>
      </c>
      <c r="M410">
        <v>20</v>
      </c>
      <c r="N410">
        <v>21</v>
      </c>
      <c r="O410">
        <v>23</v>
      </c>
      <c r="P410">
        <v>24</v>
      </c>
      <c r="Q410">
        <v>25</v>
      </c>
      <c r="R410">
        <v>0</v>
      </c>
      <c r="S410">
        <v>7</v>
      </c>
      <c r="T410" t="s">
        <v>2</v>
      </c>
      <c r="U410">
        <v>715</v>
      </c>
      <c r="V410">
        <v>34068</v>
      </c>
      <c r="W410">
        <v>265339</v>
      </c>
      <c r="X410">
        <v>1290730</v>
      </c>
      <c r="Y410">
        <v>217932.87</v>
      </c>
      <c r="Z410">
        <v>914.41</v>
      </c>
      <c r="AA410">
        <v>10</v>
      </c>
      <c r="AB410">
        <v>4</v>
      </c>
      <c r="AC410">
        <v>2</v>
      </c>
      <c r="AD410">
        <v>0</v>
      </c>
      <c r="AE410">
        <v>1400000</v>
      </c>
      <c r="AF410">
        <v>0</v>
      </c>
    </row>
    <row r="411" spans="1:32" x14ac:dyDescent="0.3">
      <c r="A411">
        <v>410</v>
      </c>
      <c r="B411" s="1">
        <v>39891</v>
      </c>
      <c r="C411">
        <v>1</v>
      </c>
      <c r="D411">
        <v>4</v>
      </c>
      <c r="E411">
        <v>5</v>
      </c>
      <c r="F411">
        <v>7</v>
      </c>
      <c r="G411">
        <v>8</v>
      </c>
      <c r="H411">
        <v>9</v>
      </c>
      <c r="I411">
        <v>10</v>
      </c>
      <c r="J411">
        <v>11</v>
      </c>
      <c r="K411">
        <v>13</v>
      </c>
      <c r="L411">
        <v>14</v>
      </c>
      <c r="M411">
        <v>15</v>
      </c>
      <c r="N411">
        <v>17</v>
      </c>
      <c r="O411">
        <v>18</v>
      </c>
      <c r="P411">
        <v>19</v>
      </c>
      <c r="Q411">
        <v>25</v>
      </c>
      <c r="R411">
        <v>0</v>
      </c>
      <c r="S411">
        <v>3</v>
      </c>
      <c r="T411" t="s">
        <v>2</v>
      </c>
      <c r="U411">
        <v>542</v>
      </c>
      <c r="V411">
        <v>20218</v>
      </c>
      <c r="W411">
        <v>273463</v>
      </c>
      <c r="X411">
        <v>1433295</v>
      </c>
      <c r="Y411">
        <v>383338.36</v>
      </c>
      <c r="Z411">
        <v>909.35</v>
      </c>
      <c r="AA411">
        <v>10</v>
      </c>
      <c r="AB411">
        <v>4</v>
      </c>
      <c r="AC411">
        <v>2</v>
      </c>
      <c r="AD411">
        <v>0</v>
      </c>
      <c r="AE411">
        <v>1300000</v>
      </c>
      <c r="AF411">
        <v>0</v>
      </c>
    </row>
    <row r="412" spans="1:32" x14ac:dyDescent="0.3">
      <c r="A412">
        <v>411</v>
      </c>
      <c r="B412" s="1">
        <v>39895</v>
      </c>
      <c r="C412">
        <v>1</v>
      </c>
      <c r="D412">
        <v>5</v>
      </c>
      <c r="E412">
        <v>7</v>
      </c>
      <c r="F412">
        <v>9</v>
      </c>
      <c r="G412">
        <v>11</v>
      </c>
      <c r="H412">
        <v>12</v>
      </c>
      <c r="I412">
        <v>14</v>
      </c>
      <c r="J412">
        <v>16</v>
      </c>
      <c r="K412">
        <v>17</v>
      </c>
      <c r="L412">
        <v>18</v>
      </c>
      <c r="M412">
        <v>20</v>
      </c>
      <c r="N412">
        <v>21</v>
      </c>
      <c r="O412">
        <v>22</v>
      </c>
      <c r="P412">
        <v>24</v>
      </c>
      <c r="Q412">
        <v>25</v>
      </c>
      <c r="R412">
        <v>0</v>
      </c>
      <c r="S412">
        <v>4</v>
      </c>
      <c r="T412" t="s">
        <v>2</v>
      </c>
      <c r="U412">
        <v>766</v>
      </c>
      <c r="V412">
        <v>25330</v>
      </c>
      <c r="W412">
        <v>253883</v>
      </c>
      <c r="X412">
        <v>1353830</v>
      </c>
      <c r="Y412">
        <v>381115.94</v>
      </c>
      <c r="Z412">
        <v>852.93</v>
      </c>
      <c r="AA412">
        <v>10</v>
      </c>
      <c r="AB412">
        <v>4</v>
      </c>
      <c r="AC412">
        <v>2</v>
      </c>
      <c r="AD412">
        <v>0</v>
      </c>
      <c r="AE412">
        <v>1300000</v>
      </c>
      <c r="AF412">
        <v>0</v>
      </c>
    </row>
    <row r="413" spans="1:32" x14ac:dyDescent="0.3">
      <c r="A413">
        <v>412</v>
      </c>
      <c r="B413" s="1">
        <v>39898</v>
      </c>
      <c r="C413">
        <v>3</v>
      </c>
      <c r="D413">
        <v>4</v>
      </c>
      <c r="E413">
        <v>8</v>
      </c>
      <c r="F413">
        <v>9</v>
      </c>
      <c r="G413">
        <v>10</v>
      </c>
      <c r="H413">
        <v>11</v>
      </c>
      <c r="I413">
        <v>12</v>
      </c>
      <c r="J413">
        <v>16</v>
      </c>
      <c r="K413">
        <v>17</v>
      </c>
      <c r="L413">
        <v>18</v>
      </c>
      <c r="M413">
        <v>19</v>
      </c>
      <c r="N413">
        <v>20</v>
      </c>
      <c r="O413">
        <v>21</v>
      </c>
      <c r="P413">
        <v>22</v>
      </c>
      <c r="Q413">
        <v>25</v>
      </c>
      <c r="R413">
        <v>0</v>
      </c>
      <c r="S413">
        <v>1</v>
      </c>
      <c r="T413" t="s">
        <v>3</v>
      </c>
      <c r="U413">
        <v>373</v>
      </c>
      <c r="V413">
        <v>12969</v>
      </c>
      <c r="W413">
        <v>171721</v>
      </c>
      <c r="X413">
        <v>1097290</v>
      </c>
      <c r="Y413">
        <v>1710946.58</v>
      </c>
      <c r="Z413">
        <v>1965.86</v>
      </c>
      <c r="AA413">
        <v>10</v>
      </c>
      <c r="AB413">
        <v>4</v>
      </c>
      <c r="AC413">
        <v>2</v>
      </c>
      <c r="AD413">
        <v>0</v>
      </c>
      <c r="AE413">
        <v>1500000</v>
      </c>
      <c r="AF413">
        <v>0</v>
      </c>
    </row>
    <row r="414" spans="1:32" x14ac:dyDescent="0.3">
      <c r="A414">
        <v>413</v>
      </c>
      <c r="B414" s="1">
        <v>39902</v>
      </c>
      <c r="C414">
        <v>2</v>
      </c>
      <c r="D414">
        <v>3</v>
      </c>
      <c r="E414">
        <v>5</v>
      </c>
      <c r="F414">
        <v>6</v>
      </c>
      <c r="G414">
        <v>8</v>
      </c>
      <c r="H414">
        <v>9</v>
      </c>
      <c r="I414">
        <v>10</v>
      </c>
      <c r="J414">
        <v>12</v>
      </c>
      <c r="K414">
        <v>13</v>
      </c>
      <c r="L414">
        <v>14</v>
      </c>
      <c r="M414">
        <v>16</v>
      </c>
      <c r="N414">
        <v>17</v>
      </c>
      <c r="O414">
        <v>20</v>
      </c>
      <c r="P414">
        <v>21</v>
      </c>
      <c r="Q414">
        <v>25</v>
      </c>
      <c r="R414">
        <v>0</v>
      </c>
      <c r="S414">
        <v>4</v>
      </c>
      <c r="T414" t="s">
        <v>2</v>
      </c>
      <c r="U414">
        <v>593</v>
      </c>
      <c r="V414">
        <v>18784</v>
      </c>
      <c r="W414">
        <v>224653</v>
      </c>
      <c r="X414">
        <v>1290202</v>
      </c>
      <c r="Y414">
        <v>397925.72</v>
      </c>
      <c r="Z414">
        <v>1150.3499999999999</v>
      </c>
      <c r="AA414">
        <v>10</v>
      </c>
      <c r="AB414">
        <v>4</v>
      </c>
      <c r="AC414">
        <v>2</v>
      </c>
      <c r="AD414">
        <v>0</v>
      </c>
      <c r="AE414">
        <v>1200000</v>
      </c>
      <c r="AF414">
        <v>0</v>
      </c>
    </row>
    <row r="415" spans="1:32" x14ac:dyDescent="0.3">
      <c r="A415">
        <v>414</v>
      </c>
      <c r="B415" s="1">
        <v>39905</v>
      </c>
      <c r="C415">
        <v>2</v>
      </c>
      <c r="D415">
        <v>3</v>
      </c>
      <c r="E415">
        <v>5</v>
      </c>
      <c r="F415">
        <v>6</v>
      </c>
      <c r="G415">
        <v>8</v>
      </c>
      <c r="H415">
        <v>9</v>
      </c>
      <c r="I415">
        <v>10</v>
      </c>
      <c r="J415">
        <v>11</v>
      </c>
      <c r="K415">
        <v>15</v>
      </c>
      <c r="L415">
        <v>16</v>
      </c>
      <c r="M415">
        <v>18</v>
      </c>
      <c r="N415">
        <v>19</v>
      </c>
      <c r="O415">
        <v>20</v>
      </c>
      <c r="P415">
        <v>21</v>
      </c>
      <c r="Q415">
        <v>25</v>
      </c>
      <c r="R415">
        <v>0</v>
      </c>
      <c r="S415">
        <v>1</v>
      </c>
      <c r="T415" t="s">
        <v>5</v>
      </c>
      <c r="U415">
        <v>470</v>
      </c>
      <c r="V415">
        <v>21468</v>
      </c>
      <c r="W415">
        <v>293063</v>
      </c>
      <c r="X415">
        <v>1295176</v>
      </c>
      <c r="Y415">
        <v>1338329.8999999999</v>
      </c>
      <c r="Z415">
        <v>1220.3599999999999</v>
      </c>
      <c r="AA415">
        <v>10</v>
      </c>
      <c r="AB415">
        <v>4</v>
      </c>
      <c r="AC415">
        <v>2</v>
      </c>
      <c r="AD415">
        <v>0</v>
      </c>
      <c r="AE415">
        <v>1300000</v>
      </c>
      <c r="AF415">
        <v>0</v>
      </c>
    </row>
    <row r="416" spans="1:32" x14ac:dyDescent="0.3">
      <c r="A416">
        <v>415</v>
      </c>
      <c r="B416" s="1">
        <v>39909</v>
      </c>
      <c r="C416">
        <v>1</v>
      </c>
      <c r="D416">
        <v>3</v>
      </c>
      <c r="E416">
        <v>7</v>
      </c>
      <c r="F416">
        <v>10</v>
      </c>
      <c r="G416">
        <v>11</v>
      </c>
      <c r="H416">
        <v>13</v>
      </c>
      <c r="I416">
        <v>14</v>
      </c>
      <c r="J416">
        <v>15</v>
      </c>
      <c r="K416">
        <v>17</v>
      </c>
      <c r="L416">
        <v>18</v>
      </c>
      <c r="M416">
        <v>19</v>
      </c>
      <c r="N416">
        <v>20</v>
      </c>
      <c r="O416">
        <v>21</v>
      </c>
      <c r="P416">
        <v>22</v>
      </c>
      <c r="Q416">
        <v>23</v>
      </c>
      <c r="R416">
        <v>0</v>
      </c>
      <c r="S416">
        <v>5</v>
      </c>
      <c r="T416" t="s">
        <v>2</v>
      </c>
      <c r="U416">
        <v>612</v>
      </c>
      <c r="V416">
        <v>27538</v>
      </c>
      <c r="W416">
        <v>309040</v>
      </c>
      <c r="X416">
        <v>1565600</v>
      </c>
      <c r="Y416">
        <v>253888.86</v>
      </c>
      <c r="Z416">
        <v>888.97</v>
      </c>
      <c r="AA416">
        <v>10</v>
      </c>
      <c r="AB416">
        <v>4</v>
      </c>
      <c r="AC416">
        <v>2</v>
      </c>
      <c r="AD416">
        <v>0</v>
      </c>
      <c r="AE416">
        <v>1300000</v>
      </c>
      <c r="AF416">
        <v>0</v>
      </c>
    </row>
    <row r="417" spans="1:32" x14ac:dyDescent="0.3">
      <c r="A417">
        <v>416</v>
      </c>
      <c r="B417" s="1">
        <v>39912</v>
      </c>
      <c r="C417">
        <v>1</v>
      </c>
      <c r="D417">
        <v>2</v>
      </c>
      <c r="E417">
        <v>5</v>
      </c>
      <c r="F417">
        <v>6</v>
      </c>
      <c r="G417">
        <v>7</v>
      </c>
      <c r="H417">
        <v>13</v>
      </c>
      <c r="I417">
        <v>15</v>
      </c>
      <c r="J417">
        <v>16</v>
      </c>
      <c r="K417">
        <v>18</v>
      </c>
      <c r="L417">
        <v>19</v>
      </c>
      <c r="M417">
        <v>20</v>
      </c>
      <c r="N417">
        <v>22</v>
      </c>
      <c r="O417">
        <v>23</v>
      </c>
      <c r="P417">
        <v>24</v>
      </c>
      <c r="Q417">
        <v>25</v>
      </c>
      <c r="R417">
        <v>0</v>
      </c>
      <c r="S417">
        <v>4</v>
      </c>
      <c r="T417" t="s">
        <v>2</v>
      </c>
      <c r="U417">
        <v>496</v>
      </c>
      <c r="V417">
        <v>18138</v>
      </c>
      <c r="W417">
        <v>232293</v>
      </c>
      <c r="X417">
        <v>1241256</v>
      </c>
      <c r="Y417">
        <v>363504.24</v>
      </c>
      <c r="Z417">
        <v>1256.3499999999999</v>
      </c>
      <c r="AA417">
        <v>10</v>
      </c>
      <c r="AB417">
        <v>4</v>
      </c>
      <c r="AC417">
        <v>2</v>
      </c>
      <c r="AD417">
        <v>0</v>
      </c>
      <c r="AE417">
        <v>1300000</v>
      </c>
      <c r="AF417">
        <v>0</v>
      </c>
    </row>
    <row r="418" spans="1:32" x14ac:dyDescent="0.3">
      <c r="A418">
        <v>417</v>
      </c>
      <c r="B418" s="1">
        <v>39918</v>
      </c>
      <c r="C418">
        <v>1</v>
      </c>
      <c r="D418">
        <v>2</v>
      </c>
      <c r="E418">
        <v>3</v>
      </c>
      <c r="F418">
        <v>8</v>
      </c>
      <c r="G418">
        <v>9</v>
      </c>
      <c r="H418">
        <v>11</v>
      </c>
      <c r="I418">
        <v>12</v>
      </c>
      <c r="J418">
        <v>13</v>
      </c>
      <c r="K418">
        <v>14</v>
      </c>
      <c r="L418">
        <v>15</v>
      </c>
      <c r="M418">
        <v>16</v>
      </c>
      <c r="N418">
        <v>17</v>
      </c>
      <c r="O418">
        <v>19</v>
      </c>
      <c r="P418">
        <v>21</v>
      </c>
      <c r="Q418">
        <v>23</v>
      </c>
      <c r="R418">
        <v>0</v>
      </c>
      <c r="S418">
        <v>1</v>
      </c>
      <c r="T418" t="s">
        <v>3</v>
      </c>
      <c r="U418">
        <v>517</v>
      </c>
      <c r="V418">
        <v>20670</v>
      </c>
      <c r="W418">
        <v>269076</v>
      </c>
      <c r="X418">
        <v>1441878</v>
      </c>
      <c r="Y418">
        <v>1093879.81</v>
      </c>
      <c r="Z418">
        <v>906.78</v>
      </c>
      <c r="AA418">
        <v>10</v>
      </c>
      <c r="AB418">
        <v>4</v>
      </c>
      <c r="AC418">
        <v>2</v>
      </c>
      <c r="AD418">
        <v>0</v>
      </c>
      <c r="AE418">
        <v>1100000</v>
      </c>
      <c r="AF418">
        <v>0</v>
      </c>
    </row>
    <row r="419" spans="1:32" x14ac:dyDescent="0.3">
      <c r="A419">
        <v>418</v>
      </c>
      <c r="B419" s="1">
        <v>39919</v>
      </c>
      <c r="C419">
        <v>5</v>
      </c>
      <c r="D419">
        <v>8</v>
      </c>
      <c r="E419">
        <v>9</v>
      </c>
      <c r="F419">
        <v>10</v>
      </c>
      <c r="G419">
        <v>11</v>
      </c>
      <c r="H419">
        <v>12</v>
      </c>
      <c r="I419">
        <v>13</v>
      </c>
      <c r="J419">
        <v>14</v>
      </c>
      <c r="K419">
        <v>18</v>
      </c>
      <c r="L419">
        <v>19</v>
      </c>
      <c r="M419">
        <v>20</v>
      </c>
      <c r="N419">
        <v>22</v>
      </c>
      <c r="O419">
        <v>23</v>
      </c>
      <c r="P419">
        <v>24</v>
      </c>
      <c r="Q419">
        <v>25</v>
      </c>
      <c r="R419">
        <v>0</v>
      </c>
      <c r="S419">
        <v>4</v>
      </c>
      <c r="T419" t="s">
        <v>2</v>
      </c>
      <c r="U419">
        <v>585</v>
      </c>
      <c r="V419">
        <v>17760</v>
      </c>
      <c r="W419">
        <v>201772</v>
      </c>
      <c r="X419">
        <v>1160590</v>
      </c>
      <c r="Y419">
        <v>299058.14</v>
      </c>
      <c r="Z419">
        <v>876.36</v>
      </c>
      <c r="AA419">
        <v>10</v>
      </c>
      <c r="AB419">
        <v>4</v>
      </c>
      <c r="AC419">
        <v>2</v>
      </c>
      <c r="AD419">
        <v>0</v>
      </c>
      <c r="AE419">
        <v>1200000</v>
      </c>
      <c r="AF419">
        <v>0</v>
      </c>
    </row>
    <row r="420" spans="1:32" x14ac:dyDescent="0.3">
      <c r="A420">
        <v>419</v>
      </c>
      <c r="B420" s="1">
        <v>39923</v>
      </c>
      <c r="C420">
        <v>3</v>
      </c>
      <c r="D420">
        <v>4</v>
      </c>
      <c r="E420">
        <v>5</v>
      </c>
      <c r="F420">
        <v>6</v>
      </c>
      <c r="G420">
        <v>7</v>
      </c>
      <c r="H420">
        <v>14</v>
      </c>
      <c r="I420">
        <v>15</v>
      </c>
      <c r="J420">
        <v>16</v>
      </c>
      <c r="K420">
        <v>17</v>
      </c>
      <c r="L420">
        <v>18</v>
      </c>
      <c r="M420">
        <v>20</v>
      </c>
      <c r="N420">
        <v>21</v>
      </c>
      <c r="O420">
        <v>22</v>
      </c>
      <c r="P420">
        <v>23</v>
      </c>
      <c r="Q420">
        <v>24</v>
      </c>
      <c r="R420">
        <v>0</v>
      </c>
      <c r="S420">
        <v>10</v>
      </c>
      <c r="T420" t="s">
        <v>2</v>
      </c>
      <c r="U420">
        <v>669</v>
      </c>
      <c r="V420">
        <v>17576</v>
      </c>
      <c r="W420">
        <v>193868</v>
      </c>
      <c r="X420">
        <v>1059789</v>
      </c>
      <c r="Y420">
        <v>170853.39</v>
      </c>
      <c r="Z420">
        <v>1094.51</v>
      </c>
      <c r="AA420">
        <v>10</v>
      </c>
      <c r="AB420">
        <v>4</v>
      </c>
      <c r="AC420">
        <v>2</v>
      </c>
      <c r="AD420">
        <v>0</v>
      </c>
      <c r="AE420">
        <v>1300000</v>
      </c>
      <c r="AF420">
        <v>0</v>
      </c>
    </row>
    <row r="421" spans="1:32" x14ac:dyDescent="0.3">
      <c r="A421">
        <v>420</v>
      </c>
      <c r="B421" s="1">
        <v>39926</v>
      </c>
      <c r="C421">
        <v>3</v>
      </c>
      <c r="D421">
        <v>4</v>
      </c>
      <c r="E421">
        <v>5</v>
      </c>
      <c r="F421">
        <v>6</v>
      </c>
      <c r="G421">
        <v>7</v>
      </c>
      <c r="H421">
        <v>8</v>
      </c>
      <c r="I421">
        <v>9</v>
      </c>
      <c r="J421">
        <v>10</v>
      </c>
      <c r="K421">
        <v>11</v>
      </c>
      <c r="L421">
        <v>12</v>
      </c>
      <c r="M421">
        <v>18</v>
      </c>
      <c r="N421">
        <v>19</v>
      </c>
      <c r="O421">
        <v>22</v>
      </c>
      <c r="P421">
        <v>24</v>
      </c>
      <c r="Q421">
        <v>25</v>
      </c>
      <c r="R421">
        <v>0</v>
      </c>
      <c r="S421">
        <v>3</v>
      </c>
      <c r="T421" t="s">
        <v>2</v>
      </c>
      <c r="U421">
        <v>467</v>
      </c>
      <c r="V421">
        <v>14512</v>
      </c>
      <c r="W421">
        <v>191755</v>
      </c>
      <c r="X421">
        <v>1085486</v>
      </c>
      <c r="Y421">
        <v>440611.68</v>
      </c>
      <c r="Z421">
        <v>1213.06</v>
      </c>
      <c r="AA421">
        <v>10</v>
      </c>
      <c r="AB421">
        <v>4</v>
      </c>
      <c r="AC421">
        <v>2</v>
      </c>
      <c r="AD421">
        <v>0</v>
      </c>
      <c r="AE421">
        <v>1200000</v>
      </c>
      <c r="AF421">
        <v>0</v>
      </c>
    </row>
    <row r="422" spans="1:32" x14ac:dyDescent="0.3">
      <c r="A422">
        <v>421</v>
      </c>
      <c r="B422" s="1">
        <v>39930</v>
      </c>
      <c r="C422">
        <v>3</v>
      </c>
      <c r="D422">
        <v>4</v>
      </c>
      <c r="E422">
        <v>5</v>
      </c>
      <c r="F422">
        <v>8</v>
      </c>
      <c r="G422">
        <v>9</v>
      </c>
      <c r="H422">
        <v>10</v>
      </c>
      <c r="I422">
        <v>12</v>
      </c>
      <c r="J422">
        <v>13</v>
      </c>
      <c r="K422">
        <v>14</v>
      </c>
      <c r="L422">
        <v>15</v>
      </c>
      <c r="M422">
        <v>16</v>
      </c>
      <c r="N422">
        <v>19</v>
      </c>
      <c r="O422">
        <v>20</v>
      </c>
      <c r="P422">
        <v>23</v>
      </c>
      <c r="Q422">
        <v>25</v>
      </c>
      <c r="R422">
        <v>0</v>
      </c>
      <c r="S422">
        <v>2</v>
      </c>
      <c r="T422" t="s">
        <v>5</v>
      </c>
      <c r="U422">
        <v>572</v>
      </c>
      <c r="V422">
        <v>28873</v>
      </c>
      <c r="W422">
        <v>248920</v>
      </c>
      <c r="X422">
        <v>1412541</v>
      </c>
      <c r="Y422">
        <v>656440.63</v>
      </c>
      <c r="Z422">
        <v>983.68</v>
      </c>
      <c r="AA422">
        <v>10</v>
      </c>
      <c r="AB422">
        <v>4</v>
      </c>
      <c r="AC422">
        <v>2</v>
      </c>
      <c r="AD422">
        <v>0</v>
      </c>
      <c r="AE422">
        <v>1300000</v>
      </c>
      <c r="AF422">
        <v>0</v>
      </c>
    </row>
    <row r="423" spans="1:32" x14ac:dyDescent="0.3">
      <c r="A423">
        <v>422</v>
      </c>
      <c r="B423" s="1">
        <v>39933</v>
      </c>
      <c r="C423">
        <v>1</v>
      </c>
      <c r="D423">
        <v>2</v>
      </c>
      <c r="E423">
        <v>3</v>
      </c>
      <c r="F423">
        <v>4</v>
      </c>
      <c r="G423">
        <v>6</v>
      </c>
      <c r="H423">
        <v>7</v>
      </c>
      <c r="I423">
        <v>8</v>
      </c>
      <c r="J423">
        <v>12</v>
      </c>
      <c r="K423">
        <v>13</v>
      </c>
      <c r="L423">
        <v>14</v>
      </c>
      <c r="M423">
        <v>17</v>
      </c>
      <c r="N423">
        <v>18</v>
      </c>
      <c r="O423">
        <v>22</v>
      </c>
      <c r="P423">
        <v>23</v>
      </c>
      <c r="Q423">
        <v>25</v>
      </c>
      <c r="R423">
        <v>0</v>
      </c>
      <c r="S423">
        <v>11</v>
      </c>
      <c r="T423" t="s">
        <v>2</v>
      </c>
      <c r="U423">
        <v>1108</v>
      </c>
      <c r="V423">
        <v>32327</v>
      </c>
      <c r="W423">
        <v>310368</v>
      </c>
      <c r="X423">
        <v>1327303</v>
      </c>
      <c r="Y423">
        <v>91352.8</v>
      </c>
      <c r="Z423">
        <v>555.26</v>
      </c>
      <c r="AA423">
        <v>10</v>
      </c>
      <c r="AB423">
        <v>4</v>
      </c>
      <c r="AC423">
        <v>2</v>
      </c>
      <c r="AD423">
        <v>0</v>
      </c>
      <c r="AE423">
        <v>1300000</v>
      </c>
      <c r="AF423">
        <v>0</v>
      </c>
    </row>
    <row r="424" spans="1:32" x14ac:dyDescent="0.3">
      <c r="A424">
        <v>423</v>
      </c>
      <c r="B424" s="1">
        <v>39937</v>
      </c>
      <c r="C424">
        <v>1</v>
      </c>
      <c r="D424">
        <v>2</v>
      </c>
      <c r="E424">
        <v>3</v>
      </c>
      <c r="F424">
        <v>5</v>
      </c>
      <c r="G424">
        <v>11</v>
      </c>
      <c r="H424">
        <v>13</v>
      </c>
      <c r="I424">
        <v>15</v>
      </c>
      <c r="J424">
        <v>16</v>
      </c>
      <c r="K424">
        <v>17</v>
      </c>
      <c r="L424">
        <v>18</v>
      </c>
      <c r="M424">
        <v>20</v>
      </c>
      <c r="N424">
        <v>22</v>
      </c>
      <c r="O424">
        <v>23</v>
      </c>
      <c r="P424">
        <v>24</v>
      </c>
      <c r="Q424">
        <v>25</v>
      </c>
      <c r="R424">
        <v>0</v>
      </c>
      <c r="S424">
        <v>1</v>
      </c>
      <c r="T424" t="s">
        <v>3</v>
      </c>
      <c r="U424">
        <v>410</v>
      </c>
      <c r="V424">
        <v>17740</v>
      </c>
      <c r="W424">
        <v>256631</v>
      </c>
      <c r="X424">
        <v>1403461</v>
      </c>
      <c r="Y424">
        <v>1216110.8799999999</v>
      </c>
      <c r="Z424">
        <v>1271.2</v>
      </c>
      <c r="AA424">
        <v>10</v>
      </c>
      <c r="AB424">
        <v>4</v>
      </c>
      <c r="AC424">
        <v>2</v>
      </c>
      <c r="AD424">
        <v>0</v>
      </c>
      <c r="AE424">
        <v>1300000</v>
      </c>
      <c r="AF424">
        <v>0</v>
      </c>
    </row>
    <row r="425" spans="1:32" x14ac:dyDescent="0.3">
      <c r="A425">
        <v>424</v>
      </c>
      <c r="B425" s="1">
        <v>39940</v>
      </c>
      <c r="C425">
        <v>1</v>
      </c>
      <c r="D425">
        <v>3</v>
      </c>
      <c r="E425">
        <v>6</v>
      </c>
      <c r="F425">
        <v>9</v>
      </c>
      <c r="G425">
        <v>10</v>
      </c>
      <c r="H425">
        <v>11</v>
      </c>
      <c r="I425">
        <v>13</v>
      </c>
      <c r="J425">
        <v>14</v>
      </c>
      <c r="K425">
        <v>15</v>
      </c>
      <c r="L425">
        <v>16</v>
      </c>
      <c r="M425">
        <v>17</v>
      </c>
      <c r="N425">
        <v>18</v>
      </c>
      <c r="O425">
        <v>19</v>
      </c>
      <c r="P425">
        <v>24</v>
      </c>
      <c r="Q425">
        <v>25</v>
      </c>
      <c r="R425">
        <v>0</v>
      </c>
      <c r="S425">
        <v>0</v>
      </c>
      <c r="U425">
        <v>329</v>
      </c>
      <c r="V425">
        <v>14344</v>
      </c>
      <c r="W425">
        <v>209080</v>
      </c>
      <c r="X425">
        <v>1284777</v>
      </c>
      <c r="Y425">
        <v>0</v>
      </c>
      <c r="Z425">
        <v>2162.75</v>
      </c>
      <c r="AA425">
        <v>10</v>
      </c>
      <c r="AB425">
        <v>4</v>
      </c>
      <c r="AC425">
        <v>2</v>
      </c>
      <c r="AD425">
        <v>1660271.46</v>
      </c>
      <c r="AE425">
        <v>3500000</v>
      </c>
      <c r="AF425">
        <v>0</v>
      </c>
    </row>
    <row r="426" spans="1:32" x14ac:dyDescent="0.3">
      <c r="A426">
        <v>425</v>
      </c>
      <c r="B426" s="1">
        <v>39944</v>
      </c>
      <c r="C426">
        <v>1</v>
      </c>
      <c r="D426">
        <v>7</v>
      </c>
      <c r="E426">
        <v>9</v>
      </c>
      <c r="F426">
        <v>10</v>
      </c>
      <c r="G426">
        <v>11</v>
      </c>
      <c r="H426">
        <v>12</v>
      </c>
      <c r="I426">
        <v>13</v>
      </c>
      <c r="J426">
        <v>15</v>
      </c>
      <c r="K426">
        <v>16</v>
      </c>
      <c r="L426">
        <v>18</v>
      </c>
      <c r="M426">
        <v>19</v>
      </c>
      <c r="N426">
        <v>20</v>
      </c>
      <c r="O426">
        <v>22</v>
      </c>
      <c r="P426">
        <v>23</v>
      </c>
      <c r="Q426">
        <v>24</v>
      </c>
      <c r="R426">
        <v>0</v>
      </c>
      <c r="S426">
        <v>6</v>
      </c>
      <c r="T426" t="s">
        <v>2</v>
      </c>
      <c r="U426">
        <v>708</v>
      </c>
      <c r="V426">
        <v>26922</v>
      </c>
      <c r="W426">
        <v>345096</v>
      </c>
      <c r="X426">
        <v>1928442</v>
      </c>
      <c r="Y426">
        <v>578407.86</v>
      </c>
      <c r="Z426">
        <v>1095.75</v>
      </c>
      <c r="AA426">
        <v>10</v>
      </c>
      <c r="AB426">
        <v>4</v>
      </c>
      <c r="AC426">
        <v>2</v>
      </c>
      <c r="AD426">
        <v>0</v>
      </c>
      <c r="AE426">
        <v>1300000</v>
      </c>
      <c r="AF426">
        <v>0</v>
      </c>
    </row>
    <row r="427" spans="1:32" x14ac:dyDescent="0.3">
      <c r="A427">
        <v>426</v>
      </c>
      <c r="B427" s="1">
        <v>39947</v>
      </c>
      <c r="C427">
        <v>2</v>
      </c>
      <c r="D427">
        <v>3</v>
      </c>
      <c r="E427">
        <v>4</v>
      </c>
      <c r="F427">
        <v>5</v>
      </c>
      <c r="G427">
        <v>6</v>
      </c>
      <c r="H427">
        <v>8</v>
      </c>
      <c r="I427">
        <v>10</v>
      </c>
      <c r="J427">
        <v>11</v>
      </c>
      <c r="K427">
        <v>15</v>
      </c>
      <c r="L427">
        <v>16</v>
      </c>
      <c r="M427">
        <v>18</v>
      </c>
      <c r="N427">
        <v>19</v>
      </c>
      <c r="O427">
        <v>22</v>
      </c>
      <c r="P427">
        <v>24</v>
      </c>
      <c r="Q427">
        <v>25</v>
      </c>
      <c r="R427">
        <v>0</v>
      </c>
      <c r="S427">
        <v>2</v>
      </c>
      <c r="T427" t="s">
        <v>2</v>
      </c>
      <c r="U427">
        <v>951</v>
      </c>
      <c r="V427">
        <v>25317</v>
      </c>
      <c r="W427">
        <v>292035</v>
      </c>
      <c r="X427">
        <v>1325120</v>
      </c>
      <c r="Y427">
        <v>726104.9</v>
      </c>
      <c r="Z427">
        <v>934.91</v>
      </c>
      <c r="AA427">
        <v>10</v>
      </c>
      <c r="AB427">
        <v>4</v>
      </c>
      <c r="AC427">
        <v>2</v>
      </c>
      <c r="AD427">
        <v>0</v>
      </c>
      <c r="AE427">
        <v>1300000</v>
      </c>
      <c r="AF427">
        <v>0</v>
      </c>
    </row>
    <row r="428" spans="1:32" x14ac:dyDescent="0.3">
      <c r="A428">
        <v>427</v>
      </c>
      <c r="B428" s="1">
        <v>39951</v>
      </c>
      <c r="C428">
        <v>1</v>
      </c>
      <c r="D428">
        <v>3</v>
      </c>
      <c r="E428">
        <v>4</v>
      </c>
      <c r="F428">
        <v>5</v>
      </c>
      <c r="G428">
        <v>6</v>
      </c>
      <c r="H428">
        <v>7</v>
      </c>
      <c r="I428">
        <v>9</v>
      </c>
      <c r="J428">
        <v>10</v>
      </c>
      <c r="K428">
        <v>11</v>
      </c>
      <c r="L428">
        <v>12</v>
      </c>
      <c r="M428">
        <v>16</v>
      </c>
      <c r="N428">
        <v>19</v>
      </c>
      <c r="O428">
        <v>21</v>
      </c>
      <c r="P428">
        <v>22</v>
      </c>
      <c r="Q428">
        <v>24</v>
      </c>
      <c r="R428">
        <v>0</v>
      </c>
      <c r="S428">
        <v>2</v>
      </c>
      <c r="T428" t="s">
        <v>2</v>
      </c>
      <c r="U428">
        <v>434</v>
      </c>
      <c r="V428">
        <v>17269</v>
      </c>
      <c r="W428">
        <v>247243</v>
      </c>
      <c r="X428">
        <v>1264170</v>
      </c>
      <c r="Y428">
        <v>886616.18</v>
      </c>
      <c r="Z428">
        <v>1751.05</v>
      </c>
      <c r="AA428">
        <v>10</v>
      </c>
      <c r="AB428">
        <v>4</v>
      </c>
      <c r="AC428">
        <v>2</v>
      </c>
      <c r="AD428">
        <v>0</v>
      </c>
      <c r="AE428">
        <v>1200000</v>
      </c>
      <c r="AF428">
        <v>0</v>
      </c>
    </row>
    <row r="429" spans="1:32" x14ac:dyDescent="0.3">
      <c r="A429">
        <v>428</v>
      </c>
      <c r="B429" s="1">
        <v>39954</v>
      </c>
      <c r="C429">
        <v>1</v>
      </c>
      <c r="D429">
        <v>3</v>
      </c>
      <c r="E429">
        <v>4</v>
      </c>
      <c r="F429">
        <v>11</v>
      </c>
      <c r="G429">
        <v>13</v>
      </c>
      <c r="H429">
        <v>14</v>
      </c>
      <c r="I429">
        <v>15</v>
      </c>
      <c r="J429">
        <v>17</v>
      </c>
      <c r="K429">
        <v>18</v>
      </c>
      <c r="L429">
        <v>19</v>
      </c>
      <c r="M429">
        <v>20</v>
      </c>
      <c r="N429">
        <v>21</v>
      </c>
      <c r="O429">
        <v>22</v>
      </c>
      <c r="P429">
        <v>23</v>
      </c>
      <c r="Q429">
        <v>24</v>
      </c>
      <c r="R429">
        <v>0</v>
      </c>
      <c r="S429">
        <v>2</v>
      </c>
      <c r="T429" t="s">
        <v>2</v>
      </c>
      <c r="U429">
        <v>382</v>
      </c>
      <c r="V429">
        <v>25391</v>
      </c>
      <c r="W429">
        <v>265762</v>
      </c>
      <c r="X429">
        <v>1327398</v>
      </c>
      <c r="Y429">
        <v>666581.88</v>
      </c>
      <c r="Z429">
        <v>1495.69</v>
      </c>
      <c r="AA429">
        <v>10</v>
      </c>
      <c r="AB429">
        <v>4</v>
      </c>
      <c r="AC429">
        <v>2</v>
      </c>
      <c r="AD429">
        <v>0</v>
      </c>
      <c r="AE429">
        <v>1300000</v>
      </c>
      <c r="AF429">
        <v>0</v>
      </c>
    </row>
    <row r="430" spans="1:32" x14ac:dyDescent="0.3">
      <c r="A430">
        <v>429</v>
      </c>
      <c r="B430" s="1">
        <v>39958</v>
      </c>
      <c r="C430">
        <v>2</v>
      </c>
      <c r="D430">
        <v>3</v>
      </c>
      <c r="E430">
        <v>4</v>
      </c>
      <c r="F430">
        <v>5</v>
      </c>
      <c r="G430">
        <v>6</v>
      </c>
      <c r="H430">
        <v>7</v>
      </c>
      <c r="I430">
        <v>8</v>
      </c>
      <c r="J430">
        <v>12</v>
      </c>
      <c r="K430">
        <v>13</v>
      </c>
      <c r="L430">
        <v>14</v>
      </c>
      <c r="M430">
        <v>16</v>
      </c>
      <c r="N430">
        <v>17</v>
      </c>
      <c r="O430">
        <v>19</v>
      </c>
      <c r="P430">
        <v>23</v>
      </c>
      <c r="Q430">
        <v>25</v>
      </c>
      <c r="R430">
        <v>16198531</v>
      </c>
      <c r="S430">
        <v>7</v>
      </c>
      <c r="T430" t="s">
        <v>2</v>
      </c>
      <c r="U430">
        <v>1066</v>
      </c>
      <c r="V430">
        <v>28810</v>
      </c>
      <c r="W430">
        <v>338670</v>
      </c>
      <c r="X430">
        <v>1536903</v>
      </c>
      <c r="Y430">
        <v>168970.74</v>
      </c>
      <c r="Z430">
        <v>679.32</v>
      </c>
      <c r="AA430">
        <v>10</v>
      </c>
      <c r="AB430">
        <v>4</v>
      </c>
      <c r="AC430">
        <v>2</v>
      </c>
      <c r="AD430">
        <v>0</v>
      </c>
      <c r="AE430">
        <v>1300000</v>
      </c>
      <c r="AF430">
        <v>0</v>
      </c>
    </row>
    <row r="431" spans="1:32" x14ac:dyDescent="0.3">
      <c r="A431">
        <v>430</v>
      </c>
      <c r="B431" s="1">
        <v>39961</v>
      </c>
      <c r="C431">
        <v>2</v>
      </c>
      <c r="D431">
        <v>3</v>
      </c>
      <c r="E431">
        <v>4</v>
      </c>
      <c r="F431">
        <v>5</v>
      </c>
      <c r="G431">
        <v>6</v>
      </c>
      <c r="H431">
        <v>7</v>
      </c>
      <c r="I431">
        <v>9</v>
      </c>
      <c r="J431">
        <v>11</v>
      </c>
      <c r="K431">
        <v>13</v>
      </c>
      <c r="L431">
        <v>14</v>
      </c>
      <c r="M431">
        <v>15</v>
      </c>
      <c r="N431">
        <v>20</v>
      </c>
      <c r="O431">
        <v>22</v>
      </c>
      <c r="P431">
        <v>23</v>
      </c>
      <c r="Q431">
        <v>25</v>
      </c>
      <c r="R431">
        <v>14860456</v>
      </c>
      <c r="S431">
        <v>1</v>
      </c>
      <c r="T431" t="s">
        <v>26</v>
      </c>
      <c r="U431">
        <v>407</v>
      </c>
      <c r="V431">
        <v>18378</v>
      </c>
      <c r="W431">
        <v>236449</v>
      </c>
      <c r="X431">
        <v>1404782</v>
      </c>
      <c r="Y431">
        <v>1275129.3</v>
      </c>
      <c r="Z431">
        <v>1342.72</v>
      </c>
      <c r="AA431">
        <v>10</v>
      </c>
      <c r="AB431">
        <v>4</v>
      </c>
      <c r="AC431">
        <v>2</v>
      </c>
      <c r="AD431">
        <v>0</v>
      </c>
      <c r="AE431">
        <v>1300000</v>
      </c>
      <c r="AF431">
        <v>0</v>
      </c>
    </row>
    <row r="432" spans="1:32" x14ac:dyDescent="0.3">
      <c r="A432">
        <v>431</v>
      </c>
      <c r="B432" s="1">
        <v>39965</v>
      </c>
      <c r="C432">
        <v>1</v>
      </c>
      <c r="D432">
        <v>2</v>
      </c>
      <c r="E432">
        <v>3</v>
      </c>
      <c r="F432">
        <v>5</v>
      </c>
      <c r="G432">
        <v>9</v>
      </c>
      <c r="H432">
        <v>11</v>
      </c>
      <c r="I432">
        <v>12</v>
      </c>
      <c r="J432">
        <v>13</v>
      </c>
      <c r="K432">
        <v>15</v>
      </c>
      <c r="L432">
        <v>18</v>
      </c>
      <c r="M432">
        <v>20</v>
      </c>
      <c r="N432">
        <v>21</v>
      </c>
      <c r="O432">
        <v>22</v>
      </c>
      <c r="P432">
        <v>23</v>
      </c>
      <c r="Q432">
        <v>24</v>
      </c>
      <c r="R432">
        <v>16491134</v>
      </c>
      <c r="S432">
        <v>3</v>
      </c>
      <c r="T432" t="s">
        <v>2</v>
      </c>
      <c r="U432">
        <v>727</v>
      </c>
      <c r="V432">
        <v>25503</v>
      </c>
      <c r="W432">
        <v>386807</v>
      </c>
      <c r="X432">
        <v>1640128</v>
      </c>
      <c r="Y432">
        <v>355534.38</v>
      </c>
      <c r="Z432">
        <v>898.24</v>
      </c>
      <c r="AA432">
        <v>10</v>
      </c>
      <c r="AB432">
        <v>4</v>
      </c>
      <c r="AC432">
        <v>2</v>
      </c>
      <c r="AD432">
        <v>0</v>
      </c>
      <c r="AE432">
        <v>1300000</v>
      </c>
      <c r="AF432">
        <v>0</v>
      </c>
    </row>
    <row r="433" spans="1:32" x14ac:dyDescent="0.3">
      <c r="A433">
        <v>432</v>
      </c>
      <c r="B433" s="1">
        <v>39968</v>
      </c>
      <c r="C433">
        <v>2</v>
      </c>
      <c r="D433">
        <v>3</v>
      </c>
      <c r="E433">
        <v>4</v>
      </c>
      <c r="F433">
        <v>6</v>
      </c>
      <c r="G433">
        <v>7</v>
      </c>
      <c r="H433">
        <v>10</v>
      </c>
      <c r="I433">
        <v>12</v>
      </c>
      <c r="J433">
        <v>13</v>
      </c>
      <c r="K433">
        <v>15</v>
      </c>
      <c r="L433">
        <v>17</v>
      </c>
      <c r="M433">
        <v>19</v>
      </c>
      <c r="N433">
        <v>20</v>
      </c>
      <c r="O433">
        <v>21</v>
      </c>
      <c r="P433">
        <v>23</v>
      </c>
      <c r="Q433">
        <v>24</v>
      </c>
      <c r="R433">
        <v>15736418</v>
      </c>
      <c r="S433">
        <v>12</v>
      </c>
      <c r="T433" t="s">
        <v>2</v>
      </c>
      <c r="U433">
        <v>1151</v>
      </c>
      <c r="V433">
        <v>26062</v>
      </c>
      <c r="W433">
        <v>270390</v>
      </c>
      <c r="X433">
        <v>1329532</v>
      </c>
      <c r="Y433">
        <v>119469.82</v>
      </c>
      <c r="Z433">
        <v>762.58</v>
      </c>
      <c r="AA433">
        <v>10</v>
      </c>
      <c r="AB433">
        <v>4</v>
      </c>
      <c r="AC433">
        <v>2</v>
      </c>
      <c r="AD433">
        <v>0</v>
      </c>
      <c r="AE433">
        <v>1400000</v>
      </c>
      <c r="AF433">
        <v>0</v>
      </c>
    </row>
    <row r="434" spans="1:32" x14ac:dyDescent="0.3">
      <c r="A434">
        <v>433</v>
      </c>
      <c r="B434" s="1">
        <v>39972</v>
      </c>
      <c r="C434">
        <v>1</v>
      </c>
      <c r="D434">
        <v>2</v>
      </c>
      <c r="E434">
        <v>3</v>
      </c>
      <c r="F434">
        <v>5</v>
      </c>
      <c r="G434">
        <v>7</v>
      </c>
      <c r="H434">
        <v>8</v>
      </c>
      <c r="I434">
        <v>9</v>
      </c>
      <c r="J434">
        <v>14</v>
      </c>
      <c r="K434">
        <v>15</v>
      </c>
      <c r="L434">
        <v>19</v>
      </c>
      <c r="M434">
        <v>21</v>
      </c>
      <c r="N434">
        <v>22</v>
      </c>
      <c r="O434">
        <v>23</v>
      </c>
      <c r="P434">
        <v>24</v>
      </c>
      <c r="Q434">
        <v>25</v>
      </c>
      <c r="R434">
        <v>16037085</v>
      </c>
      <c r="S434">
        <v>4</v>
      </c>
      <c r="T434" t="s">
        <v>2</v>
      </c>
      <c r="U434">
        <v>474</v>
      </c>
      <c r="V434">
        <v>19541</v>
      </c>
      <c r="W434">
        <v>270976</v>
      </c>
      <c r="X434">
        <v>1478893</v>
      </c>
      <c r="Y434">
        <v>345730.12</v>
      </c>
      <c r="Z434">
        <v>1250.3800000000001</v>
      </c>
      <c r="AA434">
        <v>10</v>
      </c>
      <c r="AB434">
        <v>4</v>
      </c>
      <c r="AC434">
        <v>2</v>
      </c>
      <c r="AD434">
        <v>0</v>
      </c>
      <c r="AE434">
        <v>1300000</v>
      </c>
      <c r="AF434">
        <v>0</v>
      </c>
    </row>
    <row r="435" spans="1:32" x14ac:dyDescent="0.3">
      <c r="A435">
        <v>434</v>
      </c>
      <c r="B435" s="1">
        <v>39976</v>
      </c>
      <c r="C435">
        <v>3</v>
      </c>
      <c r="D435">
        <v>4</v>
      </c>
      <c r="E435">
        <v>6</v>
      </c>
      <c r="F435">
        <v>9</v>
      </c>
      <c r="G435">
        <v>11</v>
      </c>
      <c r="H435">
        <v>12</v>
      </c>
      <c r="I435">
        <v>13</v>
      </c>
      <c r="J435">
        <v>15</v>
      </c>
      <c r="K435">
        <v>16</v>
      </c>
      <c r="L435">
        <v>17</v>
      </c>
      <c r="M435">
        <v>18</v>
      </c>
      <c r="N435">
        <v>21</v>
      </c>
      <c r="O435">
        <v>23</v>
      </c>
      <c r="P435">
        <v>24</v>
      </c>
      <c r="Q435">
        <v>25</v>
      </c>
      <c r="R435">
        <v>13760377</v>
      </c>
      <c r="S435">
        <v>3</v>
      </c>
      <c r="T435" t="s">
        <v>2</v>
      </c>
      <c r="U435">
        <v>595</v>
      </c>
      <c r="V435">
        <v>19268</v>
      </c>
      <c r="W435">
        <v>232834</v>
      </c>
      <c r="X435">
        <v>1277729</v>
      </c>
      <c r="Y435">
        <v>388361.81</v>
      </c>
      <c r="Z435">
        <v>1198.8499999999999</v>
      </c>
      <c r="AA435">
        <v>10</v>
      </c>
      <c r="AB435">
        <v>4</v>
      </c>
      <c r="AC435">
        <v>2</v>
      </c>
      <c r="AD435">
        <v>0</v>
      </c>
      <c r="AE435">
        <v>1200000</v>
      </c>
      <c r="AF435">
        <v>0</v>
      </c>
    </row>
    <row r="436" spans="1:32" x14ac:dyDescent="0.3">
      <c r="A436">
        <v>435</v>
      </c>
      <c r="B436" s="1">
        <v>39979</v>
      </c>
      <c r="C436">
        <v>1</v>
      </c>
      <c r="D436">
        <v>3</v>
      </c>
      <c r="E436">
        <v>4</v>
      </c>
      <c r="F436">
        <v>5</v>
      </c>
      <c r="G436">
        <v>10</v>
      </c>
      <c r="H436">
        <v>11</v>
      </c>
      <c r="I436">
        <v>13</v>
      </c>
      <c r="J436">
        <v>14</v>
      </c>
      <c r="K436">
        <v>15</v>
      </c>
      <c r="L436">
        <v>16</v>
      </c>
      <c r="M436">
        <v>17</v>
      </c>
      <c r="N436">
        <v>18</v>
      </c>
      <c r="O436">
        <v>21</v>
      </c>
      <c r="P436">
        <v>24</v>
      </c>
      <c r="Q436">
        <v>25</v>
      </c>
      <c r="R436">
        <v>14772336</v>
      </c>
      <c r="S436">
        <v>2</v>
      </c>
      <c r="T436" t="s">
        <v>2</v>
      </c>
      <c r="U436">
        <v>359</v>
      </c>
      <c r="V436">
        <v>14484</v>
      </c>
      <c r="W436">
        <v>215823</v>
      </c>
      <c r="X436">
        <v>1337639</v>
      </c>
      <c r="Y436">
        <v>690715.03</v>
      </c>
      <c r="Z436">
        <v>1649.14</v>
      </c>
      <c r="AA436">
        <v>10</v>
      </c>
      <c r="AB436">
        <v>4</v>
      </c>
      <c r="AC436">
        <v>2</v>
      </c>
      <c r="AD436">
        <v>0</v>
      </c>
      <c r="AE436">
        <v>1300000</v>
      </c>
      <c r="AF436">
        <v>0</v>
      </c>
    </row>
    <row r="437" spans="1:32" x14ac:dyDescent="0.3">
      <c r="A437">
        <v>436</v>
      </c>
      <c r="B437" s="1">
        <v>39982</v>
      </c>
      <c r="C437">
        <v>3</v>
      </c>
      <c r="D437">
        <v>4</v>
      </c>
      <c r="E437">
        <v>6</v>
      </c>
      <c r="F437">
        <v>7</v>
      </c>
      <c r="G437">
        <v>10</v>
      </c>
      <c r="H437">
        <v>13</v>
      </c>
      <c r="I437">
        <v>14</v>
      </c>
      <c r="J437">
        <v>15</v>
      </c>
      <c r="K437">
        <v>18</v>
      </c>
      <c r="L437">
        <v>19</v>
      </c>
      <c r="M437">
        <v>20</v>
      </c>
      <c r="N437">
        <v>21</v>
      </c>
      <c r="O437">
        <v>22</v>
      </c>
      <c r="P437">
        <v>23</v>
      </c>
      <c r="Q437">
        <v>25</v>
      </c>
      <c r="R437">
        <v>15155196</v>
      </c>
      <c r="S437">
        <v>4</v>
      </c>
      <c r="T437" t="s">
        <v>2</v>
      </c>
      <c r="U437">
        <v>566</v>
      </c>
      <c r="V437">
        <v>18007</v>
      </c>
      <c r="W437">
        <v>221994</v>
      </c>
      <c r="X437">
        <v>1270949</v>
      </c>
      <c r="Y437">
        <v>375002.23</v>
      </c>
      <c r="Z437">
        <v>1135.8</v>
      </c>
      <c r="AA437">
        <v>10</v>
      </c>
      <c r="AB437">
        <v>4</v>
      </c>
      <c r="AC437">
        <v>2</v>
      </c>
      <c r="AD437">
        <v>0</v>
      </c>
      <c r="AE437">
        <v>1600000</v>
      </c>
      <c r="AF437">
        <v>0</v>
      </c>
    </row>
    <row r="438" spans="1:32" x14ac:dyDescent="0.3">
      <c r="A438">
        <v>437</v>
      </c>
      <c r="B438" s="1">
        <v>39986</v>
      </c>
      <c r="C438">
        <v>1</v>
      </c>
      <c r="D438">
        <v>2</v>
      </c>
      <c r="E438">
        <v>4</v>
      </c>
      <c r="F438">
        <v>5</v>
      </c>
      <c r="G438">
        <v>6</v>
      </c>
      <c r="H438">
        <v>8</v>
      </c>
      <c r="I438">
        <v>10</v>
      </c>
      <c r="J438">
        <v>11</v>
      </c>
      <c r="K438">
        <v>12</v>
      </c>
      <c r="L438">
        <v>16</v>
      </c>
      <c r="M438">
        <v>17</v>
      </c>
      <c r="N438">
        <v>19</v>
      </c>
      <c r="O438">
        <v>20</v>
      </c>
      <c r="P438">
        <v>21</v>
      </c>
      <c r="Q438">
        <v>23</v>
      </c>
      <c r="R438">
        <v>16132693</v>
      </c>
      <c r="S438">
        <v>1</v>
      </c>
      <c r="T438" t="s">
        <v>38</v>
      </c>
      <c r="U438">
        <v>491</v>
      </c>
      <c r="V438">
        <v>20628</v>
      </c>
      <c r="W438">
        <v>248500</v>
      </c>
      <c r="X438">
        <v>1293534</v>
      </c>
      <c r="Y438">
        <v>1623920.99</v>
      </c>
      <c r="Z438">
        <v>1417.45</v>
      </c>
      <c r="AA438">
        <v>10</v>
      </c>
      <c r="AB438">
        <v>4</v>
      </c>
      <c r="AC438">
        <v>2</v>
      </c>
      <c r="AD438">
        <v>0</v>
      </c>
      <c r="AE438">
        <v>1400000</v>
      </c>
      <c r="AF438">
        <v>0</v>
      </c>
    </row>
    <row r="439" spans="1:32" x14ac:dyDescent="0.3">
      <c r="A439">
        <v>438</v>
      </c>
      <c r="B439" s="1">
        <v>39989</v>
      </c>
      <c r="C439">
        <v>1</v>
      </c>
      <c r="D439">
        <v>4</v>
      </c>
      <c r="E439">
        <v>7</v>
      </c>
      <c r="F439">
        <v>8</v>
      </c>
      <c r="G439">
        <v>9</v>
      </c>
      <c r="H439">
        <v>11</v>
      </c>
      <c r="I439">
        <v>13</v>
      </c>
      <c r="J439">
        <v>15</v>
      </c>
      <c r="K439">
        <v>17</v>
      </c>
      <c r="L439">
        <v>18</v>
      </c>
      <c r="M439">
        <v>21</v>
      </c>
      <c r="N439">
        <v>22</v>
      </c>
      <c r="O439">
        <v>23</v>
      </c>
      <c r="P439">
        <v>24</v>
      </c>
      <c r="Q439">
        <v>25</v>
      </c>
      <c r="R439">
        <v>14183624</v>
      </c>
      <c r="S439">
        <v>2</v>
      </c>
      <c r="T439" t="s">
        <v>2</v>
      </c>
      <c r="U439">
        <v>705</v>
      </c>
      <c r="V439">
        <v>24534</v>
      </c>
      <c r="W439">
        <v>308933</v>
      </c>
      <c r="X439">
        <v>1434620</v>
      </c>
      <c r="Y439">
        <v>463833.28</v>
      </c>
      <c r="Z439">
        <v>805.61</v>
      </c>
      <c r="AA439">
        <v>10</v>
      </c>
      <c r="AB439">
        <v>4</v>
      </c>
      <c r="AC439">
        <v>2</v>
      </c>
      <c r="AD439">
        <v>0</v>
      </c>
      <c r="AE439">
        <v>1300000</v>
      </c>
      <c r="AF439">
        <v>0</v>
      </c>
    </row>
    <row r="440" spans="1:32" x14ac:dyDescent="0.3">
      <c r="A440">
        <v>439</v>
      </c>
      <c r="B440" s="1">
        <v>39993</v>
      </c>
      <c r="C440">
        <v>2</v>
      </c>
      <c r="D440">
        <v>3</v>
      </c>
      <c r="E440">
        <v>5</v>
      </c>
      <c r="F440">
        <v>9</v>
      </c>
      <c r="G440">
        <v>10</v>
      </c>
      <c r="H440">
        <v>11</v>
      </c>
      <c r="I440">
        <v>12</v>
      </c>
      <c r="J440">
        <v>14</v>
      </c>
      <c r="K440">
        <v>15</v>
      </c>
      <c r="L440">
        <v>17</v>
      </c>
      <c r="M440">
        <v>19</v>
      </c>
      <c r="N440">
        <v>21</v>
      </c>
      <c r="O440">
        <v>23</v>
      </c>
      <c r="P440">
        <v>24</v>
      </c>
      <c r="Q440">
        <v>25</v>
      </c>
      <c r="R440">
        <v>15952516</v>
      </c>
      <c r="S440">
        <v>3</v>
      </c>
      <c r="T440" t="s">
        <v>2</v>
      </c>
      <c r="U440">
        <v>1050</v>
      </c>
      <c r="V440">
        <v>31931</v>
      </c>
      <c r="W440">
        <v>341529</v>
      </c>
      <c r="X440">
        <v>1652570</v>
      </c>
      <c r="Y440">
        <v>331827.03000000003</v>
      </c>
      <c r="Z440">
        <v>580.45000000000005</v>
      </c>
      <c r="AA440">
        <v>10</v>
      </c>
      <c r="AB440">
        <v>4</v>
      </c>
      <c r="AC440">
        <v>2</v>
      </c>
      <c r="AD440">
        <v>0</v>
      </c>
      <c r="AE440">
        <v>1300000</v>
      </c>
      <c r="AF440">
        <v>0</v>
      </c>
    </row>
    <row r="441" spans="1:32" x14ac:dyDescent="0.3">
      <c r="A441">
        <v>440</v>
      </c>
      <c r="B441" s="1">
        <v>39996</v>
      </c>
      <c r="C441">
        <v>1</v>
      </c>
      <c r="D441">
        <v>3</v>
      </c>
      <c r="E441">
        <v>5</v>
      </c>
      <c r="F441">
        <v>8</v>
      </c>
      <c r="G441">
        <v>9</v>
      </c>
      <c r="H441">
        <v>12</v>
      </c>
      <c r="I441">
        <v>13</v>
      </c>
      <c r="J441">
        <v>14</v>
      </c>
      <c r="K441">
        <v>15</v>
      </c>
      <c r="L441">
        <v>16</v>
      </c>
      <c r="M441">
        <v>19</v>
      </c>
      <c r="N441">
        <v>21</v>
      </c>
      <c r="O441">
        <v>22</v>
      </c>
      <c r="P441">
        <v>24</v>
      </c>
      <c r="Q441">
        <v>25</v>
      </c>
      <c r="R441">
        <v>15767408</v>
      </c>
      <c r="S441">
        <v>4</v>
      </c>
      <c r="T441" t="s">
        <v>2</v>
      </c>
      <c r="U441">
        <v>620</v>
      </c>
      <c r="V441">
        <v>21684</v>
      </c>
      <c r="W441">
        <v>279245</v>
      </c>
      <c r="X441">
        <v>1477709</v>
      </c>
      <c r="Y441">
        <v>324801.28999999998</v>
      </c>
      <c r="Z441">
        <v>1282.95</v>
      </c>
      <c r="AA441">
        <v>10</v>
      </c>
      <c r="AB441">
        <v>4</v>
      </c>
      <c r="AC441">
        <v>2</v>
      </c>
      <c r="AD441">
        <v>0</v>
      </c>
      <c r="AE441">
        <v>1400000</v>
      </c>
      <c r="AF441">
        <v>0</v>
      </c>
    </row>
    <row r="442" spans="1:32" x14ac:dyDescent="0.3">
      <c r="A442">
        <v>441</v>
      </c>
      <c r="B442" s="1">
        <v>40000</v>
      </c>
      <c r="C442">
        <v>1</v>
      </c>
      <c r="D442">
        <v>2</v>
      </c>
      <c r="E442">
        <v>3</v>
      </c>
      <c r="F442">
        <v>4</v>
      </c>
      <c r="G442">
        <v>7</v>
      </c>
      <c r="H442">
        <v>8</v>
      </c>
      <c r="I442">
        <v>9</v>
      </c>
      <c r="J442">
        <v>10</v>
      </c>
      <c r="K442">
        <v>11</v>
      </c>
      <c r="L442">
        <v>13</v>
      </c>
      <c r="M442">
        <v>14</v>
      </c>
      <c r="N442">
        <v>20</v>
      </c>
      <c r="O442">
        <v>23</v>
      </c>
      <c r="P442">
        <v>24</v>
      </c>
      <c r="Q442">
        <v>25</v>
      </c>
      <c r="R442">
        <v>17161316</v>
      </c>
      <c r="S442">
        <v>1</v>
      </c>
      <c r="T442" t="s">
        <v>79</v>
      </c>
      <c r="U442">
        <v>476</v>
      </c>
      <c r="V442">
        <v>19887</v>
      </c>
      <c r="W442">
        <v>275351</v>
      </c>
      <c r="X442">
        <v>1618369</v>
      </c>
      <c r="Y442">
        <v>1478453.2</v>
      </c>
      <c r="Z442">
        <v>1331.14</v>
      </c>
      <c r="AA442">
        <v>10</v>
      </c>
      <c r="AB442">
        <v>4</v>
      </c>
      <c r="AC442">
        <v>2</v>
      </c>
      <c r="AD442">
        <v>0</v>
      </c>
      <c r="AE442">
        <v>1300000</v>
      </c>
      <c r="AF442">
        <v>0</v>
      </c>
    </row>
    <row r="443" spans="1:32" x14ac:dyDescent="0.3">
      <c r="A443">
        <v>442</v>
      </c>
      <c r="B443" s="1">
        <v>40003</v>
      </c>
      <c r="C443">
        <v>5</v>
      </c>
      <c r="D443">
        <v>6</v>
      </c>
      <c r="E443">
        <v>7</v>
      </c>
      <c r="F443">
        <v>8</v>
      </c>
      <c r="G443">
        <v>9</v>
      </c>
      <c r="H443">
        <v>12</v>
      </c>
      <c r="I443">
        <v>13</v>
      </c>
      <c r="J443">
        <v>14</v>
      </c>
      <c r="K443">
        <v>15</v>
      </c>
      <c r="L443">
        <v>17</v>
      </c>
      <c r="M443">
        <v>18</v>
      </c>
      <c r="N443">
        <v>22</v>
      </c>
      <c r="O443">
        <v>23</v>
      </c>
      <c r="P443">
        <v>24</v>
      </c>
      <c r="Q443">
        <v>25</v>
      </c>
      <c r="R443">
        <v>14924279</v>
      </c>
      <c r="S443">
        <v>8</v>
      </c>
      <c r="T443" t="s">
        <v>2</v>
      </c>
      <c r="U443">
        <v>670</v>
      </c>
      <c r="V443">
        <v>20117</v>
      </c>
      <c r="W443">
        <v>265028</v>
      </c>
      <c r="X443">
        <v>1362847</v>
      </c>
      <c r="Y443">
        <v>158181.99</v>
      </c>
      <c r="Z443">
        <v>1156.3699999999999</v>
      </c>
      <c r="AA443">
        <v>10</v>
      </c>
      <c r="AB443">
        <v>4</v>
      </c>
      <c r="AC443">
        <v>2</v>
      </c>
      <c r="AD443">
        <v>0</v>
      </c>
      <c r="AE443">
        <v>1300000</v>
      </c>
      <c r="AF443">
        <v>0</v>
      </c>
    </row>
    <row r="444" spans="1:32" x14ac:dyDescent="0.3">
      <c r="A444">
        <v>443</v>
      </c>
      <c r="B444" s="1">
        <v>40007</v>
      </c>
      <c r="C444">
        <v>1</v>
      </c>
      <c r="D444">
        <v>2</v>
      </c>
      <c r="E444">
        <v>3</v>
      </c>
      <c r="F444">
        <v>5</v>
      </c>
      <c r="G444">
        <v>7</v>
      </c>
      <c r="H444">
        <v>10</v>
      </c>
      <c r="I444">
        <v>11</v>
      </c>
      <c r="J444">
        <v>12</v>
      </c>
      <c r="K444">
        <v>16</v>
      </c>
      <c r="L444">
        <v>17</v>
      </c>
      <c r="M444">
        <v>18</v>
      </c>
      <c r="N444">
        <v>19</v>
      </c>
      <c r="O444">
        <v>21</v>
      </c>
      <c r="P444">
        <v>22</v>
      </c>
      <c r="Q444">
        <v>23</v>
      </c>
      <c r="R444">
        <v>17315220</v>
      </c>
      <c r="S444">
        <v>4</v>
      </c>
      <c r="T444" t="s">
        <v>2</v>
      </c>
      <c r="U444">
        <v>508</v>
      </c>
      <c r="V444">
        <v>20967</v>
      </c>
      <c r="W444">
        <v>261631</v>
      </c>
      <c r="X444">
        <v>1477085</v>
      </c>
      <c r="Y444">
        <v>417926.72</v>
      </c>
      <c r="Z444">
        <v>1410.33</v>
      </c>
      <c r="AA444">
        <v>10</v>
      </c>
      <c r="AB444">
        <v>4</v>
      </c>
      <c r="AC444">
        <v>2</v>
      </c>
      <c r="AD444">
        <v>0</v>
      </c>
      <c r="AE444">
        <v>1300000</v>
      </c>
      <c r="AF444">
        <v>0</v>
      </c>
    </row>
    <row r="445" spans="1:32" x14ac:dyDescent="0.3">
      <c r="A445">
        <v>444</v>
      </c>
      <c r="B445" s="1">
        <v>40010</v>
      </c>
      <c r="C445">
        <v>1</v>
      </c>
      <c r="D445">
        <v>2</v>
      </c>
      <c r="E445">
        <v>3</v>
      </c>
      <c r="F445">
        <v>6</v>
      </c>
      <c r="G445">
        <v>7</v>
      </c>
      <c r="H445">
        <v>10</v>
      </c>
      <c r="I445">
        <v>14</v>
      </c>
      <c r="J445">
        <v>15</v>
      </c>
      <c r="K445">
        <v>18</v>
      </c>
      <c r="L445">
        <v>19</v>
      </c>
      <c r="M445">
        <v>20</v>
      </c>
      <c r="N445">
        <v>21</v>
      </c>
      <c r="O445">
        <v>22</v>
      </c>
      <c r="P445">
        <v>24</v>
      </c>
      <c r="Q445">
        <v>25</v>
      </c>
      <c r="R445">
        <v>15820194</v>
      </c>
      <c r="S445">
        <v>4</v>
      </c>
      <c r="T445" t="s">
        <v>2</v>
      </c>
      <c r="U445">
        <v>451</v>
      </c>
      <c r="V445">
        <v>15044</v>
      </c>
      <c r="W445">
        <v>195211</v>
      </c>
      <c r="X445">
        <v>1144892</v>
      </c>
      <c r="Y445">
        <v>458498.53</v>
      </c>
      <c r="Z445">
        <v>1742.79</v>
      </c>
      <c r="AA445">
        <v>10</v>
      </c>
      <c r="AB445">
        <v>4</v>
      </c>
      <c r="AC445">
        <v>2</v>
      </c>
      <c r="AD445">
        <v>0</v>
      </c>
      <c r="AE445">
        <v>1400000</v>
      </c>
      <c r="AF445">
        <v>0</v>
      </c>
    </row>
    <row r="446" spans="1:32" x14ac:dyDescent="0.3">
      <c r="A446">
        <v>445</v>
      </c>
      <c r="B446" s="1">
        <v>40014</v>
      </c>
      <c r="C446">
        <v>1</v>
      </c>
      <c r="D446">
        <v>2</v>
      </c>
      <c r="E446">
        <v>4</v>
      </c>
      <c r="F446">
        <v>7</v>
      </c>
      <c r="G446">
        <v>9</v>
      </c>
      <c r="H446">
        <v>10</v>
      </c>
      <c r="I446">
        <v>11</v>
      </c>
      <c r="J446">
        <v>12</v>
      </c>
      <c r="K446">
        <v>13</v>
      </c>
      <c r="L446">
        <v>15</v>
      </c>
      <c r="M446">
        <v>16</v>
      </c>
      <c r="N446">
        <v>18</v>
      </c>
      <c r="O446">
        <v>19</v>
      </c>
      <c r="P446">
        <v>20</v>
      </c>
      <c r="Q446">
        <v>21</v>
      </c>
      <c r="R446">
        <v>16687213</v>
      </c>
      <c r="S446">
        <v>4</v>
      </c>
      <c r="T446" t="s">
        <v>2</v>
      </c>
      <c r="U446">
        <v>603</v>
      </c>
      <c r="V446">
        <v>23103</v>
      </c>
      <c r="W446">
        <v>266477</v>
      </c>
      <c r="X446">
        <v>1430795</v>
      </c>
      <c r="Y446">
        <v>390412.33</v>
      </c>
      <c r="Z446">
        <v>1109.92</v>
      </c>
      <c r="AA446">
        <v>10</v>
      </c>
      <c r="AB446">
        <v>4</v>
      </c>
      <c r="AC446">
        <v>2</v>
      </c>
      <c r="AD446">
        <v>0</v>
      </c>
      <c r="AE446">
        <v>1400000</v>
      </c>
      <c r="AF446">
        <v>0</v>
      </c>
    </row>
    <row r="447" spans="1:32" x14ac:dyDescent="0.3">
      <c r="A447">
        <v>446</v>
      </c>
      <c r="B447" s="1">
        <v>40017</v>
      </c>
      <c r="C447">
        <v>1</v>
      </c>
      <c r="D447">
        <v>2</v>
      </c>
      <c r="E447">
        <v>4</v>
      </c>
      <c r="F447">
        <v>5</v>
      </c>
      <c r="G447">
        <v>6</v>
      </c>
      <c r="H447">
        <v>8</v>
      </c>
      <c r="I447">
        <v>10</v>
      </c>
      <c r="J447">
        <v>11</v>
      </c>
      <c r="K447">
        <v>14</v>
      </c>
      <c r="L447">
        <v>15</v>
      </c>
      <c r="M447">
        <v>16</v>
      </c>
      <c r="N447">
        <v>19</v>
      </c>
      <c r="O447">
        <v>21</v>
      </c>
      <c r="P447">
        <v>23</v>
      </c>
      <c r="Q447">
        <v>24</v>
      </c>
      <c r="R447">
        <v>15423126</v>
      </c>
      <c r="S447">
        <v>5</v>
      </c>
      <c r="T447" t="s">
        <v>2</v>
      </c>
      <c r="U447">
        <v>651</v>
      </c>
      <c r="V447">
        <v>22372</v>
      </c>
      <c r="W447">
        <v>254065</v>
      </c>
      <c r="X447">
        <v>1230063</v>
      </c>
      <c r="Y447">
        <v>302724.08</v>
      </c>
      <c r="Z447">
        <v>1423.51</v>
      </c>
      <c r="AA447">
        <v>10</v>
      </c>
      <c r="AB447">
        <v>4</v>
      </c>
      <c r="AC447">
        <v>2</v>
      </c>
      <c r="AD447">
        <v>0</v>
      </c>
      <c r="AE447">
        <v>1600000</v>
      </c>
      <c r="AF447">
        <v>0</v>
      </c>
    </row>
    <row r="448" spans="1:32" x14ac:dyDescent="0.3">
      <c r="A448">
        <v>447</v>
      </c>
      <c r="B448" s="1">
        <v>40021</v>
      </c>
      <c r="C448">
        <v>1</v>
      </c>
      <c r="D448">
        <v>2</v>
      </c>
      <c r="E448">
        <v>5</v>
      </c>
      <c r="F448">
        <v>8</v>
      </c>
      <c r="G448">
        <v>10</v>
      </c>
      <c r="H448">
        <v>12</v>
      </c>
      <c r="I448">
        <v>16</v>
      </c>
      <c r="J448">
        <v>17</v>
      </c>
      <c r="K448">
        <v>18</v>
      </c>
      <c r="L448">
        <v>19</v>
      </c>
      <c r="M448">
        <v>20</v>
      </c>
      <c r="N448">
        <v>21</v>
      </c>
      <c r="O448">
        <v>22</v>
      </c>
      <c r="P448">
        <v>24</v>
      </c>
      <c r="Q448">
        <v>25</v>
      </c>
      <c r="R448">
        <v>16646597</v>
      </c>
      <c r="S448">
        <v>3</v>
      </c>
      <c r="T448" t="s">
        <v>3</v>
      </c>
      <c r="U448">
        <v>409</v>
      </c>
      <c r="V448">
        <v>19802</v>
      </c>
      <c r="W448">
        <v>222597</v>
      </c>
      <c r="X448">
        <v>1314025</v>
      </c>
      <c r="Y448">
        <v>589834.32999999996</v>
      </c>
      <c r="Z448">
        <v>1854.18</v>
      </c>
      <c r="AA448">
        <v>10</v>
      </c>
      <c r="AB448">
        <v>4</v>
      </c>
      <c r="AC448">
        <v>2</v>
      </c>
      <c r="AD448">
        <v>0</v>
      </c>
      <c r="AE448">
        <v>1300000</v>
      </c>
      <c r="AF448">
        <v>0</v>
      </c>
    </row>
    <row r="449" spans="1:32" x14ac:dyDescent="0.3">
      <c r="A449">
        <v>448</v>
      </c>
      <c r="B449" s="1">
        <v>40024</v>
      </c>
      <c r="C449">
        <v>1</v>
      </c>
      <c r="D449">
        <v>3</v>
      </c>
      <c r="E449">
        <v>5</v>
      </c>
      <c r="F449">
        <v>6</v>
      </c>
      <c r="G449">
        <v>9</v>
      </c>
      <c r="H449">
        <v>10</v>
      </c>
      <c r="I449">
        <v>11</v>
      </c>
      <c r="J449">
        <v>12</v>
      </c>
      <c r="K449">
        <v>13</v>
      </c>
      <c r="L449">
        <v>14</v>
      </c>
      <c r="M449">
        <v>15</v>
      </c>
      <c r="N449">
        <v>17</v>
      </c>
      <c r="O449">
        <v>20</v>
      </c>
      <c r="P449">
        <v>23</v>
      </c>
      <c r="Q449">
        <v>24</v>
      </c>
      <c r="R449">
        <v>15505899</v>
      </c>
      <c r="S449">
        <v>1</v>
      </c>
      <c r="T449" t="s">
        <v>60</v>
      </c>
      <c r="U449">
        <v>435</v>
      </c>
      <c r="V449">
        <v>17496</v>
      </c>
      <c r="W449">
        <v>247609</v>
      </c>
      <c r="X449">
        <v>1473482</v>
      </c>
      <c r="Y449">
        <v>1329469.54</v>
      </c>
      <c r="Z449">
        <v>1309.82</v>
      </c>
      <c r="AA449">
        <v>10</v>
      </c>
      <c r="AB449">
        <v>4</v>
      </c>
      <c r="AC449">
        <v>2</v>
      </c>
      <c r="AD449">
        <v>0</v>
      </c>
      <c r="AE449">
        <v>1300000</v>
      </c>
      <c r="AF449">
        <v>0</v>
      </c>
    </row>
    <row r="450" spans="1:32" x14ac:dyDescent="0.3">
      <c r="A450">
        <v>449</v>
      </c>
      <c r="B450" s="1">
        <v>40028</v>
      </c>
      <c r="C450">
        <v>1</v>
      </c>
      <c r="D450">
        <v>2</v>
      </c>
      <c r="E450">
        <v>3</v>
      </c>
      <c r="F450">
        <v>4</v>
      </c>
      <c r="G450">
        <v>8</v>
      </c>
      <c r="H450">
        <v>9</v>
      </c>
      <c r="I450">
        <v>10</v>
      </c>
      <c r="J450">
        <v>11</v>
      </c>
      <c r="K450">
        <v>16</v>
      </c>
      <c r="L450">
        <v>17</v>
      </c>
      <c r="M450">
        <v>18</v>
      </c>
      <c r="N450">
        <v>19</v>
      </c>
      <c r="O450">
        <v>22</v>
      </c>
      <c r="P450">
        <v>24</v>
      </c>
      <c r="Q450">
        <v>25</v>
      </c>
      <c r="R450">
        <v>17260092</v>
      </c>
      <c r="S450">
        <v>0</v>
      </c>
      <c r="U450">
        <v>522</v>
      </c>
      <c r="V450">
        <v>18788</v>
      </c>
      <c r="W450">
        <v>250501</v>
      </c>
      <c r="X450">
        <v>1422374</v>
      </c>
      <c r="Y450">
        <v>0</v>
      </c>
      <c r="Z450">
        <v>1433.44</v>
      </c>
      <c r="AA450">
        <v>10</v>
      </c>
      <c r="AB450">
        <v>4</v>
      </c>
      <c r="AC450">
        <v>2</v>
      </c>
      <c r="AD450">
        <v>1745924.77</v>
      </c>
      <c r="AE450">
        <v>3300000</v>
      </c>
      <c r="AF450">
        <v>0</v>
      </c>
    </row>
    <row r="451" spans="1:32" x14ac:dyDescent="0.3">
      <c r="A451">
        <v>450</v>
      </c>
      <c r="B451" s="1">
        <v>40031</v>
      </c>
      <c r="C451">
        <v>4</v>
      </c>
      <c r="D451">
        <v>5</v>
      </c>
      <c r="E451">
        <v>6</v>
      </c>
      <c r="F451">
        <v>7</v>
      </c>
      <c r="G451">
        <v>9</v>
      </c>
      <c r="H451">
        <v>11</v>
      </c>
      <c r="I451">
        <v>14</v>
      </c>
      <c r="J451">
        <v>16</v>
      </c>
      <c r="K451">
        <v>17</v>
      </c>
      <c r="L451">
        <v>18</v>
      </c>
      <c r="M451">
        <v>21</v>
      </c>
      <c r="N451">
        <v>22</v>
      </c>
      <c r="O451">
        <v>23</v>
      </c>
      <c r="P451">
        <v>24</v>
      </c>
      <c r="Q451">
        <v>25</v>
      </c>
      <c r="R451">
        <v>21774037</v>
      </c>
      <c r="S451">
        <v>3</v>
      </c>
      <c r="T451" t="s">
        <v>2</v>
      </c>
      <c r="U451">
        <v>460</v>
      </c>
      <c r="V451">
        <v>19788</v>
      </c>
      <c r="W451">
        <v>268293</v>
      </c>
      <c r="X451">
        <v>1642129</v>
      </c>
      <c r="Y451">
        <v>1403449.06</v>
      </c>
      <c r="Z451">
        <v>2296.0500000000002</v>
      </c>
      <c r="AA451">
        <v>10</v>
      </c>
      <c r="AB451">
        <v>4</v>
      </c>
      <c r="AC451">
        <v>2</v>
      </c>
      <c r="AD451">
        <v>0</v>
      </c>
      <c r="AE451">
        <v>1600000</v>
      </c>
      <c r="AF451">
        <v>0</v>
      </c>
    </row>
    <row r="452" spans="1:32" x14ac:dyDescent="0.3">
      <c r="A452">
        <v>451</v>
      </c>
      <c r="B452" s="1">
        <v>40035</v>
      </c>
      <c r="C452">
        <v>1</v>
      </c>
      <c r="D452">
        <v>3</v>
      </c>
      <c r="E452">
        <v>5</v>
      </c>
      <c r="F452">
        <v>6</v>
      </c>
      <c r="G452">
        <v>8</v>
      </c>
      <c r="H452">
        <v>9</v>
      </c>
      <c r="I452">
        <v>14</v>
      </c>
      <c r="J452">
        <v>15</v>
      </c>
      <c r="K452">
        <v>17</v>
      </c>
      <c r="L452">
        <v>18</v>
      </c>
      <c r="M452">
        <v>19</v>
      </c>
      <c r="N452">
        <v>22</v>
      </c>
      <c r="O452">
        <v>23</v>
      </c>
      <c r="P452">
        <v>24</v>
      </c>
      <c r="Q452">
        <v>25</v>
      </c>
      <c r="R452">
        <v>18053027</v>
      </c>
      <c r="S452">
        <v>9</v>
      </c>
      <c r="T452" t="s">
        <v>2</v>
      </c>
      <c r="U452">
        <v>1074</v>
      </c>
      <c r="V452">
        <v>30935</v>
      </c>
      <c r="W452">
        <v>351167</v>
      </c>
      <c r="X452">
        <v>1692152</v>
      </c>
      <c r="Y452">
        <v>155083.09</v>
      </c>
      <c r="Z452">
        <v>795.66</v>
      </c>
      <c r="AA452">
        <v>10</v>
      </c>
      <c r="AB452">
        <v>4</v>
      </c>
      <c r="AC452">
        <v>2</v>
      </c>
      <c r="AD452">
        <v>0</v>
      </c>
      <c r="AE452">
        <v>1400000</v>
      </c>
      <c r="AF452">
        <v>0</v>
      </c>
    </row>
    <row r="453" spans="1:32" x14ac:dyDescent="0.3">
      <c r="A453">
        <v>452</v>
      </c>
      <c r="B453" s="1">
        <v>40038</v>
      </c>
      <c r="C453">
        <v>1</v>
      </c>
      <c r="D453">
        <v>6</v>
      </c>
      <c r="E453">
        <v>7</v>
      </c>
      <c r="F453">
        <v>8</v>
      </c>
      <c r="G453">
        <v>9</v>
      </c>
      <c r="H453">
        <v>10</v>
      </c>
      <c r="I453">
        <v>11</v>
      </c>
      <c r="J453">
        <v>12</v>
      </c>
      <c r="K453">
        <v>14</v>
      </c>
      <c r="L453">
        <v>17</v>
      </c>
      <c r="M453">
        <v>18</v>
      </c>
      <c r="N453">
        <v>19</v>
      </c>
      <c r="O453">
        <v>20</v>
      </c>
      <c r="P453">
        <v>24</v>
      </c>
      <c r="Q453">
        <v>25</v>
      </c>
      <c r="R453">
        <v>17628249</v>
      </c>
      <c r="S453">
        <v>0</v>
      </c>
      <c r="U453">
        <v>336</v>
      </c>
      <c r="V453">
        <v>13228</v>
      </c>
      <c r="W453">
        <v>207555</v>
      </c>
      <c r="X453">
        <v>1271237</v>
      </c>
      <c r="Y453">
        <v>0</v>
      </c>
      <c r="Z453">
        <v>2659.27</v>
      </c>
      <c r="AA453">
        <v>10</v>
      </c>
      <c r="AB453">
        <v>4</v>
      </c>
      <c r="AC453">
        <v>2</v>
      </c>
      <c r="AD453">
        <v>2084866.37</v>
      </c>
      <c r="AE453">
        <v>3500000</v>
      </c>
      <c r="AF453">
        <v>0</v>
      </c>
    </row>
    <row r="454" spans="1:32" x14ac:dyDescent="0.3">
      <c r="A454">
        <v>453</v>
      </c>
      <c r="B454" s="1">
        <v>40042</v>
      </c>
      <c r="C454">
        <v>1</v>
      </c>
      <c r="D454">
        <v>2</v>
      </c>
      <c r="E454">
        <v>3</v>
      </c>
      <c r="F454">
        <v>4</v>
      </c>
      <c r="G454">
        <v>6</v>
      </c>
      <c r="H454">
        <v>9</v>
      </c>
      <c r="I454">
        <v>11</v>
      </c>
      <c r="J454">
        <v>14</v>
      </c>
      <c r="K454">
        <v>15</v>
      </c>
      <c r="L454">
        <v>17</v>
      </c>
      <c r="M454">
        <v>19</v>
      </c>
      <c r="N454">
        <v>20</v>
      </c>
      <c r="O454">
        <v>21</v>
      </c>
      <c r="P454">
        <v>24</v>
      </c>
      <c r="Q454">
        <v>25</v>
      </c>
      <c r="R454">
        <v>22697507</v>
      </c>
      <c r="S454">
        <v>4</v>
      </c>
      <c r="T454" t="s">
        <v>2</v>
      </c>
      <c r="U454">
        <v>781</v>
      </c>
      <c r="V454">
        <v>29034</v>
      </c>
      <c r="W454">
        <v>359976</v>
      </c>
      <c r="X454">
        <v>1939899</v>
      </c>
      <c r="Y454">
        <v>1057914.21</v>
      </c>
      <c r="Z454">
        <v>1178.05</v>
      </c>
      <c r="AA454">
        <v>10</v>
      </c>
      <c r="AB454">
        <v>4</v>
      </c>
      <c r="AC454">
        <v>2</v>
      </c>
      <c r="AD454">
        <v>0</v>
      </c>
      <c r="AE454">
        <v>1500000</v>
      </c>
      <c r="AF454">
        <v>0</v>
      </c>
    </row>
    <row r="455" spans="1:32" x14ac:dyDescent="0.3">
      <c r="A455">
        <v>454</v>
      </c>
      <c r="B455" s="1">
        <v>40045</v>
      </c>
      <c r="C455">
        <v>3</v>
      </c>
      <c r="D455">
        <v>4</v>
      </c>
      <c r="E455">
        <v>6</v>
      </c>
      <c r="F455">
        <v>7</v>
      </c>
      <c r="G455">
        <v>11</v>
      </c>
      <c r="H455">
        <v>12</v>
      </c>
      <c r="I455">
        <v>13</v>
      </c>
      <c r="J455">
        <v>14</v>
      </c>
      <c r="K455">
        <v>15</v>
      </c>
      <c r="L455">
        <v>17</v>
      </c>
      <c r="M455">
        <v>19</v>
      </c>
      <c r="N455">
        <v>20</v>
      </c>
      <c r="O455">
        <v>22</v>
      </c>
      <c r="P455">
        <v>24</v>
      </c>
      <c r="Q455">
        <v>25</v>
      </c>
      <c r="R455">
        <v>17205022</v>
      </c>
      <c r="S455">
        <v>0</v>
      </c>
      <c r="U455">
        <v>485</v>
      </c>
      <c r="V455">
        <v>20691</v>
      </c>
      <c r="W455">
        <v>261766</v>
      </c>
      <c r="X455">
        <v>1519792</v>
      </c>
      <c r="Y455">
        <v>0</v>
      </c>
      <c r="Z455">
        <v>1420.19</v>
      </c>
      <c r="AA455">
        <v>10</v>
      </c>
      <c r="AB455">
        <v>4</v>
      </c>
      <c r="AC455">
        <v>2</v>
      </c>
      <c r="AD455">
        <v>1607172.77</v>
      </c>
      <c r="AE455">
        <v>3500000</v>
      </c>
      <c r="AF455">
        <v>0</v>
      </c>
    </row>
    <row r="456" spans="1:32" x14ac:dyDescent="0.3">
      <c r="A456">
        <v>455</v>
      </c>
      <c r="B456" s="1">
        <v>40049</v>
      </c>
      <c r="C456">
        <v>1</v>
      </c>
      <c r="D456">
        <v>3</v>
      </c>
      <c r="E456">
        <v>4</v>
      </c>
      <c r="F456">
        <v>5</v>
      </c>
      <c r="G456">
        <v>6</v>
      </c>
      <c r="H456">
        <v>7</v>
      </c>
      <c r="I456">
        <v>8</v>
      </c>
      <c r="J456">
        <v>11</v>
      </c>
      <c r="K456">
        <v>12</v>
      </c>
      <c r="L456">
        <v>14</v>
      </c>
      <c r="M456">
        <v>18</v>
      </c>
      <c r="N456">
        <v>19</v>
      </c>
      <c r="O456">
        <v>21</v>
      </c>
      <c r="P456">
        <v>23</v>
      </c>
      <c r="Q456">
        <v>25</v>
      </c>
      <c r="R456">
        <v>22419502</v>
      </c>
      <c r="S456">
        <v>8</v>
      </c>
      <c r="T456" t="s">
        <v>2</v>
      </c>
      <c r="U456">
        <v>729</v>
      </c>
      <c r="V456">
        <v>29024</v>
      </c>
      <c r="W456">
        <v>362409</v>
      </c>
      <c r="X456">
        <v>1966307</v>
      </c>
      <c r="Y456">
        <v>457924.97</v>
      </c>
      <c r="Z456">
        <v>1208.83</v>
      </c>
      <c r="AA456">
        <v>10</v>
      </c>
      <c r="AB456">
        <v>4</v>
      </c>
      <c r="AC456">
        <v>2</v>
      </c>
      <c r="AD456">
        <v>0</v>
      </c>
      <c r="AE456">
        <v>1500000</v>
      </c>
      <c r="AF456">
        <v>0</v>
      </c>
    </row>
    <row r="457" spans="1:32" x14ac:dyDescent="0.3">
      <c r="A457">
        <v>456</v>
      </c>
      <c r="B457" s="1">
        <v>40052</v>
      </c>
      <c r="C457">
        <v>1</v>
      </c>
      <c r="D457">
        <v>3</v>
      </c>
      <c r="E457">
        <v>4</v>
      </c>
      <c r="F457">
        <v>9</v>
      </c>
      <c r="G457">
        <v>10</v>
      </c>
      <c r="H457">
        <v>11</v>
      </c>
      <c r="I457">
        <v>12</v>
      </c>
      <c r="J457">
        <v>13</v>
      </c>
      <c r="K457">
        <v>14</v>
      </c>
      <c r="L457">
        <v>17</v>
      </c>
      <c r="M457">
        <v>18</v>
      </c>
      <c r="N457">
        <v>21</v>
      </c>
      <c r="O457">
        <v>23</v>
      </c>
      <c r="P457">
        <v>24</v>
      </c>
      <c r="Q457">
        <v>25</v>
      </c>
      <c r="R457">
        <v>17448810</v>
      </c>
      <c r="S457">
        <v>7</v>
      </c>
      <c r="T457" t="s">
        <v>2</v>
      </c>
      <c r="U457">
        <v>785</v>
      </c>
      <c r="V457">
        <v>27862</v>
      </c>
      <c r="W457">
        <v>346024</v>
      </c>
      <c r="X457">
        <v>1732830</v>
      </c>
      <c r="Y457">
        <v>178670.79</v>
      </c>
      <c r="Z457">
        <v>975.45</v>
      </c>
      <c r="AA457">
        <v>10</v>
      </c>
      <c r="AB457">
        <v>4</v>
      </c>
      <c r="AC457">
        <v>2</v>
      </c>
      <c r="AD457">
        <v>0</v>
      </c>
      <c r="AE457">
        <v>1100000</v>
      </c>
      <c r="AF457">
        <v>0</v>
      </c>
    </row>
    <row r="458" spans="1:32" x14ac:dyDescent="0.3">
      <c r="A458">
        <v>457</v>
      </c>
      <c r="B458" s="1">
        <v>40056</v>
      </c>
      <c r="C458">
        <v>1</v>
      </c>
      <c r="D458">
        <v>4</v>
      </c>
      <c r="E458">
        <v>5</v>
      </c>
      <c r="F458">
        <v>11</v>
      </c>
      <c r="G458">
        <v>13</v>
      </c>
      <c r="H458">
        <v>14</v>
      </c>
      <c r="I458">
        <v>15</v>
      </c>
      <c r="J458">
        <v>16</v>
      </c>
      <c r="K458">
        <v>18</v>
      </c>
      <c r="L458">
        <v>19</v>
      </c>
      <c r="M458">
        <v>20</v>
      </c>
      <c r="N458">
        <v>21</v>
      </c>
      <c r="O458">
        <v>22</v>
      </c>
      <c r="P458">
        <v>23</v>
      </c>
      <c r="Q458">
        <v>25</v>
      </c>
      <c r="R458">
        <v>18614264</v>
      </c>
      <c r="S458">
        <v>1</v>
      </c>
      <c r="T458" t="s">
        <v>159</v>
      </c>
      <c r="U458">
        <v>407</v>
      </c>
      <c r="V458">
        <v>17580</v>
      </c>
      <c r="W458">
        <v>298630</v>
      </c>
      <c r="X458">
        <v>1634482</v>
      </c>
      <c r="Y458">
        <v>1741731.78</v>
      </c>
      <c r="Z458">
        <v>1834.05</v>
      </c>
      <c r="AA458">
        <v>10</v>
      </c>
      <c r="AB458">
        <v>4</v>
      </c>
      <c r="AC458">
        <v>2</v>
      </c>
      <c r="AD458">
        <v>0</v>
      </c>
      <c r="AE458">
        <v>1500000</v>
      </c>
      <c r="AF458">
        <v>0</v>
      </c>
    </row>
    <row r="459" spans="1:32" x14ac:dyDescent="0.3">
      <c r="A459">
        <v>458</v>
      </c>
      <c r="B459" s="1">
        <v>40059</v>
      </c>
      <c r="C459">
        <v>2</v>
      </c>
      <c r="D459">
        <v>3</v>
      </c>
      <c r="E459">
        <v>4</v>
      </c>
      <c r="F459">
        <v>5</v>
      </c>
      <c r="G459">
        <v>6</v>
      </c>
      <c r="H459">
        <v>7</v>
      </c>
      <c r="I459">
        <v>8</v>
      </c>
      <c r="J459">
        <v>9</v>
      </c>
      <c r="K459">
        <v>11</v>
      </c>
      <c r="L459">
        <v>13</v>
      </c>
      <c r="M459">
        <v>15</v>
      </c>
      <c r="N459">
        <v>16</v>
      </c>
      <c r="O459">
        <v>18</v>
      </c>
      <c r="P459">
        <v>20</v>
      </c>
      <c r="Q459">
        <v>22</v>
      </c>
      <c r="R459">
        <v>17785732</v>
      </c>
      <c r="S459">
        <v>5</v>
      </c>
      <c r="T459" t="s">
        <v>2</v>
      </c>
      <c r="U459">
        <v>855</v>
      </c>
      <c r="V459">
        <v>29344</v>
      </c>
      <c r="W459">
        <v>311187</v>
      </c>
      <c r="X459">
        <v>1553849</v>
      </c>
      <c r="Y459">
        <v>311957.52</v>
      </c>
      <c r="Z459">
        <v>1116.92</v>
      </c>
      <c r="AA459">
        <v>10</v>
      </c>
      <c r="AB459">
        <v>4</v>
      </c>
      <c r="AC459">
        <v>2</v>
      </c>
      <c r="AD459">
        <v>0</v>
      </c>
      <c r="AE459">
        <v>1400000</v>
      </c>
      <c r="AF459">
        <v>0</v>
      </c>
    </row>
    <row r="460" spans="1:32" x14ac:dyDescent="0.3">
      <c r="A460">
        <v>459</v>
      </c>
      <c r="B460" s="1">
        <v>40064</v>
      </c>
      <c r="C460">
        <v>1</v>
      </c>
      <c r="D460">
        <v>2</v>
      </c>
      <c r="E460">
        <v>3</v>
      </c>
      <c r="F460">
        <v>4</v>
      </c>
      <c r="G460">
        <v>7</v>
      </c>
      <c r="H460">
        <v>10</v>
      </c>
      <c r="I460">
        <v>11</v>
      </c>
      <c r="J460">
        <v>12</v>
      </c>
      <c r="K460">
        <v>14</v>
      </c>
      <c r="L460">
        <v>15</v>
      </c>
      <c r="M460">
        <v>17</v>
      </c>
      <c r="N460">
        <v>19</v>
      </c>
      <c r="O460">
        <v>20</v>
      </c>
      <c r="P460">
        <v>21</v>
      </c>
      <c r="Q460">
        <v>23</v>
      </c>
      <c r="R460">
        <v>14705278</v>
      </c>
      <c r="S460">
        <v>3</v>
      </c>
      <c r="T460" t="s">
        <v>2</v>
      </c>
      <c r="U460">
        <v>757</v>
      </c>
      <c r="V460">
        <v>31694</v>
      </c>
      <c r="W460">
        <v>283370</v>
      </c>
      <c r="X460">
        <v>1385273</v>
      </c>
      <c r="Y460">
        <v>367854.54</v>
      </c>
      <c r="Z460">
        <v>892.53</v>
      </c>
      <c r="AA460">
        <v>10</v>
      </c>
      <c r="AB460">
        <v>4</v>
      </c>
      <c r="AC460">
        <v>2</v>
      </c>
      <c r="AD460">
        <v>0</v>
      </c>
      <c r="AE460">
        <v>1400000</v>
      </c>
      <c r="AF460">
        <v>0</v>
      </c>
    </row>
    <row r="461" spans="1:32" x14ac:dyDescent="0.3">
      <c r="A461">
        <v>460</v>
      </c>
      <c r="B461" s="1">
        <v>40066</v>
      </c>
      <c r="C461">
        <v>1</v>
      </c>
      <c r="D461">
        <v>3</v>
      </c>
      <c r="E461">
        <v>4</v>
      </c>
      <c r="F461">
        <v>6</v>
      </c>
      <c r="G461">
        <v>9</v>
      </c>
      <c r="H461">
        <v>10</v>
      </c>
      <c r="I461">
        <v>11</v>
      </c>
      <c r="J461">
        <v>12</v>
      </c>
      <c r="K461">
        <v>14</v>
      </c>
      <c r="L461">
        <v>15</v>
      </c>
      <c r="M461">
        <v>16</v>
      </c>
      <c r="N461">
        <v>17</v>
      </c>
      <c r="O461">
        <v>19</v>
      </c>
      <c r="P461">
        <v>22</v>
      </c>
      <c r="Q461">
        <v>23</v>
      </c>
      <c r="R461">
        <v>18291799</v>
      </c>
      <c r="S461">
        <v>8</v>
      </c>
      <c r="T461" t="s">
        <v>2</v>
      </c>
      <c r="U461">
        <v>645</v>
      </c>
      <c r="V461">
        <v>20777</v>
      </c>
      <c r="W461">
        <v>239996</v>
      </c>
      <c r="X461">
        <v>1235607</v>
      </c>
      <c r="Y461">
        <v>214569.91</v>
      </c>
      <c r="Z461">
        <v>1140.57</v>
      </c>
      <c r="AA461">
        <v>12</v>
      </c>
      <c r="AB461">
        <v>5</v>
      </c>
      <c r="AC461">
        <v>2</v>
      </c>
      <c r="AD461">
        <v>0</v>
      </c>
      <c r="AE461">
        <v>1400000</v>
      </c>
      <c r="AF461">
        <v>0</v>
      </c>
    </row>
    <row r="462" spans="1:32" x14ac:dyDescent="0.3">
      <c r="A462">
        <v>461</v>
      </c>
      <c r="B462" s="1">
        <v>40070</v>
      </c>
      <c r="C462">
        <v>3</v>
      </c>
      <c r="D462">
        <v>4</v>
      </c>
      <c r="E462">
        <v>5</v>
      </c>
      <c r="F462">
        <v>6</v>
      </c>
      <c r="G462">
        <v>7</v>
      </c>
      <c r="H462">
        <v>8</v>
      </c>
      <c r="I462">
        <v>11</v>
      </c>
      <c r="J462">
        <v>12</v>
      </c>
      <c r="K462">
        <v>13</v>
      </c>
      <c r="L462">
        <v>14</v>
      </c>
      <c r="M462">
        <v>15</v>
      </c>
      <c r="N462">
        <v>17</v>
      </c>
      <c r="O462">
        <v>19</v>
      </c>
      <c r="P462">
        <v>23</v>
      </c>
      <c r="Q462">
        <v>24</v>
      </c>
      <c r="R462">
        <v>20409759</v>
      </c>
      <c r="S462">
        <v>5</v>
      </c>
      <c r="T462" t="s">
        <v>2</v>
      </c>
      <c r="U462">
        <v>698</v>
      </c>
      <c r="V462">
        <v>24686</v>
      </c>
      <c r="W462">
        <v>324355</v>
      </c>
      <c r="X462">
        <v>1647498</v>
      </c>
      <c r="Y462">
        <v>287640.28999999998</v>
      </c>
      <c r="Z462">
        <v>1261.5</v>
      </c>
      <c r="AA462">
        <v>12</v>
      </c>
      <c r="AB462">
        <v>5</v>
      </c>
      <c r="AC462">
        <v>2</v>
      </c>
      <c r="AD462">
        <v>0</v>
      </c>
      <c r="AE462">
        <v>1400000</v>
      </c>
      <c r="AF462">
        <v>0</v>
      </c>
    </row>
    <row r="463" spans="1:32" x14ac:dyDescent="0.3">
      <c r="A463">
        <v>462</v>
      </c>
      <c r="B463" s="1">
        <v>40073</v>
      </c>
      <c r="C463">
        <v>1</v>
      </c>
      <c r="D463">
        <v>2</v>
      </c>
      <c r="E463">
        <v>3</v>
      </c>
      <c r="F463">
        <v>5</v>
      </c>
      <c r="G463">
        <v>7</v>
      </c>
      <c r="H463">
        <v>8</v>
      </c>
      <c r="I463">
        <v>12</v>
      </c>
      <c r="J463">
        <v>14</v>
      </c>
      <c r="K463">
        <v>16</v>
      </c>
      <c r="L463">
        <v>17</v>
      </c>
      <c r="M463">
        <v>18</v>
      </c>
      <c r="N463">
        <v>21</v>
      </c>
      <c r="O463">
        <v>22</v>
      </c>
      <c r="P463">
        <v>23</v>
      </c>
      <c r="Q463">
        <v>24</v>
      </c>
      <c r="R463">
        <v>18581586</v>
      </c>
      <c r="S463">
        <v>0</v>
      </c>
      <c r="U463">
        <v>558</v>
      </c>
      <c r="V463">
        <v>19875</v>
      </c>
      <c r="W463">
        <v>265357</v>
      </c>
      <c r="X463">
        <v>1274994</v>
      </c>
      <c r="Y463">
        <v>0</v>
      </c>
      <c r="Z463">
        <v>1285.8800000000001</v>
      </c>
      <c r="AA463">
        <v>12</v>
      </c>
      <c r="AB463">
        <v>5</v>
      </c>
      <c r="AC463">
        <v>2</v>
      </c>
      <c r="AD463">
        <v>1674205.87</v>
      </c>
      <c r="AE463">
        <v>4000000</v>
      </c>
      <c r="AF463">
        <v>0</v>
      </c>
    </row>
    <row r="464" spans="1:32" x14ac:dyDescent="0.3">
      <c r="A464">
        <v>463</v>
      </c>
      <c r="B464" s="1">
        <v>40077</v>
      </c>
      <c r="C464">
        <v>2</v>
      </c>
      <c r="D464">
        <v>3</v>
      </c>
      <c r="E464">
        <v>6</v>
      </c>
      <c r="F464">
        <v>7</v>
      </c>
      <c r="G464">
        <v>9</v>
      </c>
      <c r="H464">
        <v>11</v>
      </c>
      <c r="I464">
        <v>13</v>
      </c>
      <c r="J464">
        <v>14</v>
      </c>
      <c r="K464">
        <v>17</v>
      </c>
      <c r="L464">
        <v>18</v>
      </c>
      <c r="M464">
        <v>19</v>
      </c>
      <c r="N464">
        <v>20</v>
      </c>
      <c r="O464">
        <v>22</v>
      </c>
      <c r="P464">
        <v>23</v>
      </c>
      <c r="Q464">
        <v>25</v>
      </c>
      <c r="R464">
        <v>23941345</v>
      </c>
      <c r="S464">
        <v>7</v>
      </c>
      <c r="T464" t="s">
        <v>2</v>
      </c>
      <c r="U464">
        <v>1196</v>
      </c>
      <c r="V464">
        <v>31408</v>
      </c>
      <c r="W464">
        <v>347878</v>
      </c>
      <c r="X464">
        <v>1782660</v>
      </c>
      <c r="Y464">
        <v>515681.63</v>
      </c>
      <c r="Z464">
        <v>990.83</v>
      </c>
      <c r="AA464">
        <v>12</v>
      </c>
      <c r="AB464">
        <v>5</v>
      </c>
      <c r="AC464">
        <v>2</v>
      </c>
      <c r="AD464">
        <v>0</v>
      </c>
      <c r="AE464">
        <v>1500000</v>
      </c>
      <c r="AF464">
        <v>0</v>
      </c>
    </row>
    <row r="465" spans="1:32" x14ac:dyDescent="0.3">
      <c r="A465">
        <v>464</v>
      </c>
      <c r="B465" s="1">
        <v>40080</v>
      </c>
      <c r="C465">
        <v>1</v>
      </c>
      <c r="D465">
        <v>2</v>
      </c>
      <c r="E465">
        <v>5</v>
      </c>
      <c r="F465">
        <v>8</v>
      </c>
      <c r="G465">
        <v>10</v>
      </c>
      <c r="H465">
        <v>11</v>
      </c>
      <c r="I465">
        <v>16</v>
      </c>
      <c r="J465">
        <v>17</v>
      </c>
      <c r="K465">
        <v>19</v>
      </c>
      <c r="L465">
        <v>20</v>
      </c>
      <c r="M465">
        <v>21</v>
      </c>
      <c r="N465">
        <v>22</v>
      </c>
      <c r="O465">
        <v>23</v>
      </c>
      <c r="P465">
        <v>24</v>
      </c>
      <c r="Q465">
        <v>25</v>
      </c>
      <c r="R465">
        <v>18733250</v>
      </c>
      <c r="S465">
        <v>2</v>
      </c>
      <c r="T465" t="s">
        <v>2</v>
      </c>
      <c r="U465">
        <v>530</v>
      </c>
      <c r="V465">
        <v>23200</v>
      </c>
      <c r="W465">
        <v>213995</v>
      </c>
      <c r="X465">
        <v>1175939</v>
      </c>
      <c r="Y465">
        <v>966866.22</v>
      </c>
      <c r="Z465">
        <v>1563.66</v>
      </c>
      <c r="AA465">
        <v>12</v>
      </c>
      <c r="AB465">
        <v>5</v>
      </c>
      <c r="AC465">
        <v>2</v>
      </c>
      <c r="AD465">
        <v>0</v>
      </c>
      <c r="AE465">
        <v>2000000</v>
      </c>
      <c r="AF465">
        <v>0</v>
      </c>
    </row>
    <row r="466" spans="1:32" x14ac:dyDescent="0.3">
      <c r="A466">
        <v>465</v>
      </c>
      <c r="B466" s="1">
        <v>40084</v>
      </c>
      <c r="C466">
        <v>1</v>
      </c>
      <c r="D466">
        <v>2</v>
      </c>
      <c r="E466">
        <v>3</v>
      </c>
      <c r="F466">
        <v>4</v>
      </c>
      <c r="G466">
        <v>6</v>
      </c>
      <c r="H466">
        <v>7</v>
      </c>
      <c r="I466">
        <v>9</v>
      </c>
      <c r="J466">
        <v>10</v>
      </c>
      <c r="K466">
        <v>11</v>
      </c>
      <c r="L466">
        <v>13</v>
      </c>
      <c r="M466">
        <v>18</v>
      </c>
      <c r="N466">
        <v>19</v>
      </c>
      <c r="O466">
        <v>21</v>
      </c>
      <c r="P466">
        <v>22</v>
      </c>
      <c r="Q466">
        <v>25</v>
      </c>
      <c r="R466">
        <v>19053426</v>
      </c>
      <c r="S466">
        <v>2</v>
      </c>
      <c r="T466" t="s">
        <v>2</v>
      </c>
      <c r="U466">
        <v>455</v>
      </c>
      <c r="V466">
        <v>20974</v>
      </c>
      <c r="W466">
        <v>246908</v>
      </c>
      <c r="X466">
        <v>1400828</v>
      </c>
      <c r="Y466">
        <v>830150.42</v>
      </c>
      <c r="Z466">
        <v>1563.86</v>
      </c>
      <c r="AA466">
        <v>12</v>
      </c>
      <c r="AB466">
        <v>5</v>
      </c>
      <c r="AC466">
        <v>2</v>
      </c>
      <c r="AD466">
        <v>0</v>
      </c>
      <c r="AE466">
        <v>1500000</v>
      </c>
      <c r="AF466">
        <v>0</v>
      </c>
    </row>
    <row r="467" spans="1:32" x14ac:dyDescent="0.3">
      <c r="A467">
        <v>466</v>
      </c>
      <c r="B467" s="1">
        <v>40087</v>
      </c>
      <c r="C467">
        <v>2</v>
      </c>
      <c r="D467">
        <v>6</v>
      </c>
      <c r="E467">
        <v>7</v>
      </c>
      <c r="F467">
        <v>8</v>
      </c>
      <c r="G467">
        <v>10</v>
      </c>
      <c r="H467">
        <v>11</v>
      </c>
      <c r="I467">
        <v>12</v>
      </c>
      <c r="J467">
        <v>14</v>
      </c>
      <c r="K467">
        <v>17</v>
      </c>
      <c r="L467">
        <v>18</v>
      </c>
      <c r="M467">
        <v>19</v>
      </c>
      <c r="N467">
        <v>20</v>
      </c>
      <c r="O467">
        <v>21</v>
      </c>
      <c r="P467">
        <v>22</v>
      </c>
      <c r="Q467">
        <v>25</v>
      </c>
      <c r="R467">
        <v>18383551</v>
      </c>
      <c r="S467">
        <v>1</v>
      </c>
      <c r="T467" t="s">
        <v>160</v>
      </c>
      <c r="U467">
        <v>328</v>
      </c>
      <c r="V467">
        <v>13667</v>
      </c>
      <c r="W467">
        <v>199100</v>
      </c>
      <c r="X467">
        <v>1156871</v>
      </c>
      <c r="Y467">
        <v>1976545.27</v>
      </c>
      <c r="Z467">
        <v>2582.6</v>
      </c>
      <c r="AA467">
        <v>12</v>
      </c>
      <c r="AB467">
        <v>5</v>
      </c>
      <c r="AC467">
        <v>2</v>
      </c>
      <c r="AD467">
        <v>0</v>
      </c>
      <c r="AE467">
        <v>1700000</v>
      </c>
      <c r="AF467">
        <v>0</v>
      </c>
    </row>
    <row r="468" spans="1:32" x14ac:dyDescent="0.3">
      <c r="A468">
        <v>467</v>
      </c>
      <c r="B468" s="1">
        <v>40091</v>
      </c>
      <c r="C468">
        <v>2</v>
      </c>
      <c r="D468">
        <v>4</v>
      </c>
      <c r="E468">
        <v>5</v>
      </c>
      <c r="F468">
        <v>6</v>
      </c>
      <c r="G468">
        <v>7</v>
      </c>
      <c r="H468">
        <v>10</v>
      </c>
      <c r="I468">
        <v>13</v>
      </c>
      <c r="J468">
        <v>14</v>
      </c>
      <c r="K468">
        <v>15</v>
      </c>
      <c r="L468">
        <v>17</v>
      </c>
      <c r="M468">
        <v>18</v>
      </c>
      <c r="N468">
        <v>21</v>
      </c>
      <c r="O468">
        <v>22</v>
      </c>
      <c r="P468">
        <v>24</v>
      </c>
      <c r="Q468">
        <v>25</v>
      </c>
      <c r="R468">
        <v>19225602</v>
      </c>
      <c r="S468">
        <v>5</v>
      </c>
      <c r="T468" t="s">
        <v>2</v>
      </c>
      <c r="U468">
        <v>565</v>
      </c>
      <c r="V468">
        <v>17521</v>
      </c>
      <c r="W468">
        <v>213037</v>
      </c>
      <c r="X468">
        <v>1251469</v>
      </c>
      <c r="Y468">
        <v>396907.31</v>
      </c>
      <c r="Z468">
        <v>1505.34</v>
      </c>
      <c r="AA468">
        <v>12</v>
      </c>
      <c r="AB468">
        <v>5</v>
      </c>
      <c r="AC468">
        <v>2</v>
      </c>
      <c r="AD468">
        <v>0</v>
      </c>
      <c r="AE468">
        <v>2000000</v>
      </c>
      <c r="AF468">
        <v>0</v>
      </c>
    </row>
    <row r="469" spans="1:32" x14ac:dyDescent="0.3">
      <c r="A469">
        <v>468</v>
      </c>
      <c r="B469" s="1">
        <v>40094</v>
      </c>
      <c r="C469">
        <v>2</v>
      </c>
      <c r="D469">
        <v>3</v>
      </c>
      <c r="E469">
        <v>5</v>
      </c>
      <c r="F469">
        <v>6</v>
      </c>
      <c r="G469">
        <v>9</v>
      </c>
      <c r="H469">
        <v>10</v>
      </c>
      <c r="I469">
        <v>12</v>
      </c>
      <c r="J469">
        <v>13</v>
      </c>
      <c r="K469">
        <v>15</v>
      </c>
      <c r="L469">
        <v>17</v>
      </c>
      <c r="M469">
        <v>18</v>
      </c>
      <c r="N469">
        <v>21</v>
      </c>
      <c r="O469">
        <v>22</v>
      </c>
      <c r="P469">
        <v>24</v>
      </c>
      <c r="Q469">
        <v>25</v>
      </c>
      <c r="R469">
        <v>17983296</v>
      </c>
      <c r="S469">
        <v>8</v>
      </c>
      <c r="T469" t="s">
        <v>2</v>
      </c>
      <c r="U469">
        <v>954</v>
      </c>
      <c r="V469">
        <v>23771</v>
      </c>
      <c r="W469">
        <v>268374</v>
      </c>
      <c r="X469">
        <v>1260272</v>
      </c>
      <c r="Y469">
        <v>191492.28</v>
      </c>
      <c r="Z469">
        <v>983.14</v>
      </c>
      <c r="AA469">
        <v>12</v>
      </c>
      <c r="AB469">
        <v>5</v>
      </c>
      <c r="AC469">
        <v>2</v>
      </c>
      <c r="AD469">
        <v>0</v>
      </c>
      <c r="AE469">
        <v>1600000</v>
      </c>
      <c r="AF469">
        <v>0</v>
      </c>
    </row>
    <row r="470" spans="1:32" x14ac:dyDescent="0.3">
      <c r="A470">
        <v>469</v>
      </c>
      <c r="B470" s="1">
        <v>40099</v>
      </c>
      <c r="C470">
        <v>1</v>
      </c>
      <c r="D470">
        <v>2</v>
      </c>
      <c r="E470">
        <v>5</v>
      </c>
      <c r="F470">
        <v>6</v>
      </c>
      <c r="G470">
        <v>7</v>
      </c>
      <c r="H470">
        <v>8</v>
      </c>
      <c r="I470">
        <v>10</v>
      </c>
      <c r="J470">
        <v>11</v>
      </c>
      <c r="K470">
        <v>13</v>
      </c>
      <c r="L470">
        <v>14</v>
      </c>
      <c r="M470">
        <v>18</v>
      </c>
      <c r="N470">
        <v>19</v>
      </c>
      <c r="O470">
        <v>22</v>
      </c>
      <c r="P470">
        <v>23</v>
      </c>
      <c r="Q470">
        <v>25</v>
      </c>
      <c r="R470">
        <v>15901822</v>
      </c>
      <c r="S470">
        <v>3</v>
      </c>
      <c r="T470" t="s">
        <v>2</v>
      </c>
      <c r="U470">
        <v>617</v>
      </c>
      <c r="V470">
        <v>17705</v>
      </c>
      <c r="W470">
        <v>208381</v>
      </c>
      <c r="X470">
        <v>1155000</v>
      </c>
      <c r="Y470">
        <v>465357.53</v>
      </c>
      <c r="Z470">
        <v>1385.31</v>
      </c>
      <c r="AA470">
        <v>12</v>
      </c>
      <c r="AB470">
        <v>5</v>
      </c>
      <c r="AC470">
        <v>2</v>
      </c>
      <c r="AD470">
        <v>0</v>
      </c>
      <c r="AE470">
        <v>1600000</v>
      </c>
      <c r="AF470">
        <v>0</v>
      </c>
    </row>
    <row r="471" spans="1:32" x14ac:dyDescent="0.3">
      <c r="A471">
        <v>470</v>
      </c>
      <c r="B471" s="1">
        <v>40101</v>
      </c>
      <c r="C471">
        <v>1</v>
      </c>
      <c r="D471">
        <v>3</v>
      </c>
      <c r="E471">
        <v>4</v>
      </c>
      <c r="F471">
        <v>5</v>
      </c>
      <c r="G471">
        <v>6</v>
      </c>
      <c r="H471">
        <v>7</v>
      </c>
      <c r="I471">
        <v>8</v>
      </c>
      <c r="J471">
        <v>10</v>
      </c>
      <c r="K471">
        <v>11</v>
      </c>
      <c r="L471">
        <v>13</v>
      </c>
      <c r="M471">
        <v>15</v>
      </c>
      <c r="N471">
        <v>18</v>
      </c>
      <c r="O471">
        <v>20</v>
      </c>
      <c r="P471">
        <v>22</v>
      </c>
      <c r="Q471">
        <v>23</v>
      </c>
      <c r="R471">
        <v>15797396</v>
      </c>
      <c r="S471">
        <v>3</v>
      </c>
      <c r="T471" t="s">
        <v>2</v>
      </c>
      <c r="U471">
        <v>576</v>
      </c>
      <c r="V471">
        <v>23017</v>
      </c>
      <c r="W471">
        <v>268187</v>
      </c>
      <c r="X471">
        <v>1174744</v>
      </c>
      <c r="Y471">
        <v>390100.47</v>
      </c>
      <c r="Z471">
        <v>1243.94</v>
      </c>
      <c r="AA471">
        <v>12</v>
      </c>
      <c r="AB471">
        <v>5</v>
      </c>
      <c r="AC471">
        <v>2</v>
      </c>
      <c r="AD471">
        <v>0</v>
      </c>
      <c r="AE471">
        <v>1400000</v>
      </c>
      <c r="AF471">
        <v>0</v>
      </c>
    </row>
    <row r="472" spans="1:32" x14ac:dyDescent="0.3">
      <c r="A472">
        <v>471</v>
      </c>
      <c r="B472" s="1">
        <v>40105</v>
      </c>
      <c r="C472">
        <v>2</v>
      </c>
      <c r="D472">
        <v>3</v>
      </c>
      <c r="E472">
        <v>4</v>
      </c>
      <c r="F472">
        <v>6</v>
      </c>
      <c r="G472">
        <v>9</v>
      </c>
      <c r="H472">
        <v>10</v>
      </c>
      <c r="I472">
        <v>11</v>
      </c>
      <c r="J472">
        <v>12</v>
      </c>
      <c r="K472">
        <v>13</v>
      </c>
      <c r="L472">
        <v>14</v>
      </c>
      <c r="M472">
        <v>15</v>
      </c>
      <c r="N472">
        <v>16</v>
      </c>
      <c r="O472">
        <v>20</v>
      </c>
      <c r="P472">
        <v>24</v>
      </c>
      <c r="Q472">
        <v>25</v>
      </c>
      <c r="R472">
        <v>16900541</v>
      </c>
      <c r="S472">
        <v>1</v>
      </c>
      <c r="T472" t="s">
        <v>161</v>
      </c>
      <c r="U472">
        <v>314</v>
      </c>
      <c r="V472">
        <v>14393</v>
      </c>
      <c r="W472">
        <v>182221</v>
      </c>
      <c r="X472">
        <v>1128926</v>
      </c>
      <c r="Y472">
        <v>1727808.67</v>
      </c>
      <c r="Z472">
        <v>2358.25</v>
      </c>
      <c r="AA472">
        <v>12</v>
      </c>
      <c r="AB472">
        <v>5</v>
      </c>
      <c r="AC472">
        <v>2</v>
      </c>
      <c r="AD472">
        <v>0</v>
      </c>
      <c r="AE472">
        <v>1200000</v>
      </c>
      <c r="AF472">
        <v>0</v>
      </c>
    </row>
    <row r="473" spans="1:32" x14ac:dyDescent="0.3">
      <c r="A473">
        <v>472</v>
      </c>
      <c r="B473" s="1">
        <v>40108</v>
      </c>
      <c r="C473">
        <v>1</v>
      </c>
      <c r="D473">
        <v>2</v>
      </c>
      <c r="E473">
        <v>4</v>
      </c>
      <c r="F473">
        <v>5</v>
      </c>
      <c r="G473">
        <v>6</v>
      </c>
      <c r="H473">
        <v>7</v>
      </c>
      <c r="I473">
        <v>8</v>
      </c>
      <c r="J473">
        <v>11</v>
      </c>
      <c r="K473">
        <v>12</v>
      </c>
      <c r="L473">
        <v>13</v>
      </c>
      <c r="M473">
        <v>14</v>
      </c>
      <c r="N473">
        <v>15</v>
      </c>
      <c r="O473">
        <v>17</v>
      </c>
      <c r="P473">
        <v>18</v>
      </c>
      <c r="Q473">
        <v>20</v>
      </c>
      <c r="R473">
        <v>16716764</v>
      </c>
      <c r="S473">
        <v>3</v>
      </c>
      <c r="T473" t="s">
        <v>2</v>
      </c>
      <c r="U473">
        <v>446</v>
      </c>
      <c r="V473">
        <v>14550</v>
      </c>
      <c r="W473">
        <v>226525</v>
      </c>
      <c r="X473">
        <v>1064480</v>
      </c>
      <c r="Y473">
        <v>552536.31000000006</v>
      </c>
      <c r="Z473">
        <v>1592.83</v>
      </c>
      <c r="AA473">
        <v>12</v>
      </c>
      <c r="AB473">
        <v>5</v>
      </c>
      <c r="AC473">
        <v>2</v>
      </c>
      <c r="AD473">
        <v>0</v>
      </c>
      <c r="AE473">
        <v>1600000</v>
      </c>
      <c r="AF473">
        <v>0</v>
      </c>
    </row>
    <row r="474" spans="1:32" x14ac:dyDescent="0.3">
      <c r="A474">
        <v>473</v>
      </c>
      <c r="B474" s="1">
        <v>40113</v>
      </c>
      <c r="C474">
        <v>1</v>
      </c>
      <c r="D474">
        <v>2</v>
      </c>
      <c r="E474">
        <v>5</v>
      </c>
      <c r="F474">
        <v>6</v>
      </c>
      <c r="G474">
        <v>7</v>
      </c>
      <c r="H474">
        <v>8</v>
      </c>
      <c r="I474">
        <v>9</v>
      </c>
      <c r="J474">
        <v>11</v>
      </c>
      <c r="K474">
        <v>12</v>
      </c>
      <c r="L474">
        <v>15</v>
      </c>
      <c r="M474">
        <v>17</v>
      </c>
      <c r="N474">
        <v>19</v>
      </c>
      <c r="O474">
        <v>22</v>
      </c>
      <c r="P474">
        <v>23</v>
      </c>
      <c r="Q474">
        <v>25</v>
      </c>
      <c r="R474">
        <v>16817124</v>
      </c>
      <c r="S474">
        <v>8</v>
      </c>
      <c r="T474" t="s">
        <v>2</v>
      </c>
      <c r="U474">
        <v>724</v>
      </c>
      <c r="V474">
        <v>22640</v>
      </c>
      <c r="W474">
        <v>257219</v>
      </c>
      <c r="X474">
        <v>1324486</v>
      </c>
      <c r="Y474">
        <v>154499.63</v>
      </c>
      <c r="Z474">
        <v>1045.21</v>
      </c>
      <c r="AA474">
        <v>12</v>
      </c>
      <c r="AB474">
        <v>5</v>
      </c>
      <c r="AC474">
        <v>2</v>
      </c>
      <c r="AD474">
        <v>0</v>
      </c>
      <c r="AE474">
        <v>1500000</v>
      </c>
      <c r="AF474">
        <v>0</v>
      </c>
    </row>
    <row r="475" spans="1:32" x14ac:dyDescent="0.3">
      <c r="A475">
        <v>474</v>
      </c>
      <c r="B475" s="1">
        <v>40115</v>
      </c>
      <c r="C475">
        <v>1</v>
      </c>
      <c r="D475">
        <v>2</v>
      </c>
      <c r="E475">
        <v>3</v>
      </c>
      <c r="F475">
        <v>5</v>
      </c>
      <c r="G475">
        <v>9</v>
      </c>
      <c r="H475">
        <v>10</v>
      </c>
      <c r="I475">
        <v>11</v>
      </c>
      <c r="J475">
        <v>12</v>
      </c>
      <c r="K475">
        <v>15</v>
      </c>
      <c r="L475">
        <v>16</v>
      </c>
      <c r="M475">
        <v>17</v>
      </c>
      <c r="N475">
        <v>18</v>
      </c>
      <c r="O475">
        <v>21</v>
      </c>
      <c r="P475">
        <v>23</v>
      </c>
      <c r="Q475">
        <v>24</v>
      </c>
      <c r="R475">
        <v>15989461</v>
      </c>
      <c r="S475">
        <v>2</v>
      </c>
      <c r="T475" t="s">
        <v>2</v>
      </c>
      <c r="U475">
        <v>461</v>
      </c>
      <c r="V475">
        <v>17059</v>
      </c>
      <c r="W475">
        <v>207057</v>
      </c>
      <c r="X475">
        <v>1118403</v>
      </c>
      <c r="Y475">
        <v>733503.8</v>
      </c>
      <c r="Z475">
        <v>1363.81</v>
      </c>
      <c r="AA475">
        <v>12</v>
      </c>
      <c r="AB475">
        <v>5</v>
      </c>
      <c r="AC475">
        <v>2</v>
      </c>
      <c r="AD475">
        <v>0</v>
      </c>
      <c r="AE475">
        <v>1500000</v>
      </c>
      <c r="AF475">
        <v>0</v>
      </c>
    </row>
    <row r="476" spans="1:32" x14ac:dyDescent="0.3">
      <c r="A476">
        <v>475</v>
      </c>
      <c r="B476" s="1">
        <v>40120</v>
      </c>
      <c r="C476">
        <v>2</v>
      </c>
      <c r="D476">
        <v>3</v>
      </c>
      <c r="E476">
        <v>4</v>
      </c>
      <c r="F476">
        <v>5</v>
      </c>
      <c r="G476">
        <v>6</v>
      </c>
      <c r="H476">
        <v>9</v>
      </c>
      <c r="I476">
        <v>10</v>
      </c>
      <c r="J476">
        <v>11</v>
      </c>
      <c r="K476">
        <v>13</v>
      </c>
      <c r="L476">
        <v>14</v>
      </c>
      <c r="M476">
        <v>17</v>
      </c>
      <c r="N476">
        <v>20</v>
      </c>
      <c r="O476">
        <v>21</v>
      </c>
      <c r="P476">
        <v>23</v>
      </c>
      <c r="Q476">
        <v>25</v>
      </c>
      <c r="R476">
        <v>10833466</v>
      </c>
      <c r="S476">
        <v>0</v>
      </c>
      <c r="U476">
        <v>433</v>
      </c>
      <c r="V476">
        <v>13728</v>
      </c>
      <c r="W476">
        <v>161087</v>
      </c>
      <c r="X476">
        <v>821107</v>
      </c>
      <c r="Y476">
        <v>0</v>
      </c>
      <c r="Z476">
        <v>1204.8399999999999</v>
      </c>
      <c r="AA476">
        <v>12</v>
      </c>
      <c r="AB476">
        <v>5</v>
      </c>
      <c r="AC476">
        <v>2</v>
      </c>
      <c r="AD476">
        <v>852108.03</v>
      </c>
      <c r="AE476">
        <v>2500000</v>
      </c>
      <c r="AF476">
        <v>0</v>
      </c>
    </row>
    <row r="477" spans="1:32" x14ac:dyDescent="0.3">
      <c r="A477">
        <v>476</v>
      </c>
      <c r="B477" s="1">
        <v>40122</v>
      </c>
      <c r="C477">
        <v>1</v>
      </c>
      <c r="D477">
        <v>5</v>
      </c>
      <c r="E477">
        <v>6</v>
      </c>
      <c r="F477">
        <v>7</v>
      </c>
      <c r="G477">
        <v>9</v>
      </c>
      <c r="H477">
        <v>10</v>
      </c>
      <c r="I477">
        <v>11</v>
      </c>
      <c r="J477">
        <v>13</v>
      </c>
      <c r="K477">
        <v>14</v>
      </c>
      <c r="L477">
        <v>15</v>
      </c>
      <c r="M477">
        <v>16</v>
      </c>
      <c r="N477">
        <v>17</v>
      </c>
      <c r="O477">
        <v>19</v>
      </c>
      <c r="P477">
        <v>24</v>
      </c>
      <c r="Q477">
        <v>25</v>
      </c>
      <c r="R477">
        <v>17651688</v>
      </c>
      <c r="S477">
        <v>1</v>
      </c>
      <c r="T477" t="s">
        <v>21</v>
      </c>
      <c r="U477">
        <v>424</v>
      </c>
      <c r="V477">
        <v>23008</v>
      </c>
      <c r="W477">
        <v>248333</v>
      </c>
      <c r="X477">
        <v>1265772</v>
      </c>
      <c r="Y477">
        <v>2359556.64</v>
      </c>
      <c r="Z477">
        <v>1523.7</v>
      </c>
      <c r="AA477">
        <v>12</v>
      </c>
      <c r="AB477">
        <v>5</v>
      </c>
      <c r="AC477">
        <v>2</v>
      </c>
      <c r="AD477">
        <v>0</v>
      </c>
      <c r="AE477">
        <v>1600000</v>
      </c>
      <c r="AF477">
        <v>0</v>
      </c>
    </row>
    <row r="478" spans="1:32" x14ac:dyDescent="0.3">
      <c r="A478">
        <v>477</v>
      </c>
      <c r="B478" s="1">
        <v>40126</v>
      </c>
      <c r="C478">
        <v>2</v>
      </c>
      <c r="D478">
        <v>4</v>
      </c>
      <c r="E478">
        <v>6</v>
      </c>
      <c r="F478">
        <v>7</v>
      </c>
      <c r="G478">
        <v>8</v>
      </c>
      <c r="H478">
        <v>10</v>
      </c>
      <c r="I478">
        <v>11</v>
      </c>
      <c r="J478">
        <v>12</v>
      </c>
      <c r="K478">
        <v>14</v>
      </c>
      <c r="L478">
        <v>16</v>
      </c>
      <c r="M478">
        <v>18</v>
      </c>
      <c r="N478">
        <v>20</v>
      </c>
      <c r="O478">
        <v>23</v>
      </c>
      <c r="P478">
        <v>24</v>
      </c>
      <c r="Q478">
        <v>25</v>
      </c>
      <c r="R478">
        <v>17599641</v>
      </c>
      <c r="S478">
        <v>8</v>
      </c>
      <c r="T478" t="s">
        <v>2</v>
      </c>
      <c r="U478">
        <v>1382</v>
      </c>
      <c r="V478">
        <v>36503</v>
      </c>
      <c r="W478">
        <v>271640</v>
      </c>
      <c r="X478">
        <v>1163643</v>
      </c>
      <c r="Y478">
        <v>185196.45</v>
      </c>
      <c r="Z478">
        <v>656.35</v>
      </c>
      <c r="AA478">
        <v>12</v>
      </c>
      <c r="AB478">
        <v>5</v>
      </c>
      <c r="AC478">
        <v>2</v>
      </c>
      <c r="AD478">
        <v>0</v>
      </c>
      <c r="AE478">
        <v>1500000</v>
      </c>
      <c r="AF478">
        <v>0</v>
      </c>
    </row>
    <row r="479" spans="1:32" x14ac:dyDescent="0.3">
      <c r="A479">
        <v>478</v>
      </c>
      <c r="B479" s="1">
        <v>40129</v>
      </c>
      <c r="C479">
        <v>2</v>
      </c>
      <c r="D479">
        <v>3</v>
      </c>
      <c r="E479">
        <v>5</v>
      </c>
      <c r="F479">
        <v>7</v>
      </c>
      <c r="G479">
        <v>9</v>
      </c>
      <c r="H479">
        <v>10</v>
      </c>
      <c r="I479">
        <v>11</v>
      </c>
      <c r="J479">
        <v>12</v>
      </c>
      <c r="K479">
        <v>13</v>
      </c>
      <c r="L479">
        <v>16</v>
      </c>
      <c r="M479">
        <v>18</v>
      </c>
      <c r="N479">
        <v>22</v>
      </c>
      <c r="O479">
        <v>23</v>
      </c>
      <c r="P479">
        <v>24</v>
      </c>
      <c r="Q479">
        <v>25</v>
      </c>
      <c r="R479">
        <v>16959021</v>
      </c>
      <c r="S479">
        <v>7</v>
      </c>
      <c r="T479" t="s">
        <v>2</v>
      </c>
      <c r="U479">
        <v>708</v>
      </c>
      <c r="V479">
        <v>23117</v>
      </c>
      <c r="W479">
        <v>261931</v>
      </c>
      <c r="X479">
        <v>1302836</v>
      </c>
      <c r="Y479">
        <v>182665.53</v>
      </c>
      <c r="Z479">
        <v>1105.72</v>
      </c>
      <c r="AA479">
        <v>12</v>
      </c>
      <c r="AB479">
        <v>5</v>
      </c>
      <c r="AC479">
        <v>2</v>
      </c>
      <c r="AD479">
        <v>0</v>
      </c>
      <c r="AE479">
        <v>1500000</v>
      </c>
      <c r="AF479">
        <v>0</v>
      </c>
    </row>
    <row r="480" spans="1:32" x14ac:dyDescent="0.3">
      <c r="A480">
        <v>479</v>
      </c>
      <c r="B480" s="1">
        <v>40133</v>
      </c>
      <c r="C480">
        <v>2</v>
      </c>
      <c r="D480">
        <v>3</v>
      </c>
      <c r="E480">
        <v>5</v>
      </c>
      <c r="F480">
        <v>8</v>
      </c>
      <c r="G480">
        <v>11</v>
      </c>
      <c r="H480">
        <v>13</v>
      </c>
      <c r="I480">
        <v>14</v>
      </c>
      <c r="J480">
        <v>15</v>
      </c>
      <c r="K480">
        <v>16</v>
      </c>
      <c r="L480">
        <v>18</v>
      </c>
      <c r="M480">
        <v>19</v>
      </c>
      <c r="N480">
        <v>22</v>
      </c>
      <c r="O480">
        <v>23</v>
      </c>
      <c r="P480">
        <v>24</v>
      </c>
      <c r="Q480">
        <v>25</v>
      </c>
      <c r="R480">
        <v>17307541</v>
      </c>
      <c r="S480">
        <v>1</v>
      </c>
      <c r="T480" t="s">
        <v>162</v>
      </c>
      <c r="U480">
        <v>607</v>
      </c>
      <c r="V480">
        <v>21383</v>
      </c>
      <c r="W480">
        <v>258022</v>
      </c>
      <c r="X480">
        <v>1403421</v>
      </c>
      <c r="Y480">
        <v>1250813.46</v>
      </c>
      <c r="Z480">
        <v>1261.6199999999999</v>
      </c>
      <c r="AA480">
        <v>12</v>
      </c>
      <c r="AB480">
        <v>5</v>
      </c>
      <c r="AC480">
        <v>2</v>
      </c>
      <c r="AD480">
        <v>0</v>
      </c>
      <c r="AE480">
        <v>1500000</v>
      </c>
      <c r="AF480">
        <v>0</v>
      </c>
    </row>
    <row r="481" spans="1:32" x14ac:dyDescent="0.3">
      <c r="A481">
        <v>480</v>
      </c>
      <c r="B481" s="1">
        <v>40136</v>
      </c>
      <c r="C481">
        <v>4</v>
      </c>
      <c r="D481">
        <v>5</v>
      </c>
      <c r="E481">
        <v>6</v>
      </c>
      <c r="F481">
        <v>7</v>
      </c>
      <c r="G481">
        <v>8</v>
      </c>
      <c r="H481">
        <v>9</v>
      </c>
      <c r="I481">
        <v>11</v>
      </c>
      <c r="J481">
        <v>12</v>
      </c>
      <c r="K481">
        <v>15</v>
      </c>
      <c r="L481">
        <v>17</v>
      </c>
      <c r="M481">
        <v>18</v>
      </c>
      <c r="N481">
        <v>19</v>
      </c>
      <c r="O481">
        <v>22</v>
      </c>
      <c r="P481">
        <v>24</v>
      </c>
      <c r="Q481">
        <v>25</v>
      </c>
      <c r="R481">
        <v>16373384</v>
      </c>
      <c r="S481">
        <v>2</v>
      </c>
      <c r="T481" t="s">
        <v>2</v>
      </c>
      <c r="U481">
        <v>484</v>
      </c>
      <c r="V481">
        <v>18602</v>
      </c>
      <c r="W481">
        <v>214612</v>
      </c>
      <c r="X481">
        <v>1132768</v>
      </c>
      <c r="Y481">
        <v>752129.78</v>
      </c>
      <c r="Z481">
        <v>1331.99</v>
      </c>
      <c r="AA481">
        <v>12</v>
      </c>
      <c r="AB481">
        <v>5</v>
      </c>
      <c r="AC481">
        <v>2</v>
      </c>
      <c r="AD481">
        <v>0</v>
      </c>
      <c r="AE481">
        <v>1000000</v>
      </c>
      <c r="AF481">
        <v>0</v>
      </c>
    </row>
    <row r="482" spans="1:32" x14ac:dyDescent="0.3">
      <c r="A482">
        <v>481</v>
      </c>
      <c r="B482" s="1">
        <v>40140</v>
      </c>
      <c r="C482">
        <v>1</v>
      </c>
      <c r="D482">
        <v>3</v>
      </c>
      <c r="E482">
        <v>5</v>
      </c>
      <c r="F482">
        <v>7</v>
      </c>
      <c r="G482">
        <v>9</v>
      </c>
      <c r="H482">
        <v>10</v>
      </c>
      <c r="I482">
        <v>12</v>
      </c>
      <c r="J482">
        <v>13</v>
      </c>
      <c r="K482">
        <v>14</v>
      </c>
      <c r="L482">
        <v>15</v>
      </c>
      <c r="M482">
        <v>17</v>
      </c>
      <c r="N482">
        <v>20</v>
      </c>
      <c r="O482">
        <v>21</v>
      </c>
      <c r="P482">
        <v>22</v>
      </c>
      <c r="Q482">
        <v>24</v>
      </c>
      <c r="R482">
        <v>16568422</v>
      </c>
      <c r="S482">
        <v>7</v>
      </c>
      <c r="T482" t="s">
        <v>2</v>
      </c>
      <c r="U482">
        <v>1081</v>
      </c>
      <c r="V482">
        <v>26980</v>
      </c>
      <c r="W482">
        <v>261385</v>
      </c>
      <c r="X482">
        <v>1224712</v>
      </c>
      <c r="Y482">
        <v>181112.53</v>
      </c>
      <c r="Z482">
        <v>718.03</v>
      </c>
      <c r="AA482">
        <v>12</v>
      </c>
      <c r="AB482">
        <v>5</v>
      </c>
      <c r="AC482">
        <v>2</v>
      </c>
      <c r="AD482">
        <v>0</v>
      </c>
      <c r="AE482">
        <v>1500000</v>
      </c>
      <c r="AF482">
        <v>0</v>
      </c>
    </row>
    <row r="483" spans="1:32" x14ac:dyDescent="0.3">
      <c r="A483">
        <v>482</v>
      </c>
      <c r="B483" s="1">
        <v>40143</v>
      </c>
      <c r="C483">
        <v>2</v>
      </c>
      <c r="D483">
        <v>6</v>
      </c>
      <c r="E483">
        <v>7</v>
      </c>
      <c r="F483">
        <v>8</v>
      </c>
      <c r="G483">
        <v>9</v>
      </c>
      <c r="H483">
        <v>10</v>
      </c>
      <c r="I483">
        <v>12</v>
      </c>
      <c r="J483">
        <v>15</v>
      </c>
      <c r="K483">
        <v>16</v>
      </c>
      <c r="L483">
        <v>17</v>
      </c>
      <c r="M483">
        <v>19</v>
      </c>
      <c r="N483">
        <v>21</v>
      </c>
      <c r="O483">
        <v>22</v>
      </c>
      <c r="P483">
        <v>23</v>
      </c>
      <c r="Q483">
        <v>25</v>
      </c>
      <c r="R483">
        <v>16016520</v>
      </c>
      <c r="S483">
        <v>4</v>
      </c>
      <c r="T483" t="s">
        <v>2</v>
      </c>
      <c r="U483">
        <v>242</v>
      </c>
      <c r="V483">
        <v>11135</v>
      </c>
      <c r="W483">
        <v>179422</v>
      </c>
      <c r="X483">
        <v>989180</v>
      </c>
      <c r="Y483">
        <v>433783.11</v>
      </c>
      <c r="Z483">
        <v>3072.84</v>
      </c>
      <c r="AA483">
        <v>12</v>
      </c>
      <c r="AB483">
        <v>5</v>
      </c>
      <c r="AC483">
        <v>2</v>
      </c>
      <c r="AD483">
        <v>0</v>
      </c>
      <c r="AE483">
        <v>1500000</v>
      </c>
      <c r="AF483">
        <v>0</v>
      </c>
    </row>
    <row r="484" spans="1:32" x14ac:dyDescent="0.3">
      <c r="A484">
        <v>483</v>
      </c>
      <c r="B484" s="1">
        <v>40147</v>
      </c>
      <c r="C484">
        <v>1</v>
      </c>
      <c r="D484">
        <v>4</v>
      </c>
      <c r="E484">
        <v>5</v>
      </c>
      <c r="F484">
        <v>6</v>
      </c>
      <c r="G484">
        <v>7</v>
      </c>
      <c r="H484">
        <v>9</v>
      </c>
      <c r="I484">
        <v>11</v>
      </c>
      <c r="J484">
        <v>12</v>
      </c>
      <c r="K484">
        <v>14</v>
      </c>
      <c r="L484">
        <v>17</v>
      </c>
      <c r="M484">
        <v>18</v>
      </c>
      <c r="N484">
        <v>21</v>
      </c>
      <c r="O484">
        <v>22</v>
      </c>
      <c r="P484">
        <v>23</v>
      </c>
      <c r="Q484">
        <v>24</v>
      </c>
      <c r="R484">
        <v>16793572</v>
      </c>
      <c r="S484">
        <v>5</v>
      </c>
      <c r="T484" t="s">
        <v>2</v>
      </c>
      <c r="U484">
        <v>508</v>
      </c>
      <c r="V484">
        <v>20378</v>
      </c>
      <c r="W484">
        <v>208730</v>
      </c>
      <c r="X484">
        <v>1127835</v>
      </c>
      <c r="Y484">
        <v>320893.49</v>
      </c>
      <c r="Z484">
        <v>1353.6</v>
      </c>
      <c r="AA484">
        <v>12</v>
      </c>
      <c r="AB484">
        <v>5</v>
      </c>
      <c r="AC484">
        <v>2</v>
      </c>
      <c r="AD484">
        <v>0</v>
      </c>
      <c r="AE484">
        <v>1500000</v>
      </c>
      <c r="AF484">
        <v>0</v>
      </c>
    </row>
    <row r="485" spans="1:32" x14ac:dyDescent="0.3">
      <c r="A485">
        <v>484</v>
      </c>
      <c r="B485" s="1">
        <v>40150</v>
      </c>
      <c r="C485">
        <v>1</v>
      </c>
      <c r="D485">
        <v>4</v>
      </c>
      <c r="E485">
        <v>6</v>
      </c>
      <c r="F485">
        <v>8</v>
      </c>
      <c r="G485">
        <v>9</v>
      </c>
      <c r="H485">
        <v>10</v>
      </c>
      <c r="I485">
        <v>11</v>
      </c>
      <c r="J485">
        <v>13</v>
      </c>
      <c r="K485">
        <v>14</v>
      </c>
      <c r="L485">
        <v>16</v>
      </c>
      <c r="M485">
        <v>17</v>
      </c>
      <c r="N485">
        <v>20</v>
      </c>
      <c r="O485">
        <v>21</v>
      </c>
      <c r="P485">
        <v>23</v>
      </c>
      <c r="Q485">
        <v>25</v>
      </c>
      <c r="R485">
        <v>17088946</v>
      </c>
      <c r="S485">
        <v>3</v>
      </c>
      <c r="T485" t="s">
        <v>2</v>
      </c>
      <c r="U485">
        <v>695</v>
      </c>
      <c r="V485">
        <v>20032</v>
      </c>
      <c r="W485">
        <v>224299</v>
      </c>
      <c r="X485">
        <v>1109636</v>
      </c>
      <c r="Y485">
        <v>551482.24</v>
      </c>
      <c r="Z485">
        <v>1020.21</v>
      </c>
      <c r="AA485">
        <v>12</v>
      </c>
      <c r="AB485">
        <v>5</v>
      </c>
      <c r="AC485">
        <v>2</v>
      </c>
      <c r="AD485">
        <v>0</v>
      </c>
      <c r="AE485">
        <v>1600000</v>
      </c>
      <c r="AF485">
        <v>0</v>
      </c>
    </row>
    <row r="486" spans="1:32" x14ac:dyDescent="0.3">
      <c r="A486">
        <v>485</v>
      </c>
      <c r="B486" s="1">
        <v>40154</v>
      </c>
      <c r="C486">
        <v>2</v>
      </c>
      <c r="D486">
        <v>3</v>
      </c>
      <c r="E486">
        <v>4</v>
      </c>
      <c r="F486">
        <v>5</v>
      </c>
      <c r="G486">
        <v>6</v>
      </c>
      <c r="H486">
        <v>7</v>
      </c>
      <c r="I486">
        <v>11</v>
      </c>
      <c r="J486">
        <v>16</v>
      </c>
      <c r="K486">
        <v>17</v>
      </c>
      <c r="L486">
        <v>18</v>
      </c>
      <c r="M486">
        <v>20</v>
      </c>
      <c r="N486">
        <v>21</v>
      </c>
      <c r="O486">
        <v>22</v>
      </c>
      <c r="P486">
        <v>24</v>
      </c>
      <c r="Q486">
        <v>25</v>
      </c>
      <c r="R486">
        <v>17202796</v>
      </c>
      <c r="S486">
        <v>2</v>
      </c>
      <c r="T486" t="s">
        <v>2</v>
      </c>
      <c r="U486">
        <v>211</v>
      </c>
      <c r="V486">
        <v>8989</v>
      </c>
      <c r="W486">
        <v>153197</v>
      </c>
      <c r="X486">
        <v>967691</v>
      </c>
      <c r="Y486">
        <v>1047362.19</v>
      </c>
      <c r="Z486">
        <v>4254.6899999999996</v>
      </c>
      <c r="AA486">
        <v>12</v>
      </c>
      <c r="AB486">
        <v>5</v>
      </c>
      <c r="AC486">
        <v>2</v>
      </c>
      <c r="AD486">
        <v>0</v>
      </c>
      <c r="AE486">
        <v>1500000</v>
      </c>
      <c r="AF486">
        <v>0</v>
      </c>
    </row>
    <row r="487" spans="1:32" x14ac:dyDescent="0.3">
      <c r="A487">
        <v>486</v>
      </c>
      <c r="B487" s="1">
        <v>40157</v>
      </c>
      <c r="C487">
        <v>1</v>
      </c>
      <c r="D487">
        <v>2</v>
      </c>
      <c r="E487">
        <v>3</v>
      </c>
      <c r="F487">
        <v>4</v>
      </c>
      <c r="G487">
        <v>5</v>
      </c>
      <c r="H487">
        <v>7</v>
      </c>
      <c r="I487">
        <v>9</v>
      </c>
      <c r="J487">
        <v>11</v>
      </c>
      <c r="K487">
        <v>13</v>
      </c>
      <c r="L487">
        <v>15</v>
      </c>
      <c r="M487">
        <v>18</v>
      </c>
      <c r="N487">
        <v>19</v>
      </c>
      <c r="O487">
        <v>20</v>
      </c>
      <c r="P487">
        <v>21</v>
      </c>
      <c r="Q487">
        <v>22</v>
      </c>
      <c r="R487">
        <v>16414208</v>
      </c>
      <c r="S487">
        <v>3</v>
      </c>
      <c r="T487" t="s">
        <v>2</v>
      </c>
      <c r="U487">
        <v>591</v>
      </c>
      <c r="V487">
        <v>21380</v>
      </c>
      <c r="W487">
        <v>272508</v>
      </c>
      <c r="X487">
        <v>1295745</v>
      </c>
      <c r="Y487">
        <v>384852.57</v>
      </c>
      <c r="Z487">
        <v>1196.06</v>
      </c>
      <c r="AA487">
        <v>12</v>
      </c>
      <c r="AB487">
        <v>5</v>
      </c>
      <c r="AC487">
        <v>2</v>
      </c>
      <c r="AD487">
        <v>0</v>
      </c>
      <c r="AE487">
        <v>1500000</v>
      </c>
      <c r="AF487">
        <v>0</v>
      </c>
    </row>
    <row r="488" spans="1:32" x14ac:dyDescent="0.3">
      <c r="A488">
        <v>487</v>
      </c>
      <c r="B488" s="1">
        <v>40161</v>
      </c>
      <c r="C488">
        <v>4</v>
      </c>
      <c r="D488">
        <v>5</v>
      </c>
      <c r="E488">
        <v>6</v>
      </c>
      <c r="F488">
        <v>7</v>
      </c>
      <c r="G488">
        <v>8</v>
      </c>
      <c r="H488">
        <v>9</v>
      </c>
      <c r="I488">
        <v>10</v>
      </c>
      <c r="J488">
        <v>14</v>
      </c>
      <c r="K488">
        <v>15</v>
      </c>
      <c r="L488">
        <v>17</v>
      </c>
      <c r="M488">
        <v>18</v>
      </c>
      <c r="N488">
        <v>19</v>
      </c>
      <c r="O488">
        <v>21</v>
      </c>
      <c r="P488">
        <v>22</v>
      </c>
      <c r="Q488">
        <v>24</v>
      </c>
      <c r="R488">
        <v>17364491</v>
      </c>
      <c r="S488">
        <v>5</v>
      </c>
      <c r="T488" t="s">
        <v>2</v>
      </c>
      <c r="U488">
        <v>331</v>
      </c>
      <c r="V488">
        <v>13349</v>
      </c>
      <c r="W488">
        <v>192877</v>
      </c>
      <c r="X488">
        <v>1071367</v>
      </c>
      <c r="Y488">
        <v>375735.37</v>
      </c>
      <c r="Z488">
        <v>2432.4699999999998</v>
      </c>
      <c r="AA488">
        <v>12</v>
      </c>
      <c r="AB488">
        <v>5</v>
      </c>
      <c r="AC488">
        <v>2</v>
      </c>
      <c r="AD488">
        <v>0</v>
      </c>
      <c r="AE488">
        <v>1500000</v>
      </c>
      <c r="AF488">
        <v>0</v>
      </c>
    </row>
    <row r="489" spans="1:32" x14ac:dyDescent="0.3">
      <c r="A489">
        <v>488</v>
      </c>
      <c r="B489" s="1">
        <v>40164</v>
      </c>
      <c r="C489">
        <v>5</v>
      </c>
      <c r="D489">
        <v>6</v>
      </c>
      <c r="E489">
        <v>7</v>
      </c>
      <c r="F489">
        <v>8</v>
      </c>
      <c r="G489">
        <v>11</v>
      </c>
      <c r="H489">
        <v>12</v>
      </c>
      <c r="I489">
        <v>13</v>
      </c>
      <c r="J489">
        <v>14</v>
      </c>
      <c r="K489">
        <v>15</v>
      </c>
      <c r="L489">
        <v>17</v>
      </c>
      <c r="M489">
        <v>18</v>
      </c>
      <c r="N489">
        <v>20</v>
      </c>
      <c r="O489">
        <v>22</v>
      </c>
      <c r="P489">
        <v>24</v>
      </c>
      <c r="Q489">
        <v>25</v>
      </c>
      <c r="R489">
        <v>16418361</v>
      </c>
      <c r="S489">
        <v>6</v>
      </c>
      <c r="T489" t="s">
        <v>2</v>
      </c>
      <c r="U489">
        <v>456</v>
      </c>
      <c r="V489">
        <v>18355</v>
      </c>
      <c r="W489">
        <v>219517</v>
      </c>
      <c r="X489">
        <v>1184568</v>
      </c>
      <c r="Y489">
        <v>240000.26</v>
      </c>
      <c r="Z489">
        <v>1353.38</v>
      </c>
      <c r="AA489">
        <v>12</v>
      </c>
      <c r="AB489">
        <v>5</v>
      </c>
      <c r="AC489">
        <v>2</v>
      </c>
      <c r="AD489">
        <v>0</v>
      </c>
      <c r="AE489">
        <v>1400000</v>
      </c>
      <c r="AF489">
        <v>0</v>
      </c>
    </row>
    <row r="490" spans="1:32" x14ac:dyDescent="0.3">
      <c r="A490">
        <v>489</v>
      </c>
      <c r="B490" s="1">
        <v>40168</v>
      </c>
      <c r="C490">
        <v>1</v>
      </c>
      <c r="D490">
        <v>2</v>
      </c>
      <c r="E490">
        <v>5</v>
      </c>
      <c r="F490">
        <v>7</v>
      </c>
      <c r="G490">
        <v>10</v>
      </c>
      <c r="H490">
        <v>11</v>
      </c>
      <c r="I490">
        <v>12</v>
      </c>
      <c r="J490">
        <v>14</v>
      </c>
      <c r="K490">
        <v>17</v>
      </c>
      <c r="L490">
        <v>18</v>
      </c>
      <c r="M490">
        <v>19</v>
      </c>
      <c r="N490">
        <v>21</v>
      </c>
      <c r="O490">
        <v>22</v>
      </c>
      <c r="P490">
        <v>23</v>
      </c>
      <c r="Q490">
        <v>25</v>
      </c>
      <c r="R490">
        <v>17300711</v>
      </c>
      <c r="S490">
        <v>1</v>
      </c>
      <c r="T490" t="s">
        <v>102</v>
      </c>
      <c r="U490">
        <v>773</v>
      </c>
      <c r="V490">
        <v>26471</v>
      </c>
      <c r="W490">
        <v>262837</v>
      </c>
      <c r="X490">
        <v>1315551</v>
      </c>
      <c r="Y490">
        <v>1314020.28</v>
      </c>
      <c r="Z490">
        <v>1040.75</v>
      </c>
      <c r="AA490">
        <v>12</v>
      </c>
      <c r="AB490">
        <v>5</v>
      </c>
      <c r="AC490">
        <v>2</v>
      </c>
      <c r="AD490">
        <v>0</v>
      </c>
      <c r="AE490">
        <v>1400000</v>
      </c>
      <c r="AF490">
        <v>0</v>
      </c>
    </row>
    <row r="491" spans="1:32" x14ac:dyDescent="0.3">
      <c r="A491">
        <v>490</v>
      </c>
      <c r="B491" s="1">
        <v>40171</v>
      </c>
      <c r="C491">
        <v>3</v>
      </c>
      <c r="D491">
        <v>5</v>
      </c>
      <c r="E491">
        <v>6</v>
      </c>
      <c r="F491">
        <v>8</v>
      </c>
      <c r="G491">
        <v>10</v>
      </c>
      <c r="H491">
        <v>11</v>
      </c>
      <c r="I491">
        <v>12</v>
      </c>
      <c r="J491">
        <v>13</v>
      </c>
      <c r="K491">
        <v>14</v>
      </c>
      <c r="L491">
        <v>16</v>
      </c>
      <c r="M491">
        <v>17</v>
      </c>
      <c r="N491">
        <v>18</v>
      </c>
      <c r="O491">
        <v>21</v>
      </c>
      <c r="P491">
        <v>22</v>
      </c>
      <c r="Q491">
        <v>23</v>
      </c>
      <c r="R491">
        <v>13123340</v>
      </c>
      <c r="S491">
        <v>3</v>
      </c>
      <c r="T491" t="s">
        <v>2</v>
      </c>
      <c r="U491">
        <v>360</v>
      </c>
      <c r="V491">
        <v>12787</v>
      </c>
      <c r="W491">
        <v>164246</v>
      </c>
      <c r="X491">
        <v>889574</v>
      </c>
      <c r="Y491">
        <v>420057.19</v>
      </c>
      <c r="Z491">
        <v>1500.2</v>
      </c>
      <c r="AA491">
        <v>12</v>
      </c>
      <c r="AB491">
        <v>5</v>
      </c>
      <c r="AC491">
        <v>2</v>
      </c>
      <c r="AD491">
        <v>0</v>
      </c>
      <c r="AE491">
        <v>1200000</v>
      </c>
      <c r="AF491">
        <v>0</v>
      </c>
    </row>
    <row r="492" spans="1:32" x14ac:dyDescent="0.3">
      <c r="A492">
        <v>491</v>
      </c>
      <c r="B492" s="1">
        <v>40175</v>
      </c>
      <c r="C492">
        <v>1</v>
      </c>
      <c r="D492">
        <v>2</v>
      </c>
      <c r="E492">
        <v>3</v>
      </c>
      <c r="F492">
        <v>7</v>
      </c>
      <c r="G492">
        <v>9</v>
      </c>
      <c r="H492">
        <v>11</v>
      </c>
      <c r="I492">
        <v>12</v>
      </c>
      <c r="J492">
        <v>13</v>
      </c>
      <c r="K492">
        <v>16</v>
      </c>
      <c r="L492">
        <v>20</v>
      </c>
      <c r="M492">
        <v>21</v>
      </c>
      <c r="N492">
        <v>22</v>
      </c>
      <c r="O492">
        <v>23</v>
      </c>
      <c r="P492">
        <v>24</v>
      </c>
      <c r="Q492">
        <v>25</v>
      </c>
      <c r="R492">
        <v>14272189</v>
      </c>
      <c r="S492">
        <v>10</v>
      </c>
      <c r="T492" t="s">
        <v>2</v>
      </c>
      <c r="U492">
        <v>575</v>
      </c>
      <c r="V492">
        <v>16674</v>
      </c>
      <c r="W492">
        <v>188823</v>
      </c>
      <c r="X492">
        <v>1024321</v>
      </c>
      <c r="Y492">
        <v>125888.45</v>
      </c>
      <c r="Z492">
        <v>1340.42</v>
      </c>
      <c r="AA492">
        <v>12</v>
      </c>
      <c r="AB492">
        <v>5</v>
      </c>
      <c r="AC492">
        <v>2</v>
      </c>
      <c r="AD492">
        <v>0</v>
      </c>
      <c r="AE492">
        <v>1200000</v>
      </c>
      <c r="AF492">
        <v>0</v>
      </c>
    </row>
    <row r="493" spans="1:32" x14ac:dyDescent="0.3">
      <c r="A493">
        <v>492</v>
      </c>
      <c r="B493" s="1">
        <v>40178</v>
      </c>
      <c r="C493">
        <v>1</v>
      </c>
      <c r="D493">
        <v>2</v>
      </c>
      <c r="E493">
        <v>3</v>
      </c>
      <c r="F493">
        <v>4</v>
      </c>
      <c r="G493">
        <v>6</v>
      </c>
      <c r="H493">
        <v>8</v>
      </c>
      <c r="I493">
        <v>11</v>
      </c>
      <c r="J493">
        <v>12</v>
      </c>
      <c r="K493">
        <v>14</v>
      </c>
      <c r="L493">
        <v>15</v>
      </c>
      <c r="M493">
        <v>18</v>
      </c>
      <c r="N493">
        <v>19</v>
      </c>
      <c r="O493">
        <v>21</v>
      </c>
      <c r="P493">
        <v>24</v>
      </c>
      <c r="Q493">
        <v>25</v>
      </c>
      <c r="R493">
        <v>11734530</v>
      </c>
      <c r="S493">
        <v>2</v>
      </c>
      <c r="T493" t="s">
        <v>2</v>
      </c>
      <c r="U493">
        <v>273</v>
      </c>
      <c r="V493">
        <v>10832</v>
      </c>
      <c r="W493">
        <v>147080</v>
      </c>
      <c r="X493">
        <v>784911</v>
      </c>
      <c r="Y493">
        <v>571428.56999999995</v>
      </c>
      <c r="Z493">
        <v>1794.13</v>
      </c>
      <c r="AA493">
        <v>12</v>
      </c>
      <c r="AB493">
        <v>5</v>
      </c>
      <c r="AC493">
        <v>2</v>
      </c>
      <c r="AD493">
        <v>0</v>
      </c>
      <c r="AE493">
        <v>1000000</v>
      </c>
      <c r="AF493">
        <v>0</v>
      </c>
    </row>
    <row r="494" spans="1:32" x14ac:dyDescent="0.3">
      <c r="A494">
        <v>493</v>
      </c>
      <c r="B494" s="1">
        <v>40182</v>
      </c>
      <c r="C494">
        <v>1</v>
      </c>
      <c r="D494">
        <v>4</v>
      </c>
      <c r="E494">
        <v>5</v>
      </c>
      <c r="F494">
        <v>7</v>
      </c>
      <c r="G494">
        <v>8</v>
      </c>
      <c r="H494">
        <v>10</v>
      </c>
      <c r="I494">
        <v>12</v>
      </c>
      <c r="J494">
        <v>13</v>
      </c>
      <c r="K494">
        <v>14</v>
      </c>
      <c r="L494">
        <v>15</v>
      </c>
      <c r="M494">
        <v>17</v>
      </c>
      <c r="N494">
        <v>18</v>
      </c>
      <c r="O494">
        <v>21</v>
      </c>
      <c r="P494">
        <v>22</v>
      </c>
      <c r="Q494">
        <v>25</v>
      </c>
      <c r="R494">
        <v>13328721</v>
      </c>
      <c r="S494">
        <v>1</v>
      </c>
      <c r="T494" t="s">
        <v>163</v>
      </c>
      <c r="U494">
        <v>522</v>
      </c>
      <c r="V494">
        <v>16064</v>
      </c>
      <c r="W494">
        <v>182362</v>
      </c>
      <c r="X494">
        <v>960295</v>
      </c>
      <c r="Y494">
        <v>1153381.96</v>
      </c>
      <c r="Z494">
        <v>1352.78</v>
      </c>
      <c r="AA494">
        <v>12</v>
      </c>
      <c r="AB494">
        <v>5</v>
      </c>
      <c r="AC494">
        <v>2</v>
      </c>
      <c r="AD494">
        <v>0</v>
      </c>
      <c r="AE494">
        <v>1200000</v>
      </c>
      <c r="AF494">
        <v>0</v>
      </c>
    </row>
    <row r="495" spans="1:32" x14ac:dyDescent="0.3">
      <c r="A495">
        <v>494</v>
      </c>
      <c r="B495" s="1">
        <v>40185</v>
      </c>
      <c r="C495">
        <v>2</v>
      </c>
      <c r="D495">
        <v>3</v>
      </c>
      <c r="E495">
        <v>4</v>
      </c>
      <c r="F495">
        <v>5</v>
      </c>
      <c r="G495">
        <v>7</v>
      </c>
      <c r="H495">
        <v>8</v>
      </c>
      <c r="I495">
        <v>12</v>
      </c>
      <c r="J495">
        <v>13</v>
      </c>
      <c r="K495">
        <v>15</v>
      </c>
      <c r="L495">
        <v>16</v>
      </c>
      <c r="M495">
        <v>18</v>
      </c>
      <c r="N495">
        <v>19</v>
      </c>
      <c r="O495">
        <v>20</v>
      </c>
      <c r="P495">
        <v>21</v>
      </c>
      <c r="Q495">
        <v>22</v>
      </c>
      <c r="R495">
        <v>16283552</v>
      </c>
      <c r="S495">
        <v>1</v>
      </c>
      <c r="T495" t="s">
        <v>164</v>
      </c>
      <c r="U495">
        <v>410</v>
      </c>
      <c r="V495">
        <v>17607</v>
      </c>
      <c r="W495">
        <v>201733</v>
      </c>
      <c r="X495">
        <v>1055673</v>
      </c>
      <c r="Y495">
        <v>1616972.81</v>
      </c>
      <c r="Z495">
        <v>1690.22</v>
      </c>
      <c r="AA495">
        <v>12</v>
      </c>
      <c r="AB495">
        <v>5</v>
      </c>
      <c r="AC495">
        <v>2</v>
      </c>
      <c r="AD495">
        <v>0</v>
      </c>
      <c r="AE495">
        <v>1500000</v>
      </c>
      <c r="AF495">
        <v>0</v>
      </c>
    </row>
    <row r="496" spans="1:32" x14ac:dyDescent="0.3">
      <c r="A496">
        <v>495</v>
      </c>
      <c r="B496" s="1">
        <v>40189</v>
      </c>
      <c r="C496">
        <v>1</v>
      </c>
      <c r="D496">
        <v>3</v>
      </c>
      <c r="E496">
        <v>4</v>
      </c>
      <c r="F496">
        <v>6</v>
      </c>
      <c r="G496">
        <v>7</v>
      </c>
      <c r="H496">
        <v>8</v>
      </c>
      <c r="I496">
        <v>9</v>
      </c>
      <c r="J496">
        <v>11</v>
      </c>
      <c r="K496">
        <v>13</v>
      </c>
      <c r="L496">
        <v>15</v>
      </c>
      <c r="M496">
        <v>17</v>
      </c>
      <c r="N496">
        <v>19</v>
      </c>
      <c r="O496">
        <v>22</v>
      </c>
      <c r="P496">
        <v>24</v>
      </c>
      <c r="Q496">
        <v>25</v>
      </c>
      <c r="R496">
        <v>16841256</v>
      </c>
      <c r="S496">
        <v>14</v>
      </c>
      <c r="T496" t="s">
        <v>2</v>
      </c>
      <c r="U496">
        <v>1763</v>
      </c>
      <c r="V496">
        <v>35188</v>
      </c>
      <c r="W496">
        <v>315606</v>
      </c>
      <c r="X496">
        <v>1359905</v>
      </c>
      <c r="Y496">
        <v>69850.67</v>
      </c>
      <c r="Z496">
        <v>339.6</v>
      </c>
      <c r="AA496">
        <v>12</v>
      </c>
      <c r="AB496">
        <v>5</v>
      </c>
      <c r="AC496">
        <v>2</v>
      </c>
      <c r="AD496">
        <v>0</v>
      </c>
      <c r="AE496">
        <v>1300000</v>
      </c>
      <c r="AF496">
        <v>0</v>
      </c>
    </row>
    <row r="497" spans="1:32" x14ac:dyDescent="0.3">
      <c r="A497">
        <v>496</v>
      </c>
      <c r="B497" s="1">
        <v>40192</v>
      </c>
      <c r="C497">
        <v>3</v>
      </c>
      <c r="D497">
        <v>4</v>
      </c>
      <c r="E497">
        <v>5</v>
      </c>
      <c r="F497">
        <v>7</v>
      </c>
      <c r="G497">
        <v>9</v>
      </c>
      <c r="H497">
        <v>11</v>
      </c>
      <c r="I497">
        <v>13</v>
      </c>
      <c r="J497">
        <v>14</v>
      </c>
      <c r="K497">
        <v>15</v>
      </c>
      <c r="L497">
        <v>16</v>
      </c>
      <c r="M497">
        <v>17</v>
      </c>
      <c r="N497">
        <v>19</v>
      </c>
      <c r="O497">
        <v>21</v>
      </c>
      <c r="P497">
        <v>22</v>
      </c>
      <c r="Q497">
        <v>24</v>
      </c>
      <c r="R497">
        <v>16639764</v>
      </c>
      <c r="S497">
        <v>4</v>
      </c>
      <c r="T497" t="s">
        <v>2</v>
      </c>
      <c r="U497">
        <v>1104</v>
      </c>
      <c r="V497">
        <v>28763</v>
      </c>
      <c r="W497">
        <v>286168</v>
      </c>
      <c r="X497">
        <v>1332039</v>
      </c>
      <c r="Y497">
        <v>270015.19</v>
      </c>
      <c r="Z497">
        <v>598.96</v>
      </c>
      <c r="AA497">
        <v>12</v>
      </c>
      <c r="AB497">
        <v>5</v>
      </c>
      <c r="AC497">
        <v>2</v>
      </c>
      <c r="AD497">
        <v>0</v>
      </c>
      <c r="AE497">
        <v>1500000</v>
      </c>
      <c r="AF497">
        <v>0</v>
      </c>
    </row>
    <row r="498" spans="1:32" x14ac:dyDescent="0.3">
      <c r="A498">
        <v>497</v>
      </c>
      <c r="B498" s="1">
        <v>40196</v>
      </c>
      <c r="C498">
        <v>1</v>
      </c>
      <c r="D498">
        <v>2</v>
      </c>
      <c r="E498">
        <v>3</v>
      </c>
      <c r="F498">
        <v>4</v>
      </c>
      <c r="G498">
        <v>5</v>
      </c>
      <c r="H498">
        <v>8</v>
      </c>
      <c r="I498">
        <v>9</v>
      </c>
      <c r="J498">
        <v>11</v>
      </c>
      <c r="K498">
        <v>12</v>
      </c>
      <c r="L498">
        <v>14</v>
      </c>
      <c r="M498">
        <v>16</v>
      </c>
      <c r="N498">
        <v>17</v>
      </c>
      <c r="O498">
        <v>19</v>
      </c>
      <c r="P498">
        <v>23</v>
      </c>
      <c r="Q498">
        <v>25</v>
      </c>
      <c r="R498">
        <v>17276282</v>
      </c>
      <c r="S498">
        <v>1</v>
      </c>
      <c r="T498" t="s">
        <v>165</v>
      </c>
      <c r="U498">
        <v>660</v>
      </c>
      <c r="V498">
        <v>19661</v>
      </c>
      <c r="W498">
        <v>241297</v>
      </c>
      <c r="X498">
        <v>1275136</v>
      </c>
      <c r="Y498">
        <v>1452743.77</v>
      </c>
      <c r="Z498">
        <v>1347.62</v>
      </c>
      <c r="AA498">
        <v>12</v>
      </c>
      <c r="AB498">
        <v>5</v>
      </c>
      <c r="AC498">
        <v>2</v>
      </c>
      <c r="AD498">
        <v>0</v>
      </c>
      <c r="AE498">
        <v>1500000</v>
      </c>
      <c r="AF498">
        <v>0</v>
      </c>
    </row>
    <row r="499" spans="1:32" x14ac:dyDescent="0.3">
      <c r="A499">
        <v>498</v>
      </c>
      <c r="B499" s="1">
        <v>40199</v>
      </c>
      <c r="C499">
        <v>1</v>
      </c>
      <c r="D499">
        <v>2</v>
      </c>
      <c r="E499">
        <v>4</v>
      </c>
      <c r="F499">
        <v>5</v>
      </c>
      <c r="G499">
        <v>6</v>
      </c>
      <c r="H499">
        <v>11</v>
      </c>
      <c r="I499">
        <v>13</v>
      </c>
      <c r="J499">
        <v>14</v>
      </c>
      <c r="K499">
        <v>15</v>
      </c>
      <c r="L499">
        <v>16</v>
      </c>
      <c r="M499">
        <v>18</v>
      </c>
      <c r="N499">
        <v>20</v>
      </c>
      <c r="O499">
        <v>22</v>
      </c>
      <c r="P499">
        <v>23</v>
      </c>
      <c r="Q499">
        <v>25</v>
      </c>
      <c r="R499">
        <v>16457184</v>
      </c>
      <c r="S499">
        <v>1</v>
      </c>
      <c r="T499" t="s">
        <v>43</v>
      </c>
      <c r="U499">
        <v>394</v>
      </c>
      <c r="V499">
        <v>19783</v>
      </c>
      <c r="W499">
        <v>214251</v>
      </c>
      <c r="X499">
        <v>1145546</v>
      </c>
      <c r="Y499">
        <v>1500332.47</v>
      </c>
      <c r="Z499">
        <v>1631.98</v>
      </c>
      <c r="AA499">
        <v>12</v>
      </c>
      <c r="AB499">
        <v>5</v>
      </c>
      <c r="AC499">
        <v>2</v>
      </c>
      <c r="AD499">
        <v>0</v>
      </c>
      <c r="AE499">
        <v>1400000</v>
      </c>
      <c r="AF499">
        <v>0</v>
      </c>
    </row>
    <row r="500" spans="1:32" x14ac:dyDescent="0.3">
      <c r="A500">
        <v>499</v>
      </c>
      <c r="B500" s="1">
        <v>40203</v>
      </c>
      <c r="C500">
        <v>1</v>
      </c>
      <c r="D500">
        <v>2</v>
      </c>
      <c r="E500">
        <v>3</v>
      </c>
      <c r="F500">
        <v>4</v>
      </c>
      <c r="G500">
        <v>7</v>
      </c>
      <c r="H500">
        <v>10</v>
      </c>
      <c r="I500">
        <v>11</v>
      </c>
      <c r="J500">
        <v>12</v>
      </c>
      <c r="K500">
        <v>15</v>
      </c>
      <c r="L500">
        <v>17</v>
      </c>
      <c r="M500">
        <v>19</v>
      </c>
      <c r="N500">
        <v>20</v>
      </c>
      <c r="O500">
        <v>21</v>
      </c>
      <c r="P500">
        <v>24</v>
      </c>
      <c r="Q500">
        <v>25</v>
      </c>
      <c r="R500">
        <v>15863796</v>
      </c>
      <c r="S500">
        <v>5</v>
      </c>
      <c r="T500" t="s">
        <v>2</v>
      </c>
      <c r="U500">
        <v>668</v>
      </c>
      <c r="V500">
        <v>22310</v>
      </c>
      <c r="W500">
        <v>232278</v>
      </c>
      <c r="X500">
        <v>1158584</v>
      </c>
      <c r="Y500">
        <v>259345.38</v>
      </c>
      <c r="Z500">
        <v>1188.49</v>
      </c>
      <c r="AA500">
        <v>12</v>
      </c>
      <c r="AB500">
        <v>5</v>
      </c>
      <c r="AC500">
        <v>2</v>
      </c>
      <c r="AD500">
        <v>0</v>
      </c>
      <c r="AE500">
        <v>1300000</v>
      </c>
      <c r="AF500">
        <v>0</v>
      </c>
    </row>
    <row r="501" spans="1:32" x14ac:dyDescent="0.3">
      <c r="A501">
        <v>500</v>
      </c>
      <c r="B501" s="1">
        <v>40206</v>
      </c>
      <c r="C501">
        <v>2</v>
      </c>
      <c r="D501">
        <v>3</v>
      </c>
      <c r="E501">
        <v>5</v>
      </c>
      <c r="F501">
        <v>6</v>
      </c>
      <c r="G501">
        <v>8</v>
      </c>
      <c r="H501">
        <v>9</v>
      </c>
      <c r="I501">
        <v>10</v>
      </c>
      <c r="J501">
        <v>13</v>
      </c>
      <c r="K501">
        <v>14</v>
      </c>
      <c r="L501">
        <v>16</v>
      </c>
      <c r="M501">
        <v>18</v>
      </c>
      <c r="N501">
        <v>20</v>
      </c>
      <c r="O501">
        <v>21</v>
      </c>
      <c r="P501">
        <v>23</v>
      </c>
      <c r="Q501">
        <v>25</v>
      </c>
      <c r="R501">
        <v>16444431</v>
      </c>
      <c r="S501">
        <v>11</v>
      </c>
      <c r="T501" t="s">
        <v>2</v>
      </c>
      <c r="U501">
        <v>1761</v>
      </c>
      <c r="V501">
        <v>41880</v>
      </c>
      <c r="W501">
        <v>310156</v>
      </c>
      <c r="X501">
        <v>1174557</v>
      </c>
      <c r="Y501">
        <v>99248.36</v>
      </c>
      <c r="Z501">
        <v>379.56</v>
      </c>
      <c r="AA501">
        <v>12</v>
      </c>
      <c r="AB501">
        <v>5</v>
      </c>
      <c r="AC501">
        <v>2</v>
      </c>
      <c r="AD501">
        <v>0</v>
      </c>
      <c r="AE501">
        <v>1500000</v>
      </c>
      <c r="AF501">
        <v>0</v>
      </c>
    </row>
    <row r="502" spans="1:32" x14ac:dyDescent="0.3">
      <c r="A502">
        <v>501</v>
      </c>
      <c r="B502" s="1">
        <v>40210</v>
      </c>
      <c r="C502">
        <v>1</v>
      </c>
      <c r="D502">
        <v>2</v>
      </c>
      <c r="E502">
        <v>3</v>
      </c>
      <c r="F502">
        <v>4</v>
      </c>
      <c r="G502">
        <v>6</v>
      </c>
      <c r="H502">
        <v>9</v>
      </c>
      <c r="I502">
        <v>12</v>
      </c>
      <c r="J502">
        <v>15</v>
      </c>
      <c r="K502">
        <v>17</v>
      </c>
      <c r="L502">
        <v>18</v>
      </c>
      <c r="M502">
        <v>19</v>
      </c>
      <c r="N502">
        <v>21</v>
      </c>
      <c r="O502">
        <v>23</v>
      </c>
      <c r="P502">
        <v>24</v>
      </c>
      <c r="Q502">
        <v>25</v>
      </c>
      <c r="R502">
        <v>17436590</v>
      </c>
      <c r="S502">
        <v>9</v>
      </c>
      <c r="T502" t="s">
        <v>2</v>
      </c>
      <c r="U502">
        <v>692</v>
      </c>
      <c r="V502">
        <v>21741</v>
      </c>
      <c r="W502">
        <v>270699</v>
      </c>
      <c r="X502">
        <v>1326696</v>
      </c>
      <c r="Y502">
        <v>148820.57999999999</v>
      </c>
      <c r="Z502">
        <v>1185.01</v>
      </c>
      <c r="AA502">
        <v>12</v>
      </c>
      <c r="AB502">
        <v>5</v>
      </c>
      <c r="AC502">
        <v>2</v>
      </c>
      <c r="AD502">
        <v>0</v>
      </c>
      <c r="AE502">
        <v>1400000</v>
      </c>
      <c r="AF502">
        <v>0</v>
      </c>
    </row>
    <row r="503" spans="1:32" x14ac:dyDescent="0.3">
      <c r="A503">
        <v>502</v>
      </c>
      <c r="B503" s="1">
        <v>40213</v>
      </c>
      <c r="C503">
        <v>1</v>
      </c>
      <c r="D503">
        <v>2</v>
      </c>
      <c r="E503">
        <v>3</v>
      </c>
      <c r="F503">
        <v>4</v>
      </c>
      <c r="G503">
        <v>5</v>
      </c>
      <c r="H503">
        <v>6</v>
      </c>
      <c r="I503">
        <v>8</v>
      </c>
      <c r="J503">
        <v>10</v>
      </c>
      <c r="K503">
        <v>11</v>
      </c>
      <c r="L503">
        <v>13</v>
      </c>
      <c r="M503">
        <v>16</v>
      </c>
      <c r="N503">
        <v>18</v>
      </c>
      <c r="O503">
        <v>19</v>
      </c>
      <c r="P503">
        <v>23</v>
      </c>
      <c r="Q503">
        <v>24</v>
      </c>
      <c r="R503">
        <v>16846958</v>
      </c>
      <c r="S503">
        <v>2</v>
      </c>
      <c r="T503" t="s">
        <v>2</v>
      </c>
      <c r="U503">
        <v>457</v>
      </c>
      <c r="V503">
        <v>18368</v>
      </c>
      <c r="W503">
        <v>226048</v>
      </c>
      <c r="X503">
        <v>1214288</v>
      </c>
      <c r="Y503">
        <v>739979.76</v>
      </c>
      <c r="Z503">
        <v>1387.89</v>
      </c>
      <c r="AA503">
        <v>12</v>
      </c>
      <c r="AB503">
        <v>5</v>
      </c>
      <c r="AC503">
        <v>2</v>
      </c>
      <c r="AD503">
        <v>0</v>
      </c>
      <c r="AE503">
        <v>1400000</v>
      </c>
      <c r="AF503">
        <v>0</v>
      </c>
    </row>
    <row r="504" spans="1:32" x14ac:dyDescent="0.3">
      <c r="A504">
        <v>503</v>
      </c>
      <c r="B504" s="1">
        <v>40217</v>
      </c>
      <c r="C504">
        <v>1</v>
      </c>
      <c r="D504">
        <v>2</v>
      </c>
      <c r="E504">
        <v>3</v>
      </c>
      <c r="F504">
        <v>4</v>
      </c>
      <c r="G504">
        <v>5</v>
      </c>
      <c r="H504">
        <v>7</v>
      </c>
      <c r="I504">
        <v>11</v>
      </c>
      <c r="J504">
        <v>12</v>
      </c>
      <c r="K504">
        <v>14</v>
      </c>
      <c r="L504">
        <v>15</v>
      </c>
      <c r="M504">
        <v>17</v>
      </c>
      <c r="N504">
        <v>20</v>
      </c>
      <c r="O504">
        <v>21</v>
      </c>
      <c r="P504">
        <v>24</v>
      </c>
      <c r="Q504">
        <v>25</v>
      </c>
      <c r="R504">
        <v>17343740</v>
      </c>
      <c r="S504">
        <v>3</v>
      </c>
      <c r="T504" t="s">
        <v>2</v>
      </c>
      <c r="U504">
        <v>597</v>
      </c>
      <c r="V504">
        <v>38355</v>
      </c>
      <c r="W504">
        <v>269717</v>
      </c>
      <c r="X504">
        <v>1289118</v>
      </c>
      <c r="Y504">
        <v>422012.08</v>
      </c>
      <c r="Z504">
        <v>1298.3599999999999</v>
      </c>
      <c r="AA504">
        <v>12</v>
      </c>
      <c r="AB504">
        <v>5</v>
      </c>
      <c r="AC504">
        <v>2</v>
      </c>
      <c r="AD504">
        <v>0</v>
      </c>
      <c r="AE504">
        <v>1300000</v>
      </c>
      <c r="AF504">
        <v>0</v>
      </c>
    </row>
    <row r="505" spans="1:32" x14ac:dyDescent="0.3">
      <c r="A505">
        <v>504</v>
      </c>
      <c r="B505" s="1">
        <v>40220</v>
      </c>
      <c r="C505">
        <v>1</v>
      </c>
      <c r="D505">
        <v>6</v>
      </c>
      <c r="E505">
        <v>9</v>
      </c>
      <c r="F505">
        <v>10</v>
      </c>
      <c r="G505">
        <v>12</v>
      </c>
      <c r="H505">
        <v>13</v>
      </c>
      <c r="I505">
        <v>14</v>
      </c>
      <c r="J505">
        <v>15</v>
      </c>
      <c r="K505">
        <v>16</v>
      </c>
      <c r="L505">
        <v>17</v>
      </c>
      <c r="M505">
        <v>18</v>
      </c>
      <c r="N505">
        <v>19</v>
      </c>
      <c r="O505">
        <v>20</v>
      </c>
      <c r="P505">
        <v>21</v>
      </c>
      <c r="Q505">
        <v>23</v>
      </c>
      <c r="R505">
        <v>16912319</v>
      </c>
      <c r="S505">
        <v>0</v>
      </c>
      <c r="U505">
        <v>274</v>
      </c>
      <c r="V505">
        <v>10689</v>
      </c>
      <c r="W505">
        <v>162296</v>
      </c>
      <c r="X505">
        <v>982144</v>
      </c>
      <c r="Y505">
        <v>0</v>
      </c>
      <c r="Z505">
        <v>3099.58</v>
      </c>
      <c r="AA505">
        <v>12</v>
      </c>
      <c r="AB505">
        <v>5</v>
      </c>
      <c r="AC505">
        <v>2</v>
      </c>
      <c r="AD505">
        <v>1981660.21</v>
      </c>
      <c r="AE505">
        <v>2700000</v>
      </c>
      <c r="AF505">
        <v>0</v>
      </c>
    </row>
    <row r="506" spans="1:32" x14ac:dyDescent="0.3">
      <c r="A506">
        <v>505</v>
      </c>
      <c r="B506" s="1">
        <v>40222</v>
      </c>
      <c r="C506">
        <v>3</v>
      </c>
      <c r="D506">
        <v>4</v>
      </c>
      <c r="E506">
        <v>6</v>
      </c>
      <c r="F506">
        <v>7</v>
      </c>
      <c r="G506">
        <v>9</v>
      </c>
      <c r="H506">
        <v>11</v>
      </c>
      <c r="I506">
        <v>15</v>
      </c>
      <c r="J506">
        <v>16</v>
      </c>
      <c r="K506">
        <v>17</v>
      </c>
      <c r="L506">
        <v>18</v>
      </c>
      <c r="M506">
        <v>19</v>
      </c>
      <c r="N506">
        <v>20</v>
      </c>
      <c r="O506">
        <v>21</v>
      </c>
      <c r="P506">
        <v>22</v>
      </c>
      <c r="Q506">
        <v>24</v>
      </c>
      <c r="R506">
        <v>11518359</v>
      </c>
      <c r="S506">
        <v>1</v>
      </c>
      <c r="T506" t="s">
        <v>58</v>
      </c>
      <c r="U506">
        <v>210</v>
      </c>
      <c r="V506">
        <v>8418</v>
      </c>
      <c r="W506">
        <v>125363</v>
      </c>
      <c r="X506">
        <v>702501</v>
      </c>
      <c r="Y506">
        <v>3246835.18</v>
      </c>
      <c r="Z506">
        <v>2581.9899999999998</v>
      </c>
      <c r="AA506">
        <v>12</v>
      </c>
      <c r="AB506">
        <v>5</v>
      </c>
      <c r="AC506">
        <v>2</v>
      </c>
      <c r="AD506">
        <v>0</v>
      </c>
      <c r="AE506">
        <v>1000000</v>
      </c>
      <c r="AF506">
        <v>0</v>
      </c>
    </row>
    <row r="507" spans="1:32" x14ac:dyDescent="0.3">
      <c r="A507">
        <v>506</v>
      </c>
      <c r="B507" s="1">
        <v>40227</v>
      </c>
      <c r="C507">
        <v>4</v>
      </c>
      <c r="D507">
        <v>5</v>
      </c>
      <c r="E507">
        <v>6</v>
      </c>
      <c r="F507">
        <v>9</v>
      </c>
      <c r="G507">
        <v>11</v>
      </c>
      <c r="H507">
        <v>12</v>
      </c>
      <c r="I507">
        <v>13</v>
      </c>
      <c r="J507">
        <v>15</v>
      </c>
      <c r="K507">
        <v>16</v>
      </c>
      <c r="L507">
        <v>17</v>
      </c>
      <c r="M507">
        <v>19</v>
      </c>
      <c r="N507">
        <v>20</v>
      </c>
      <c r="O507">
        <v>21</v>
      </c>
      <c r="P507">
        <v>22</v>
      </c>
      <c r="Q507">
        <v>24</v>
      </c>
      <c r="R507">
        <v>15490326</v>
      </c>
      <c r="S507">
        <v>1</v>
      </c>
      <c r="T507" t="s">
        <v>166</v>
      </c>
      <c r="U507">
        <v>395</v>
      </c>
      <c r="V507">
        <v>14552</v>
      </c>
      <c r="W507">
        <v>206308</v>
      </c>
      <c r="X507">
        <v>995591</v>
      </c>
      <c r="Y507">
        <v>1526982.41</v>
      </c>
      <c r="Z507">
        <v>1656.76</v>
      </c>
      <c r="AA507">
        <v>12</v>
      </c>
      <c r="AB507">
        <v>5</v>
      </c>
      <c r="AC507">
        <v>2</v>
      </c>
      <c r="AD507">
        <v>0</v>
      </c>
      <c r="AE507">
        <v>1500000</v>
      </c>
      <c r="AF507">
        <v>0</v>
      </c>
    </row>
    <row r="508" spans="1:32" x14ac:dyDescent="0.3">
      <c r="A508">
        <v>507</v>
      </c>
      <c r="B508" s="1">
        <v>40231</v>
      </c>
      <c r="C508">
        <v>1</v>
      </c>
      <c r="D508">
        <v>2</v>
      </c>
      <c r="E508">
        <v>3</v>
      </c>
      <c r="F508">
        <v>5</v>
      </c>
      <c r="G508">
        <v>6</v>
      </c>
      <c r="H508">
        <v>8</v>
      </c>
      <c r="I508">
        <v>9</v>
      </c>
      <c r="J508">
        <v>10</v>
      </c>
      <c r="K508">
        <v>11</v>
      </c>
      <c r="L508">
        <v>12</v>
      </c>
      <c r="M508">
        <v>20</v>
      </c>
      <c r="N508">
        <v>21</v>
      </c>
      <c r="O508">
        <v>23</v>
      </c>
      <c r="P508">
        <v>24</v>
      </c>
      <c r="Q508">
        <v>25</v>
      </c>
      <c r="R508">
        <v>16885394</v>
      </c>
      <c r="S508">
        <v>6</v>
      </c>
      <c r="T508" t="s">
        <v>2</v>
      </c>
      <c r="U508">
        <v>406</v>
      </c>
      <c r="V508">
        <v>15636</v>
      </c>
      <c r="W508">
        <v>212701</v>
      </c>
      <c r="X508">
        <v>1221538</v>
      </c>
      <c r="Y508">
        <v>254800.4</v>
      </c>
      <c r="Z508">
        <v>1613.8</v>
      </c>
      <c r="AA508">
        <v>12</v>
      </c>
      <c r="AB508">
        <v>5</v>
      </c>
      <c r="AC508">
        <v>2</v>
      </c>
      <c r="AD508">
        <v>0</v>
      </c>
      <c r="AE508">
        <v>1500000</v>
      </c>
      <c r="AF508">
        <v>0</v>
      </c>
    </row>
    <row r="509" spans="1:32" x14ac:dyDescent="0.3">
      <c r="A509">
        <v>508</v>
      </c>
      <c r="B509" s="1">
        <v>40234</v>
      </c>
      <c r="C509">
        <v>2</v>
      </c>
      <c r="D509">
        <v>3</v>
      </c>
      <c r="E509">
        <v>5</v>
      </c>
      <c r="F509">
        <v>6</v>
      </c>
      <c r="G509">
        <v>7</v>
      </c>
      <c r="H509">
        <v>8</v>
      </c>
      <c r="I509">
        <v>9</v>
      </c>
      <c r="J509">
        <v>14</v>
      </c>
      <c r="K509">
        <v>15</v>
      </c>
      <c r="L509">
        <v>16</v>
      </c>
      <c r="M509">
        <v>18</v>
      </c>
      <c r="N509">
        <v>19</v>
      </c>
      <c r="O509">
        <v>23</v>
      </c>
      <c r="P509">
        <v>24</v>
      </c>
      <c r="Q509">
        <v>25</v>
      </c>
      <c r="R509">
        <v>16032995</v>
      </c>
      <c r="S509">
        <v>5</v>
      </c>
      <c r="T509" t="s">
        <v>2</v>
      </c>
      <c r="U509">
        <v>495</v>
      </c>
      <c r="V509">
        <v>19303</v>
      </c>
      <c r="W509">
        <v>229983</v>
      </c>
      <c r="X509">
        <v>1116568</v>
      </c>
      <c r="Y509">
        <v>281746.45</v>
      </c>
      <c r="Z509">
        <v>1219.68</v>
      </c>
      <c r="AA509">
        <v>12</v>
      </c>
      <c r="AB509">
        <v>5</v>
      </c>
      <c r="AC509">
        <v>2</v>
      </c>
      <c r="AD509">
        <v>0</v>
      </c>
      <c r="AE509">
        <v>1400000</v>
      </c>
      <c r="AF509">
        <v>0</v>
      </c>
    </row>
    <row r="510" spans="1:32" x14ac:dyDescent="0.3">
      <c r="A510">
        <v>509</v>
      </c>
      <c r="B510" s="1">
        <v>40238</v>
      </c>
      <c r="C510">
        <v>1</v>
      </c>
      <c r="D510">
        <v>3</v>
      </c>
      <c r="E510">
        <v>5</v>
      </c>
      <c r="F510">
        <v>6</v>
      </c>
      <c r="G510">
        <v>9</v>
      </c>
      <c r="H510">
        <v>11</v>
      </c>
      <c r="I510">
        <v>12</v>
      </c>
      <c r="J510">
        <v>15</v>
      </c>
      <c r="K510">
        <v>16</v>
      </c>
      <c r="L510">
        <v>17</v>
      </c>
      <c r="M510">
        <v>19</v>
      </c>
      <c r="N510">
        <v>20</v>
      </c>
      <c r="O510">
        <v>22</v>
      </c>
      <c r="P510">
        <v>24</v>
      </c>
      <c r="Q510">
        <v>25</v>
      </c>
      <c r="R510">
        <v>17652985</v>
      </c>
      <c r="S510">
        <v>9</v>
      </c>
      <c r="T510" t="s">
        <v>2</v>
      </c>
      <c r="U510">
        <v>898</v>
      </c>
      <c r="V510">
        <v>25538</v>
      </c>
      <c r="W510">
        <v>265722</v>
      </c>
      <c r="X510">
        <v>1269135</v>
      </c>
      <c r="Y510">
        <v>160612.17000000001</v>
      </c>
      <c r="Z510">
        <v>985.52</v>
      </c>
      <c r="AA510">
        <v>12</v>
      </c>
      <c r="AB510">
        <v>5</v>
      </c>
      <c r="AC510">
        <v>2</v>
      </c>
      <c r="AD510">
        <v>0</v>
      </c>
      <c r="AE510">
        <v>1500000</v>
      </c>
      <c r="AF510">
        <v>0</v>
      </c>
    </row>
    <row r="511" spans="1:32" x14ac:dyDescent="0.3">
      <c r="A511">
        <v>510</v>
      </c>
      <c r="B511" s="1">
        <v>40241</v>
      </c>
      <c r="C511">
        <v>1</v>
      </c>
      <c r="D511">
        <v>2</v>
      </c>
      <c r="E511">
        <v>3</v>
      </c>
      <c r="F511">
        <v>4</v>
      </c>
      <c r="G511">
        <v>6</v>
      </c>
      <c r="H511">
        <v>7</v>
      </c>
      <c r="I511">
        <v>10</v>
      </c>
      <c r="J511">
        <v>11</v>
      </c>
      <c r="K511">
        <v>12</v>
      </c>
      <c r="L511">
        <v>13</v>
      </c>
      <c r="M511">
        <v>20</v>
      </c>
      <c r="N511">
        <v>21</v>
      </c>
      <c r="O511">
        <v>22</v>
      </c>
      <c r="P511">
        <v>23</v>
      </c>
      <c r="Q511">
        <v>25</v>
      </c>
      <c r="R511">
        <v>17645832</v>
      </c>
      <c r="S511">
        <v>4</v>
      </c>
      <c r="T511" t="s">
        <v>2</v>
      </c>
      <c r="U511">
        <v>509</v>
      </c>
      <c r="V511">
        <v>18319</v>
      </c>
      <c r="W511">
        <v>214225</v>
      </c>
      <c r="X511">
        <v>1238241</v>
      </c>
      <c r="Y511">
        <v>413048.98</v>
      </c>
      <c r="Z511">
        <v>1391.13</v>
      </c>
      <c r="AA511">
        <v>12</v>
      </c>
      <c r="AB511">
        <v>5</v>
      </c>
      <c r="AC511">
        <v>2</v>
      </c>
      <c r="AD511">
        <v>0</v>
      </c>
      <c r="AE511">
        <v>1500000</v>
      </c>
      <c r="AF511">
        <v>0</v>
      </c>
    </row>
    <row r="512" spans="1:32" x14ac:dyDescent="0.3">
      <c r="A512">
        <v>511</v>
      </c>
      <c r="B512" s="1">
        <v>40245</v>
      </c>
      <c r="C512">
        <v>1</v>
      </c>
      <c r="D512">
        <v>2</v>
      </c>
      <c r="E512">
        <v>5</v>
      </c>
      <c r="F512">
        <v>7</v>
      </c>
      <c r="G512">
        <v>10</v>
      </c>
      <c r="H512">
        <v>11</v>
      </c>
      <c r="I512">
        <v>12</v>
      </c>
      <c r="J512">
        <v>13</v>
      </c>
      <c r="K512">
        <v>14</v>
      </c>
      <c r="L512">
        <v>17</v>
      </c>
      <c r="M512">
        <v>18</v>
      </c>
      <c r="N512">
        <v>19</v>
      </c>
      <c r="O512">
        <v>21</v>
      </c>
      <c r="P512">
        <v>24</v>
      </c>
      <c r="Q512">
        <v>25</v>
      </c>
      <c r="R512">
        <v>18319595</v>
      </c>
      <c r="S512">
        <v>5</v>
      </c>
      <c r="T512" t="s">
        <v>2</v>
      </c>
      <c r="U512">
        <v>751</v>
      </c>
      <c r="V512">
        <v>26939</v>
      </c>
      <c r="W512">
        <v>251711</v>
      </c>
      <c r="X512">
        <v>1386659</v>
      </c>
      <c r="Y512">
        <v>294214.40999999997</v>
      </c>
      <c r="Z512">
        <v>1199.27</v>
      </c>
      <c r="AA512">
        <v>12</v>
      </c>
      <c r="AB512">
        <v>5</v>
      </c>
      <c r="AC512">
        <v>2</v>
      </c>
      <c r="AD512">
        <v>0</v>
      </c>
      <c r="AE512">
        <v>1500000</v>
      </c>
      <c r="AF512">
        <v>0</v>
      </c>
    </row>
    <row r="513" spans="1:32" x14ac:dyDescent="0.3">
      <c r="A513">
        <v>512</v>
      </c>
      <c r="B513" s="1">
        <v>40249</v>
      </c>
      <c r="C513">
        <v>1</v>
      </c>
      <c r="D513">
        <v>2</v>
      </c>
      <c r="E513">
        <v>4</v>
      </c>
      <c r="F513">
        <v>5</v>
      </c>
      <c r="G513">
        <v>6</v>
      </c>
      <c r="H513">
        <v>7</v>
      </c>
      <c r="I513">
        <v>8</v>
      </c>
      <c r="J513">
        <v>9</v>
      </c>
      <c r="K513">
        <v>10</v>
      </c>
      <c r="L513">
        <v>12</v>
      </c>
      <c r="M513">
        <v>13</v>
      </c>
      <c r="N513">
        <v>15</v>
      </c>
      <c r="O513">
        <v>16</v>
      </c>
      <c r="P513">
        <v>21</v>
      </c>
      <c r="Q513">
        <v>24</v>
      </c>
      <c r="R513">
        <v>15381350</v>
      </c>
      <c r="S513">
        <v>1</v>
      </c>
      <c r="T513" t="s">
        <v>26</v>
      </c>
      <c r="U513">
        <v>282</v>
      </c>
      <c r="V513">
        <v>10972</v>
      </c>
      <c r="W513">
        <v>188835</v>
      </c>
      <c r="X513">
        <v>919784</v>
      </c>
      <c r="Y513">
        <v>1661076.85</v>
      </c>
      <c r="Z513">
        <v>2524.44</v>
      </c>
      <c r="AA513">
        <v>12</v>
      </c>
      <c r="AB513">
        <v>5</v>
      </c>
      <c r="AC513">
        <v>2</v>
      </c>
      <c r="AD513">
        <v>0</v>
      </c>
      <c r="AE513">
        <v>1500000</v>
      </c>
      <c r="AF513">
        <v>0</v>
      </c>
    </row>
    <row r="514" spans="1:32" x14ac:dyDescent="0.3">
      <c r="A514">
        <v>513</v>
      </c>
      <c r="B514" s="1">
        <v>40252</v>
      </c>
      <c r="C514">
        <v>1</v>
      </c>
      <c r="D514">
        <v>2</v>
      </c>
      <c r="E514">
        <v>3</v>
      </c>
      <c r="F514">
        <v>6</v>
      </c>
      <c r="G514">
        <v>9</v>
      </c>
      <c r="H514">
        <v>10</v>
      </c>
      <c r="I514">
        <v>11</v>
      </c>
      <c r="J514">
        <v>13</v>
      </c>
      <c r="K514">
        <v>15</v>
      </c>
      <c r="L514">
        <v>17</v>
      </c>
      <c r="M514">
        <v>18</v>
      </c>
      <c r="N514">
        <v>20</v>
      </c>
      <c r="O514">
        <v>22</v>
      </c>
      <c r="P514">
        <v>23</v>
      </c>
      <c r="Q514">
        <v>25</v>
      </c>
      <c r="R514">
        <v>17503810</v>
      </c>
      <c r="S514">
        <v>5</v>
      </c>
      <c r="T514" t="s">
        <v>2</v>
      </c>
      <c r="U514">
        <v>1040</v>
      </c>
      <c r="V514">
        <v>26822</v>
      </c>
      <c r="W514">
        <v>279101</v>
      </c>
      <c r="X514">
        <v>1423069</v>
      </c>
      <c r="Y514">
        <v>236824.24</v>
      </c>
      <c r="Z514">
        <v>697.08</v>
      </c>
      <c r="AA514">
        <v>12</v>
      </c>
      <c r="AB514">
        <v>5</v>
      </c>
      <c r="AC514">
        <v>2</v>
      </c>
      <c r="AD514">
        <v>0</v>
      </c>
      <c r="AE514">
        <v>1500000</v>
      </c>
      <c r="AF514">
        <v>0</v>
      </c>
    </row>
    <row r="515" spans="1:32" x14ac:dyDescent="0.3">
      <c r="A515">
        <v>514</v>
      </c>
      <c r="B515" s="1">
        <v>40255</v>
      </c>
      <c r="C515">
        <v>1</v>
      </c>
      <c r="D515">
        <v>5</v>
      </c>
      <c r="E515">
        <v>6</v>
      </c>
      <c r="F515">
        <v>7</v>
      </c>
      <c r="G515">
        <v>8</v>
      </c>
      <c r="H515">
        <v>9</v>
      </c>
      <c r="I515">
        <v>11</v>
      </c>
      <c r="J515">
        <v>12</v>
      </c>
      <c r="K515">
        <v>15</v>
      </c>
      <c r="L515">
        <v>17</v>
      </c>
      <c r="M515">
        <v>18</v>
      </c>
      <c r="N515">
        <v>21</v>
      </c>
      <c r="O515">
        <v>22</v>
      </c>
      <c r="P515">
        <v>24</v>
      </c>
      <c r="Q515">
        <v>25</v>
      </c>
      <c r="R515">
        <v>16865391</v>
      </c>
      <c r="S515">
        <v>2</v>
      </c>
      <c r="T515" t="s">
        <v>2</v>
      </c>
      <c r="U515">
        <v>595</v>
      </c>
      <c r="V515">
        <v>20989</v>
      </c>
      <c r="W515">
        <v>218580</v>
      </c>
      <c r="X515">
        <v>1180373</v>
      </c>
      <c r="Y515">
        <v>763862.2</v>
      </c>
      <c r="Z515">
        <v>1100.4000000000001</v>
      </c>
      <c r="AA515">
        <v>12</v>
      </c>
      <c r="AB515">
        <v>5</v>
      </c>
      <c r="AC515">
        <v>2</v>
      </c>
      <c r="AD515">
        <v>0</v>
      </c>
      <c r="AE515">
        <v>1500000</v>
      </c>
      <c r="AF515">
        <v>0</v>
      </c>
    </row>
    <row r="516" spans="1:32" x14ac:dyDescent="0.3">
      <c r="A516">
        <v>515</v>
      </c>
      <c r="B516" s="1">
        <v>40259</v>
      </c>
      <c r="C516">
        <v>2</v>
      </c>
      <c r="D516">
        <v>3</v>
      </c>
      <c r="E516">
        <v>5</v>
      </c>
      <c r="F516">
        <v>7</v>
      </c>
      <c r="G516">
        <v>9</v>
      </c>
      <c r="H516">
        <v>10</v>
      </c>
      <c r="I516">
        <v>11</v>
      </c>
      <c r="J516">
        <v>12</v>
      </c>
      <c r="K516">
        <v>13</v>
      </c>
      <c r="L516">
        <v>14</v>
      </c>
      <c r="M516">
        <v>17</v>
      </c>
      <c r="N516">
        <v>18</v>
      </c>
      <c r="O516">
        <v>20</v>
      </c>
      <c r="P516">
        <v>24</v>
      </c>
      <c r="Q516">
        <v>25</v>
      </c>
      <c r="R516">
        <v>17317928</v>
      </c>
      <c r="S516">
        <v>6</v>
      </c>
      <c r="T516" t="s">
        <v>2</v>
      </c>
      <c r="U516">
        <v>884</v>
      </c>
      <c r="V516">
        <v>26458</v>
      </c>
      <c r="W516">
        <v>288568</v>
      </c>
      <c r="X516">
        <v>1350255</v>
      </c>
      <c r="Y516">
        <v>202043.33</v>
      </c>
      <c r="Z516">
        <v>839.59</v>
      </c>
      <c r="AA516">
        <v>12</v>
      </c>
      <c r="AB516">
        <v>5</v>
      </c>
      <c r="AC516">
        <v>2</v>
      </c>
      <c r="AD516">
        <v>0</v>
      </c>
      <c r="AE516">
        <v>1500000</v>
      </c>
      <c r="AF516">
        <v>0</v>
      </c>
    </row>
    <row r="517" spans="1:32" x14ac:dyDescent="0.3">
      <c r="A517">
        <v>516</v>
      </c>
      <c r="B517" s="1">
        <v>40262</v>
      </c>
      <c r="C517">
        <v>2</v>
      </c>
      <c r="D517">
        <v>4</v>
      </c>
      <c r="E517">
        <v>5</v>
      </c>
      <c r="F517">
        <v>6</v>
      </c>
      <c r="G517">
        <v>7</v>
      </c>
      <c r="H517">
        <v>8</v>
      </c>
      <c r="I517">
        <v>11</v>
      </c>
      <c r="J517">
        <v>12</v>
      </c>
      <c r="K517">
        <v>13</v>
      </c>
      <c r="L517">
        <v>14</v>
      </c>
      <c r="M517">
        <v>18</v>
      </c>
      <c r="N517">
        <v>20</v>
      </c>
      <c r="O517">
        <v>21</v>
      </c>
      <c r="P517">
        <v>23</v>
      </c>
      <c r="Q517">
        <v>24</v>
      </c>
      <c r="R517">
        <v>16379625</v>
      </c>
      <c r="S517">
        <v>1</v>
      </c>
      <c r="T517" t="s">
        <v>167</v>
      </c>
      <c r="U517">
        <v>472</v>
      </c>
      <c r="V517">
        <v>18207</v>
      </c>
      <c r="W517">
        <v>210820</v>
      </c>
      <c r="X517">
        <v>1094470</v>
      </c>
      <c r="Y517">
        <v>1564230.58</v>
      </c>
      <c r="Z517">
        <v>1420.3</v>
      </c>
      <c r="AA517">
        <v>12</v>
      </c>
      <c r="AB517">
        <v>5</v>
      </c>
      <c r="AC517">
        <v>2</v>
      </c>
      <c r="AD517">
        <v>0</v>
      </c>
      <c r="AE517">
        <v>1500000</v>
      </c>
      <c r="AF517">
        <v>0</v>
      </c>
    </row>
    <row r="518" spans="1:32" x14ac:dyDescent="0.3">
      <c r="A518">
        <v>517</v>
      </c>
      <c r="B518" s="1">
        <v>40266</v>
      </c>
      <c r="C518">
        <v>1</v>
      </c>
      <c r="D518">
        <v>3</v>
      </c>
      <c r="E518">
        <v>4</v>
      </c>
      <c r="F518">
        <v>5</v>
      </c>
      <c r="G518">
        <v>6</v>
      </c>
      <c r="H518">
        <v>7</v>
      </c>
      <c r="I518">
        <v>8</v>
      </c>
      <c r="J518">
        <v>9</v>
      </c>
      <c r="K518">
        <v>11</v>
      </c>
      <c r="L518">
        <v>12</v>
      </c>
      <c r="M518">
        <v>13</v>
      </c>
      <c r="N518">
        <v>17</v>
      </c>
      <c r="O518">
        <v>21</v>
      </c>
      <c r="P518">
        <v>22</v>
      </c>
      <c r="Q518">
        <v>23</v>
      </c>
      <c r="R518">
        <v>16878151</v>
      </c>
      <c r="S518">
        <v>1</v>
      </c>
      <c r="T518" t="s">
        <v>29</v>
      </c>
      <c r="U518">
        <v>453</v>
      </c>
      <c r="V518">
        <v>18492</v>
      </c>
      <c r="W518">
        <v>238232</v>
      </c>
      <c r="X518">
        <v>1347231</v>
      </c>
      <c r="Y518">
        <v>1293222.3400000001</v>
      </c>
      <c r="Z518">
        <v>1223.49</v>
      </c>
      <c r="AA518">
        <v>12</v>
      </c>
      <c r="AB518">
        <v>5</v>
      </c>
      <c r="AC518">
        <v>2</v>
      </c>
      <c r="AD518">
        <v>0</v>
      </c>
      <c r="AE518">
        <v>1400000</v>
      </c>
      <c r="AF518">
        <v>0</v>
      </c>
    </row>
    <row r="519" spans="1:32" x14ac:dyDescent="0.3">
      <c r="A519">
        <v>518</v>
      </c>
      <c r="B519" s="1">
        <v>40269</v>
      </c>
      <c r="C519">
        <v>4</v>
      </c>
      <c r="D519">
        <v>5</v>
      </c>
      <c r="E519">
        <v>6</v>
      </c>
      <c r="F519">
        <v>7</v>
      </c>
      <c r="G519">
        <v>10</v>
      </c>
      <c r="H519">
        <v>11</v>
      </c>
      <c r="I519">
        <v>12</v>
      </c>
      <c r="J519">
        <v>13</v>
      </c>
      <c r="K519">
        <v>14</v>
      </c>
      <c r="L519">
        <v>16</v>
      </c>
      <c r="M519">
        <v>17</v>
      </c>
      <c r="N519">
        <v>19</v>
      </c>
      <c r="O519">
        <v>20</v>
      </c>
      <c r="P519">
        <v>22</v>
      </c>
      <c r="Q519">
        <v>24</v>
      </c>
      <c r="R519">
        <v>15723254</v>
      </c>
      <c r="S519">
        <v>1</v>
      </c>
      <c r="T519" t="s">
        <v>29</v>
      </c>
      <c r="U519">
        <v>309</v>
      </c>
      <c r="V519">
        <v>12294</v>
      </c>
      <c r="W519">
        <v>175675</v>
      </c>
      <c r="X519">
        <v>964462</v>
      </c>
      <c r="Y519">
        <v>1704237.56</v>
      </c>
      <c r="Z519">
        <v>2363.7199999999998</v>
      </c>
      <c r="AA519">
        <v>12</v>
      </c>
      <c r="AB519">
        <v>5</v>
      </c>
      <c r="AC519">
        <v>2</v>
      </c>
      <c r="AD519">
        <v>0</v>
      </c>
      <c r="AE519">
        <v>1500000</v>
      </c>
      <c r="AF519">
        <v>0</v>
      </c>
    </row>
    <row r="520" spans="1:32" x14ac:dyDescent="0.3">
      <c r="A520">
        <v>519</v>
      </c>
      <c r="B520" s="1">
        <v>40273</v>
      </c>
      <c r="C520">
        <v>2</v>
      </c>
      <c r="D520">
        <v>3</v>
      </c>
      <c r="E520">
        <v>7</v>
      </c>
      <c r="F520">
        <v>9</v>
      </c>
      <c r="G520">
        <v>11</v>
      </c>
      <c r="H520">
        <v>12</v>
      </c>
      <c r="I520">
        <v>13</v>
      </c>
      <c r="J520">
        <v>15</v>
      </c>
      <c r="K520">
        <v>16</v>
      </c>
      <c r="L520">
        <v>17</v>
      </c>
      <c r="M520">
        <v>19</v>
      </c>
      <c r="N520">
        <v>21</v>
      </c>
      <c r="O520">
        <v>23</v>
      </c>
      <c r="P520">
        <v>24</v>
      </c>
      <c r="Q520">
        <v>25</v>
      </c>
      <c r="R520">
        <v>13795148</v>
      </c>
      <c r="S520">
        <v>8</v>
      </c>
      <c r="T520" t="s">
        <v>2</v>
      </c>
      <c r="U520">
        <v>1120</v>
      </c>
      <c r="V520">
        <v>33226</v>
      </c>
      <c r="W520">
        <v>297943</v>
      </c>
      <c r="X520">
        <v>1208184</v>
      </c>
      <c r="Y520">
        <v>70254.06</v>
      </c>
      <c r="Z520">
        <v>307.23</v>
      </c>
      <c r="AA520">
        <v>12</v>
      </c>
      <c r="AB520">
        <v>5</v>
      </c>
      <c r="AC520">
        <v>2</v>
      </c>
      <c r="AD520">
        <v>0</v>
      </c>
      <c r="AE520">
        <v>1400000</v>
      </c>
      <c r="AF520">
        <v>0</v>
      </c>
    </row>
    <row r="521" spans="1:32" x14ac:dyDescent="0.3">
      <c r="A521">
        <v>520</v>
      </c>
      <c r="B521" s="1">
        <v>40276</v>
      </c>
      <c r="C521">
        <v>2</v>
      </c>
      <c r="D521">
        <v>4</v>
      </c>
      <c r="E521">
        <v>5</v>
      </c>
      <c r="F521">
        <v>6</v>
      </c>
      <c r="G521">
        <v>9</v>
      </c>
      <c r="H521">
        <v>10</v>
      </c>
      <c r="I521">
        <v>12</v>
      </c>
      <c r="J521">
        <v>14</v>
      </c>
      <c r="K521">
        <v>15</v>
      </c>
      <c r="L521">
        <v>18</v>
      </c>
      <c r="M521">
        <v>19</v>
      </c>
      <c r="N521">
        <v>20</v>
      </c>
      <c r="O521">
        <v>22</v>
      </c>
      <c r="P521">
        <v>23</v>
      </c>
      <c r="Q521">
        <v>24</v>
      </c>
      <c r="R521">
        <v>17072350</v>
      </c>
      <c r="S521">
        <v>5</v>
      </c>
      <c r="T521" t="s">
        <v>2</v>
      </c>
      <c r="U521">
        <v>787</v>
      </c>
      <c r="V521">
        <v>22526</v>
      </c>
      <c r="W521">
        <v>241184</v>
      </c>
      <c r="X521">
        <v>1169925</v>
      </c>
      <c r="Y521">
        <v>304073.8</v>
      </c>
      <c r="Z521">
        <v>1182.76</v>
      </c>
      <c r="AA521">
        <v>12</v>
      </c>
      <c r="AB521">
        <v>5</v>
      </c>
      <c r="AC521">
        <v>2</v>
      </c>
      <c r="AD521">
        <v>0</v>
      </c>
      <c r="AE521">
        <v>1500000</v>
      </c>
      <c r="AF521">
        <v>0</v>
      </c>
    </row>
    <row r="522" spans="1:32" x14ac:dyDescent="0.3">
      <c r="A522">
        <v>521</v>
      </c>
      <c r="B522" s="1">
        <v>40280</v>
      </c>
      <c r="C522">
        <v>1</v>
      </c>
      <c r="D522">
        <v>2</v>
      </c>
      <c r="E522">
        <v>3</v>
      </c>
      <c r="F522">
        <v>4</v>
      </c>
      <c r="G522">
        <v>5</v>
      </c>
      <c r="H522">
        <v>6</v>
      </c>
      <c r="I522">
        <v>9</v>
      </c>
      <c r="J522">
        <v>10</v>
      </c>
      <c r="K522">
        <v>11</v>
      </c>
      <c r="L522">
        <v>12</v>
      </c>
      <c r="M522">
        <v>13</v>
      </c>
      <c r="N522">
        <v>17</v>
      </c>
      <c r="O522">
        <v>19</v>
      </c>
      <c r="P522">
        <v>20</v>
      </c>
      <c r="Q522">
        <v>23</v>
      </c>
      <c r="R522">
        <v>17602178</v>
      </c>
      <c r="S522">
        <v>4</v>
      </c>
      <c r="T522" t="s">
        <v>2</v>
      </c>
      <c r="U522">
        <v>617</v>
      </c>
      <c r="V522">
        <v>22112</v>
      </c>
      <c r="W522">
        <v>255951</v>
      </c>
      <c r="X522">
        <v>1431712</v>
      </c>
      <c r="Y522">
        <v>320079.25</v>
      </c>
      <c r="Z522">
        <v>1270.44</v>
      </c>
      <c r="AA522">
        <v>12</v>
      </c>
      <c r="AB522">
        <v>5</v>
      </c>
      <c r="AC522">
        <v>2</v>
      </c>
      <c r="AD522">
        <v>0</v>
      </c>
      <c r="AE522">
        <v>1500000</v>
      </c>
      <c r="AF522">
        <v>0</v>
      </c>
    </row>
    <row r="523" spans="1:32" x14ac:dyDescent="0.3">
      <c r="A523">
        <v>522</v>
      </c>
      <c r="B523" s="1">
        <v>40283</v>
      </c>
      <c r="C523">
        <v>2</v>
      </c>
      <c r="D523">
        <v>4</v>
      </c>
      <c r="E523">
        <v>6</v>
      </c>
      <c r="F523">
        <v>7</v>
      </c>
      <c r="G523">
        <v>9</v>
      </c>
      <c r="H523">
        <v>11</v>
      </c>
      <c r="I523">
        <v>16</v>
      </c>
      <c r="J523">
        <v>17</v>
      </c>
      <c r="K523">
        <v>18</v>
      </c>
      <c r="L523">
        <v>19</v>
      </c>
      <c r="M523">
        <v>21</v>
      </c>
      <c r="N523">
        <v>22</v>
      </c>
      <c r="O523">
        <v>23</v>
      </c>
      <c r="P523">
        <v>24</v>
      </c>
      <c r="Q523">
        <v>25</v>
      </c>
      <c r="R523">
        <v>17270429</v>
      </c>
      <c r="S523">
        <v>1</v>
      </c>
      <c r="T523" t="s">
        <v>168</v>
      </c>
      <c r="U523">
        <v>341</v>
      </c>
      <c r="V523">
        <v>15323</v>
      </c>
      <c r="W523">
        <v>198246</v>
      </c>
      <c r="X523">
        <v>1114898</v>
      </c>
      <c r="Y523">
        <v>1779817.9</v>
      </c>
      <c r="Z523">
        <v>2236.89</v>
      </c>
      <c r="AA523">
        <v>12</v>
      </c>
      <c r="AB523">
        <v>5</v>
      </c>
      <c r="AC523">
        <v>2</v>
      </c>
      <c r="AD523">
        <v>0</v>
      </c>
      <c r="AE523">
        <v>1500000</v>
      </c>
      <c r="AF523">
        <v>0</v>
      </c>
    </row>
    <row r="524" spans="1:32" x14ac:dyDescent="0.3">
      <c r="A524">
        <v>523</v>
      </c>
      <c r="B524" s="1">
        <v>40287</v>
      </c>
      <c r="C524">
        <v>2</v>
      </c>
      <c r="D524">
        <v>4</v>
      </c>
      <c r="E524">
        <v>5</v>
      </c>
      <c r="F524">
        <v>8</v>
      </c>
      <c r="G524">
        <v>9</v>
      </c>
      <c r="H524">
        <v>10</v>
      </c>
      <c r="I524">
        <v>11</v>
      </c>
      <c r="J524">
        <v>12</v>
      </c>
      <c r="K524">
        <v>13</v>
      </c>
      <c r="L524">
        <v>16</v>
      </c>
      <c r="M524">
        <v>17</v>
      </c>
      <c r="N524">
        <v>18</v>
      </c>
      <c r="O524">
        <v>19</v>
      </c>
      <c r="P524">
        <v>24</v>
      </c>
      <c r="Q524">
        <v>25</v>
      </c>
      <c r="R524">
        <v>17321650</v>
      </c>
      <c r="S524">
        <v>2</v>
      </c>
      <c r="T524" t="s">
        <v>2</v>
      </c>
      <c r="U524">
        <v>675</v>
      </c>
      <c r="V524">
        <v>20538</v>
      </c>
      <c r="W524">
        <v>221803</v>
      </c>
      <c r="X524">
        <v>1234488</v>
      </c>
      <c r="Y524">
        <v>777355.86</v>
      </c>
      <c r="Z524">
        <v>1410.16</v>
      </c>
      <c r="AA524">
        <v>12</v>
      </c>
      <c r="AB524">
        <v>5</v>
      </c>
      <c r="AC524">
        <v>2</v>
      </c>
      <c r="AD524">
        <v>0</v>
      </c>
      <c r="AE524">
        <v>1300000</v>
      </c>
      <c r="AF524">
        <v>0</v>
      </c>
    </row>
    <row r="525" spans="1:32" x14ac:dyDescent="0.3">
      <c r="A525">
        <v>524</v>
      </c>
      <c r="B525" s="1">
        <v>40290</v>
      </c>
      <c r="C525">
        <v>2</v>
      </c>
      <c r="D525">
        <v>3</v>
      </c>
      <c r="E525">
        <v>5</v>
      </c>
      <c r="F525">
        <v>6</v>
      </c>
      <c r="G525">
        <v>7</v>
      </c>
      <c r="H525">
        <v>10</v>
      </c>
      <c r="I525">
        <v>11</v>
      </c>
      <c r="J525">
        <v>12</v>
      </c>
      <c r="K525">
        <v>14</v>
      </c>
      <c r="L525">
        <v>17</v>
      </c>
      <c r="M525">
        <v>20</v>
      </c>
      <c r="N525">
        <v>21</v>
      </c>
      <c r="O525">
        <v>22</v>
      </c>
      <c r="P525">
        <v>23</v>
      </c>
      <c r="Q525">
        <v>24</v>
      </c>
      <c r="R525">
        <v>15152728</v>
      </c>
      <c r="S525">
        <v>4</v>
      </c>
      <c r="T525" t="s">
        <v>2</v>
      </c>
      <c r="U525">
        <v>551</v>
      </c>
      <c r="V525">
        <v>17994</v>
      </c>
      <c r="W525">
        <v>201564</v>
      </c>
      <c r="X525">
        <v>1085636</v>
      </c>
      <c r="Y525">
        <v>333599.98</v>
      </c>
      <c r="Z525">
        <v>1482.72</v>
      </c>
      <c r="AA525">
        <v>12</v>
      </c>
      <c r="AB525">
        <v>5</v>
      </c>
      <c r="AC525">
        <v>2</v>
      </c>
      <c r="AD525">
        <v>0</v>
      </c>
      <c r="AE525">
        <v>1500000</v>
      </c>
      <c r="AF525">
        <v>0</v>
      </c>
    </row>
    <row r="526" spans="1:32" x14ac:dyDescent="0.3">
      <c r="A526">
        <v>525</v>
      </c>
      <c r="B526" s="1">
        <v>40294</v>
      </c>
      <c r="C526">
        <v>3</v>
      </c>
      <c r="D526">
        <v>4</v>
      </c>
      <c r="E526">
        <v>6</v>
      </c>
      <c r="F526">
        <v>9</v>
      </c>
      <c r="G526">
        <v>10</v>
      </c>
      <c r="H526">
        <v>11</v>
      </c>
      <c r="I526">
        <v>13</v>
      </c>
      <c r="J526">
        <v>15</v>
      </c>
      <c r="K526">
        <v>16</v>
      </c>
      <c r="L526">
        <v>17</v>
      </c>
      <c r="M526">
        <v>18</v>
      </c>
      <c r="N526">
        <v>20</v>
      </c>
      <c r="O526">
        <v>21</v>
      </c>
      <c r="P526">
        <v>22</v>
      </c>
      <c r="Q526">
        <v>25</v>
      </c>
      <c r="R526">
        <v>17073549</v>
      </c>
      <c r="S526">
        <v>4</v>
      </c>
      <c r="T526" t="s">
        <v>2</v>
      </c>
      <c r="U526">
        <v>494</v>
      </c>
      <c r="V526">
        <v>15966</v>
      </c>
      <c r="W526">
        <v>212745</v>
      </c>
      <c r="X526">
        <v>1120415</v>
      </c>
      <c r="Y526">
        <v>422783.22</v>
      </c>
      <c r="Z526">
        <v>1467.15</v>
      </c>
      <c r="AA526">
        <v>12</v>
      </c>
      <c r="AB526">
        <v>5</v>
      </c>
      <c r="AC526">
        <v>2</v>
      </c>
      <c r="AD526">
        <v>0</v>
      </c>
      <c r="AE526">
        <v>1500000</v>
      </c>
      <c r="AF526">
        <v>0</v>
      </c>
    </row>
    <row r="527" spans="1:32" x14ac:dyDescent="0.3">
      <c r="A527">
        <v>526</v>
      </c>
      <c r="B527" s="1">
        <v>40297</v>
      </c>
      <c r="C527">
        <v>1</v>
      </c>
      <c r="D527">
        <v>2</v>
      </c>
      <c r="E527">
        <v>4</v>
      </c>
      <c r="F527">
        <v>7</v>
      </c>
      <c r="G527">
        <v>8</v>
      </c>
      <c r="H527">
        <v>9</v>
      </c>
      <c r="I527">
        <v>10</v>
      </c>
      <c r="J527">
        <v>11</v>
      </c>
      <c r="K527">
        <v>12</v>
      </c>
      <c r="L527">
        <v>14</v>
      </c>
      <c r="M527">
        <v>15</v>
      </c>
      <c r="N527">
        <v>16</v>
      </c>
      <c r="O527">
        <v>19</v>
      </c>
      <c r="P527">
        <v>24</v>
      </c>
      <c r="Q527">
        <v>25</v>
      </c>
      <c r="R527">
        <v>15957948</v>
      </c>
      <c r="S527">
        <v>4</v>
      </c>
      <c r="T527" t="s">
        <v>2</v>
      </c>
      <c r="U527">
        <v>410</v>
      </c>
      <c r="V527">
        <v>17338</v>
      </c>
      <c r="W527">
        <v>207248</v>
      </c>
      <c r="X527">
        <v>1171704</v>
      </c>
      <c r="Y527">
        <v>348184.93</v>
      </c>
      <c r="Z527">
        <v>1455.83</v>
      </c>
      <c r="AA527">
        <v>12</v>
      </c>
      <c r="AB527">
        <v>5</v>
      </c>
      <c r="AC527">
        <v>2</v>
      </c>
      <c r="AD527">
        <v>0</v>
      </c>
      <c r="AE527">
        <v>1200000</v>
      </c>
      <c r="AF527">
        <v>0</v>
      </c>
    </row>
    <row r="528" spans="1:32" x14ac:dyDescent="0.3">
      <c r="A528">
        <v>527</v>
      </c>
      <c r="B528" s="1">
        <v>40301</v>
      </c>
      <c r="C528">
        <v>1</v>
      </c>
      <c r="D528">
        <v>2</v>
      </c>
      <c r="E528">
        <v>5</v>
      </c>
      <c r="F528">
        <v>6</v>
      </c>
      <c r="G528">
        <v>9</v>
      </c>
      <c r="H528">
        <v>11</v>
      </c>
      <c r="I528">
        <v>12</v>
      </c>
      <c r="J528">
        <v>14</v>
      </c>
      <c r="K528">
        <v>15</v>
      </c>
      <c r="L528">
        <v>16</v>
      </c>
      <c r="M528">
        <v>17</v>
      </c>
      <c r="N528">
        <v>19</v>
      </c>
      <c r="O528">
        <v>22</v>
      </c>
      <c r="P528">
        <v>23</v>
      </c>
      <c r="Q528">
        <v>24</v>
      </c>
      <c r="R528">
        <v>16439850</v>
      </c>
      <c r="S528">
        <v>3</v>
      </c>
      <c r="T528" t="s">
        <v>2</v>
      </c>
      <c r="U528">
        <v>656</v>
      </c>
      <c r="V528">
        <v>21327</v>
      </c>
      <c r="W528">
        <v>241186</v>
      </c>
      <c r="X528">
        <v>1166896</v>
      </c>
      <c r="Y528">
        <v>464997.39</v>
      </c>
      <c r="Z528">
        <v>1301.94</v>
      </c>
      <c r="AA528">
        <v>12</v>
      </c>
      <c r="AB528">
        <v>5</v>
      </c>
      <c r="AC528">
        <v>2</v>
      </c>
      <c r="AD528">
        <v>0</v>
      </c>
      <c r="AE528">
        <v>1300000</v>
      </c>
      <c r="AF528">
        <v>0</v>
      </c>
    </row>
    <row r="529" spans="1:32" x14ac:dyDescent="0.3">
      <c r="A529">
        <v>528</v>
      </c>
      <c r="B529" s="1">
        <v>40304</v>
      </c>
      <c r="C529">
        <v>2</v>
      </c>
      <c r="D529">
        <v>3</v>
      </c>
      <c r="E529">
        <v>4</v>
      </c>
      <c r="F529">
        <v>6</v>
      </c>
      <c r="G529">
        <v>7</v>
      </c>
      <c r="H529">
        <v>8</v>
      </c>
      <c r="I529">
        <v>10</v>
      </c>
      <c r="J529">
        <v>11</v>
      </c>
      <c r="K529">
        <v>12</v>
      </c>
      <c r="L529">
        <v>15</v>
      </c>
      <c r="M529">
        <v>19</v>
      </c>
      <c r="N529">
        <v>21</v>
      </c>
      <c r="O529">
        <v>23</v>
      </c>
      <c r="P529">
        <v>24</v>
      </c>
      <c r="Q529">
        <v>25</v>
      </c>
      <c r="R529">
        <v>17081620</v>
      </c>
      <c r="S529">
        <v>1</v>
      </c>
      <c r="T529" t="s">
        <v>47</v>
      </c>
      <c r="U529">
        <v>437</v>
      </c>
      <c r="V529">
        <v>15652</v>
      </c>
      <c r="W529">
        <v>222396</v>
      </c>
      <c r="X529">
        <v>1238471</v>
      </c>
      <c r="Y529">
        <v>1526533.47</v>
      </c>
      <c r="Z529">
        <v>1497.09</v>
      </c>
      <c r="AA529">
        <v>12</v>
      </c>
      <c r="AB529">
        <v>5</v>
      </c>
      <c r="AC529">
        <v>2</v>
      </c>
      <c r="AD529">
        <v>0</v>
      </c>
      <c r="AE529">
        <v>1400000</v>
      </c>
      <c r="AF529">
        <v>0</v>
      </c>
    </row>
    <row r="530" spans="1:32" x14ac:dyDescent="0.3">
      <c r="A530">
        <v>529</v>
      </c>
      <c r="B530" s="1">
        <v>40308</v>
      </c>
      <c r="C530">
        <v>2</v>
      </c>
      <c r="D530">
        <v>3</v>
      </c>
      <c r="E530">
        <v>5</v>
      </c>
      <c r="F530">
        <v>6</v>
      </c>
      <c r="G530">
        <v>7</v>
      </c>
      <c r="H530">
        <v>11</v>
      </c>
      <c r="I530">
        <v>12</v>
      </c>
      <c r="J530">
        <v>16</v>
      </c>
      <c r="K530">
        <v>17</v>
      </c>
      <c r="L530">
        <v>18</v>
      </c>
      <c r="M530">
        <v>19</v>
      </c>
      <c r="N530">
        <v>20</v>
      </c>
      <c r="O530">
        <v>22</v>
      </c>
      <c r="P530">
        <v>23</v>
      </c>
      <c r="Q530">
        <v>25</v>
      </c>
      <c r="R530">
        <v>17022459</v>
      </c>
      <c r="S530">
        <v>1</v>
      </c>
      <c r="T530" t="s">
        <v>89</v>
      </c>
      <c r="U530">
        <v>348</v>
      </c>
      <c r="V530">
        <v>13505</v>
      </c>
      <c r="W530">
        <v>189493</v>
      </c>
      <c r="X530">
        <v>1126684</v>
      </c>
      <c r="Y530">
        <v>1744474.56</v>
      </c>
      <c r="Z530">
        <v>2148.37</v>
      </c>
      <c r="AA530">
        <v>12</v>
      </c>
      <c r="AB530">
        <v>5</v>
      </c>
      <c r="AC530">
        <v>2</v>
      </c>
      <c r="AD530">
        <v>0</v>
      </c>
      <c r="AE530">
        <v>1300000</v>
      </c>
      <c r="AF530">
        <v>0</v>
      </c>
    </row>
    <row r="531" spans="1:32" x14ac:dyDescent="0.3">
      <c r="A531">
        <v>530</v>
      </c>
      <c r="B531" s="1">
        <v>40311</v>
      </c>
      <c r="C531">
        <v>3</v>
      </c>
      <c r="D531">
        <v>4</v>
      </c>
      <c r="E531">
        <v>6</v>
      </c>
      <c r="F531">
        <v>7</v>
      </c>
      <c r="G531">
        <v>8</v>
      </c>
      <c r="H531">
        <v>9</v>
      </c>
      <c r="I531">
        <v>10</v>
      </c>
      <c r="J531">
        <v>11</v>
      </c>
      <c r="K531">
        <v>12</v>
      </c>
      <c r="L531">
        <v>14</v>
      </c>
      <c r="M531">
        <v>16</v>
      </c>
      <c r="N531">
        <v>18</v>
      </c>
      <c r="O531">
        <v>21</v>
      </c>
      <c r="P531">
        <v>22</v>
      </c>
      <c r="Q531">
        <v>23</v>
      </c>
      <c r="R531">
        <v>17089015</v>
      </c>
      <c r="S531">
        <v>2</v>
      </c>
      <c r="T531" t="s">
        <v>2</v>
      </c>
      <c r="U531">
        <v>332</v>
      </c>
      <c r="V531">
        <v>13200</v>
      </c>
      <c r="W531">
        <v>183705</v>
      </c>
      <c r="X531">
        <v>1071544</v>
      </c>
      <c r="Y531">
        <v>921212.78</v>
      </c>
      <c r="Z531">
        <v>2378.35</v>
      </c>
      <c r="AA531">
        <v>12</v>
      </c>
      <c r="AB531">
        <v>5</v>
      </c>
      <c r="AC531">
        <v>2</v>
      </c>
      <c r="AD531">
        <v>0</v>
      </c>
      <c r="AE531">
        <v>1500000</v>
      </c>
      <c r="AF531">
        <v>0</v>
      </c>
    </row>
    <row r="532" spans="1:32" x14ac:dyDescent="0.3">
      <c r="A532">
        <v>531</v>
      </c>
      <c r="B532" s="1">
        <v>40315</v>
      </c>
      <c r="C532">
        <v>1</v>
      </c>
      <c r="D532">
        <v>2</v>
      </c>
      <c r="E532">
        <v>3</v>
      </c>
      <c r="F532">
        <v>7</v>
      </c>
      <c r="G532">
        <v>10</v>
      </c>
      <c r="H532">
        <v>12</v>
      </c>
      <c r="I532">
        <v>13</v>
      </c>
      <c r="J532">
        <v>14</v>
      </c>
      <c r="K532">
        <v>15</v>
      </c>
      <c r="L532">
        <v>16</v>
      </c>
      <c r="M532">
        <v>17</v>
      </c>
      <c r="N532">
        <v>21</v>
      </c>
      <c r="O532">
        <v>22</v>
      </c>
      <c r="P532">
        <v>23</v>
      </c>
      <c r="Q532">
        <v>25</v>
      </c>
      <c r="R532">
        <v>17534215</v>
      </c>
      <c r="S532">
        <v>1</v>
      </c>
      <c r="T532" t="s">
        <v>38</v>
      </c>
      <c r="U532">
        <v>357</v>
      </c>
      <c r="V532">
        <v>13299</v>
      </c>
      <c r="W532">
        <v>188391</v>
      </c>
      <c r="X532">
        <v>1214710</v>
      </c>
      <c r="Y532">
        <v>1750987</v>
      </c>
      <c r="Z532">
        <v>2102.0300000000002</v>
      </c>
      <c r="AA532">
        <v>12</v>
      </c>
      <c r="AB532">
        <v>5</v>
      </c>
      <c r="AC532">
        <v>2</v>
      </c>
      <c r="AD532">
        <v>0</v>
      </c>
      <c r="AE532">
        <v>1300000</v>
      </c>
      <c r="AF532">
        <v>0</v>
      </c>
    </row>
    <row r="533" spans="1:32" x14ac:dyDescent="0.3">
      <c r="A533">
        <v>532</v>
      </c>
      <c r="B533" s="1">
        <v>40318</v>
      </c>
      <c r="C533">
        <v>1</v>
      </c>
      <c r="D533">
        <v>2</v>
      </c>
      <c r="E533">
        <v>4</v>
      </c>
      <c r="F533">
        <v>5</v>
      </c>
      <c r="G533">
        <v>6</v>
      </c>
      <c r="H533">
        <v>7</v>
      </c>
      <c r="I533">
        <v>9</v>
      </c>
      <c r="J533">
        <v>11</v>
      </c>
      <c r="K533">
        <v>12</v>
      </c>
      <c r="L533">
        <v>13</v>
      </c>
      <c r="M533">
        <v>15</v>
      </c>
      <c r="N533">
        <v>16</v>
      </c>
      <c r="O533">
        <v>19</v>
      </c>
      <c r="P533">
        <v>22</v>
      </c>
      <c r="Q533">
        <v>24</v>
      </c>
      <c r="R533">
        <v>16435972</v>
      </c>
      <c r="S533">
        <v>4</v>
      </c>
      <c r="T533" t="s">
        <v>2</v>
      </c>
      <c r="U533">
        <v>856</v>
      </c>
      <c r="V533">
        <v>27798</v>
      </c>
      <c r="W533">
        <v>290052</v>
      </c>
      <c r="X533">
        <v>1324573</v>
      </c>
      <c r="Y533">
        <v>260411.23</v>
      </c>
      <c r="Z533">
        <v>745.02</v>
      </c>
      <c r="AA533">
        <v>12</v>
      </c>
      <c r="AB533">
        <v>5</v>
      </c>
      <c r="AC533">
        <v>2</v>
      </c>
      <c r="AD533">
        <v>0</v>
      </c>
      <c r="AE533">
        <v>1500000</v>
      </c>
      <c r="AF533">
        <v>0</v>
      </c>
    </row>
    <row r="534" spans="1:32" x14ac:dyDescent="0.3">
      <c r="A534">
        <v>533</v>
      </c>
      <c r="B534" s="1">
        <v>40322</v>
      </c>
      <c r="C534">
        <v>1</v>
      </c>
      <c r="D534">
        <v>2</v>
      </c>
      <c r="E534">
        <v>3</v>
      </c>
      <c r="F534">
        <v>8</v>
      </c>
      <c r="G534">
        <v>9</v>
      </c>
      <c r="H534">
        <v>10</v>
      </c>
      <c r="I534">
        <v>11</v>
      </c>
      <c r="J534">
        <v>13</v>
      </c>
      <c r="K534">
        <v>14</v>
      </c>
      <c r="L534">
        <v>16</v>
      </c>
      <c r="M534">
        <v>17</v>
      </c>
      <c r="N534">
        <v>18</v>
      </c>
      <c r="O534">
        <v>20</v>
      </c>
      <c r="P534">
        <v>24</v>
      </c>
      <c r="Q534">
        <v>25</v>
      </c>
      <c r="R534">
        <v>17014879</v>
      </c>
      <c r="S534">
        <v>2</v>
      </c>
      <c r="T534" t="s">
        <v>2</v>
      </c>
      <c r="U534">
        <v>563</v>
      </c>
      <c r="V534">
        <v>19464</v>
      </c>
      <c r="W534">
        <v>217320</v>
      </c>
      <c r="X534">
        <v>1115689</v>
      </c>
      <c r="Y534">
        <v>825816.73</v>
      </c>
      <c r="Z534">
        <v>1257.27</v>
      </c>
      <c r="AA534">
        <v>12</v>
      </c>
      <c r="AB534">
        <v>5</v>
      </c>
      <c r="AC534">
        <v>2</v>
      </c>
      <c r="AD534">
        <v>0</v>
      </c>
      <c r="AE534">
        <v>1400000</v>
      </c>
      <c r="AF534">
        <v>0</v>
      </c>
    </row>
    <row r="535" spans="1:32" x14ac:dyDescent="0.3">
      <c r="A535">
        <v>534</v>
      </c>
      <c r="B535" s="1">
        <v>40325</v>
      </c>
      <c r="C535">
        <v>1</v>
      </c>
      <c r="D535">
        <v>2</v>
      </c>
      <c r="E535">
        <v>3</v>
      </c>
      <c r="F535">
        <v>5</v>
      </c>
      <c r="G535">
        <v>7</v>
      </c>
      <c r="H535">
        <v>8</v>
      </c>
      <c r="I535">
        <v>11</v>
      </c>
      <c r="J535">
        <v>12</v>
      </c>
      <c r="K535">
        <v>13</v>
      </c>
      <c r="L535">
        <v>15</v>
      </c>
      <c r="M535">
        <v>18</v>
      </c>
      <c r="N535">
        <v>19</v>
      </c>
      <c r="O535">
        <v>21</v>
      </c>
      <c r="P535">
        <v>22</v>
      </c>
      <c r="Q535">
        <v>24</v>
      </c>
      <c r="R535">
        <v>16012412</v>
      </c>
      <c r="S535">
        <v>8</v>
      </c>
      <c r="T535" t="s">
        <v>2</v>
      </c>
      <c r="U535">
        <v>651</v>
      </c>
      <c r="V535">
        <v>21381</v>
      </c>
      <c r="W535">
        <v>246416</v>
      </c>
      <c r="X535">
        <v>1296022</v>
      </c>
      <c r="Y535">
        <v>141434.12</v>
      </c>
      <c r="Z535">
        <v>1064.1099999999999</v>
      </c>
      <c r="AA535">
        <v>12</v>
      </c>
      <c r="AB535">
        <v>5</v>
      </c>
      <c r="AC535">
        <v>2</v>
      </c>
      <c r="AD535">
        <v>0</v>
      </c>
      <c r="AE535">
        <v>1300000</v>
      </c>
      <c r="AF535">
        <v>0</v>
      </c>
    </row>
    <row r="536" spans="1:32" x14ac:dyDescent="0.3">
      <c r="A536">
        <v>535</v>
      </c>
      <c r="B536" s="1">
        <v>40329</v>
      </c>
      <c r="C536">
        <v>1</v>
      </c>
      <c r="D536">
        <v>4</v>
      </c>
      <c r="E536">
        <v>5</v>
      </c>
      <c r="F536">
        <v>6</v>
      </c>
      <c r="G536">
        <v>9</v>
      </c>
      <c r="H536">
        <v>11</v>
      </c>
      <c r="I536">
        <v>13</v>
      </c>
      <c r="J536">
        <v>15</v>
      </c>
      <c r="K536">
        <v>16</v>
      </c>
      <c r="L536">
        <v>17</v>
      </c>
      <c r="M536">
        <v>19</v>
      </c>
      <c r="N536">
        <v>21</v>
      </c>
      <c r="O536">
        <v>23</v>
      </c>
      <c r="P536">
        <v>24</v>
      </c>
      <c r="Q536">
        <v>25</v>
      </c>
      <c r="R536">
        <v>17198776</v>
      </c>
      <c r="S536">
        <v>8</v>
      </c>
      <c r="T536" t="s">
        <v>2</v>
      </c>
      <c r="U536">
        <v>1498</v>
      </c>
      <c r="V536">
        <v>40961</v>
      </c>
      <c r="W536">
        <v>360660</v>
      </c>
      <c r="X536">
        <v>1416452</v>
      </c>
      <c r="Y536">
        <v>105001.52</v>
      </c>
      <c r="Z536">
        <v>343.31</v>
      </c>
      <c r="AA536">
        <v>12</v>
      </c>
      <c r="AB536">
        <v>5</v>
      </c>
      <c r="AC536">
        <v>2</v>
      </c>
      <c r="AD536">
        <v>0</v>
      </c>
      <c r="AE536">
        <v>1500000</v>
      </c>
      <c r="AF536">
        <v>0</v>
      </c>
    </row>
    <row r="537" spans="1:32" x14ac:dyDescent="0.3">
      <c r="A537">
        <v>536</v>
      </c>
      <c r="B537" s="1">
        <v>40333</v>
      </c>
      <c r="C537">
        <v>3</v>
      </c>
      <c r="D537">
        <v>4</v>
      </c>
      <c r="E537">
        <v>5</v>
      </c>
      <c r="F537">
        <v>7</v>
      </c>
      <c r="G537">
        <v>9</v>
      </c>
      <c r="H537">
        <v>11</v>
      </c>
      <c r="I537">
        <v>15</v>
      </c>
      <c r="J537">
        <v>16</v>
      </c>
      <c r="K537">
        <v>17</v>
      </c>
      <c r="L537">
        <v>19</v>
      </c>
      <c r="M537">
        <v>20</v>
      </c>
      <c r="N537">
        <v>22</v>
      </c>
      <c r="O537">
        <v>23</v>
      </c>
      <c r="P537">
        <v>24</v>
      </c>
      <c r="Q537">
        <v>25</v>
      </c>
      <c r="R537">
        <v>14780662</v>
      </c>
      <c r="S537">
        <v>3</v>
      </c>
      <c r="T537" t="s">
        <v>2</v>
      </c>
      <c r="U537">
        <v>380</v>
      </c>
      <c r="V537">
        <v>16892</v>
      </c>
      <c r="W537">
        <v>233261</v>
      </c>
      <c r="X537">
        <v>1174458</v>
      </c>
      <c r="Y537">
        <v>358144.31</v>
      </c>
      <c r="Z537">
        <v>1211.77</v>
      </c>
      <c r="AA537">
        <v>12</v>
      </c>
      <c r="AB537">
        <v>5</v>
      </c>
      <c r="AC537">
        <v>2</v>
      </c>
      <c r="AD537">
        <v>0</v>
      </c>
      <c r="AE537">
        <v>1500000</v>
      </c>
      <c r="AF537">
        <v>0</v>
      </c>
    </row>
    <row r="538" spans="1:32" x14ac:dyDescent="0.3">
      <c r="A538">
        <v>537</v>
      </c>
      <c r="B538" s="1">
        <v>40336</v>
      </c>
      <c r="C538">
        <v>1</v>
      </c>
      <c r="D538">
        <v>2</v>
      </c>
      <c r="E538">
        <v>4</v>
      </c>
      <c r="F538">
        <v>6</v>
      </c>
      <c r="G538">
        <v>9</v>
      </c>
      <c r="H538">
        <v>10</v>
      </c>
      <c r="I538">
        <v>11</v>
      </c>
      <c r="J538">
        <v>14</v>
      </c>
      <c r="K538">
        <v>15</v>
      </c>
      <c r="L538">
        <v>17</v>
      </c>
      <c r="M538">
        <v>18</v>
      </c>
      <c r="N538">
        <v>20</v>
      </c>
      <c r="O538">
        <v>22</v>
      </c>
      <c r="P538">
        <v>23</v>
      </c>
      <c r="Q538">
        <v>24</v>
      </c>
      <c r="R538">
        <v>15075810</v>
      </c>
      <c r="S538">
        <v>3</v>
      </c>
      <c r="T538" t="s">
        <v>2</v>
      </c>
      <c r="U538">
        <v>498</v>
      </c>
      <c r="V538">
        <v>15557</v>
      </c>
      <c r="W538">
        <v>185784</v>
      </c>
      <c r="X538">
        <v>967245</v>
      </c>
      <c r="Y538">
        <v>505475.29</v>
      </c>
      <c r="Z538">
        <v>1305.01</v>
      </c>
      <c r="AA538">
        <v>12</v>
      </c>
      <c r="AB538">
        <v>5</v>
      </c>
      <c r="AC538">
        <v>2</v>
      </c>
      <c r="AD538">
        <v>0</v>
      </c>
      <c r="AE538">
        <v>1500000</v>
      </c>
      <c r="AF538">
        <v>0</v>
      </c>
    </row>
    <row r="539" spans="1:32" x14ac:dyDescent="0.3">
      <c r="A539">
        <v>538</v>
      </c>
      <c r="B539" s="1">
        <v>40339</v>
      </c>
      <c r="C539">
        <v>2</v>
      </c>
      <c r="D539">
        <v>5</v>
      </c>
      <c r="E539">
        <v>6</v>
      </c>
      <c r="F539">
        <v>10</v>
      </c>
      <c r="G539">
        <v>11</v>
      </c>
      <c r="H539">
        <v>12</v>
      </c>
      <c r="I539">
        <v>13</v>
      </c>
      <c r="J539">
        <v>16</v>
      </c>
      <c r="K539">
        <v>17</v>
      </c>
      <c r="L539">
        <v>18</v>
      </c>
      <c r="M539">
        <v>19</v>
      </c>
      <c r="N539">
        <v>20</v>
      </c>
      <c r="O539">
        <v>21</v>
      </c>
      <c r="P539">
        <v>24</v>
      </c>
      <c r="Q539">
        <v>25</v>
      </c>
      <c r="R539">
        <v>16986092</v>
      </c>
      <c r="S539">
        <v>2</v>
      </c>
      <c r="T539" t="s">
        <v>2</v>
      </c>
      <c r="U539">
        <v>308</v>
      </c>
      <c r="V539">
        <v>12973</v>
      </c>
      <c r="W539">
        <v>188621</v>
      </c>
      <c r="X539">
        <v>1136757</v>
      </c>
      <c r="Y539">
        <v>864843.03</v>
      </c>
      <c r="Z539">
        <v>2406.8000000000002</v>
      </c>
      <c r="AA539">
        <v>12</v>
      </c>
      <c r="AB539">
        <v>5</v>
      </c>
      <c r="AC539">
        <v>2</v>
      </c>
      <c r="AD539">
        <v>0</v>
      </c>
      <c r="AE539">
        <v>1500000</v>
      </c>
      <c r="AF539">
        <v>0</v>
      </c>
    </row>
    <row r="540" spans="1:32" x14ac:dyDescent="0.3">
      <c r="A540">
        <v>539</v>
      </c>
      <c r="B540" s="1">
        <v>40343</v>
      </c>
      <c r="C540">
        <v>1</v>
      </c>
      <c r="D540">
        <v>2</v>
      </c>
      <c r="E540">
        <v>4</v>
      </c>
      <c r="F540">
        <v>5</v>
      </c>
      <c r="G540">
        <v>6</v>
      </c>
      <c r="H540">
        <v>8</v>
      </c>
      <c r="I540">
        <v>9</v>
      </c>
      <c r="J540">
        <v>12</v>
      </c>
      <c r="K540">
        <v>13</v>
      </c>
      <c r="L540">
        <v>14</v>
      </c>
      <c r="M540">
        <v>15</v>
      </c>
      <c r="N540">
        <v>16</v>
      </c>
      <c r="O540">
        <v>19</v>
      </c>
      <c r="P540">
        <v>21</v>
      </c>
      <c r="Q540">
        <v>23</v>
      </c>
      <c r="R540">
        <v>16829241</v>
      </c>
      <c r="S540">
        <v>2</v>
      </c>
      <c r="T540" t="s">
        <v>2</v>
      </c>
      <c r="U540">
        <v>575</v>
      </c>
      <c r="V540">
        <v>20840</v>
      </c>
      <c r="W540">
        <v>234195</v>
      </c>
      <c r="X540">
        <v>1245413</v>
      </c>
      <c r="Y540">
        <v>701454.48</v>
      </c>
      <c r="Z540">
        <v>1493.78</v>
      </c>
      <c r="AA540">
        <v>12</v>
      </c>
      <c r="AB540">
        <v>5</v>
      </c>
      <c r="AC540">
        <v>2</v>
      </c>
      <c r="AD540">
        <v>0</v>
      </c>
      <c r="AE540">
        <v>1100000</v>
      </c>
      <c r="AF540">
        <v>0</v>
      </c>
    </row>
    <row r="541" spans="1:32" x14ac:dyDescent="0.3">
      <c r="A541">
        <v>540</v>
      </c>
      <c r="B541" s="1">
        <v>40346</v>
      </c>
      <c r="C541">
        <v>2</v>
      </c>
      <c r="D541">
        <v>6</v>
      </c>
      <c r="E541">
        <v>7</v>
      </c>
      <c r="F541">
        <v>8</v>
      </c>
      <c r="G541">
        <v>9</v>
      </c>
      <c r="H541">
        <v>11</v>
      </c>
      <c r="I541">
        <v>12</v>
      </c>
      <c r="J541">
        <v>13</v>
      </c>
      <c r="K541">
        <v>15</v>
      </c>
      <c r="L541">
        <v>16</v>
      </c>
      <c r="M541">
        <v>18</v>
      </c>
      <c r="N541">
        <v>19</v>
      </c>
      <c r="O541">
        <v>20</v>
      </c>
      <c r="P541">
        <v>22</v>
      </c>
      <c r="Q541">
        <v>24</v>
      </c>
      <c r="R541">
        <v>15765595</v>
      </c>
      <c r="S541">
        <v>2</v>
      </c>
      <c r="T541" t="s">
        <v>99</v>
      </c>
      <c r="U541">
        <v>353</v>
      </c>
      <c r="V541">
        <v>15332</v>
      </c>
      <c r="W541">
        <v>216759</v>
      </c>
      <c r="X541">
        <v>1082704</v>
      </c>
      <c r="Y541">
        <v>724630.15</v>
      </c>
      <c r="Z541">
        <v>1759.52</v>
      </c>
      <c r="AA541">
        <v>12</v>
      </c>
      <c r="AB541">
        <v>5</v>
      </c>
      <c r="AC541">
        <v>2</v>
      </c>
      <c r="AD541">
        <v>0</v>
      </c>
      <c r="AE541">
        <v>1500000</v>
      </c>
      <c r="AF541">
        <v>0</v>
      </c>
    </row>
    <row r="542" spans="1:32" x14ac:dyDescent="0.3">
      <c r="A542">
        <v>541</v>
      </c>
      <c r="B542" s="1">
        <v>40350</v>
      </c>
      <c r="C542">
        <v>3</v>
      </c>
      <c r="D542">
        <v>4</v>
      </c>
      <c r="E542">
        <v>5</v>
      </c>
      <c r="F542">
        <v>6</v>
      </c>
      <c r="G542">
        <v>9</v>
      </c>
      <c r="H542">
        <v>10</v>
      </c>
      <c r="I542">
        <v>13</v>
      </c>
      <c r="J542">
        <v>14</v>
      </c>
      <c r="K542">
        <v>15</v>
      </c>
      <c r="L542">
        <v>17</v>
      </c>
      <c r="M542">
        <v>19</v>
      </c>
      <c r="N542">
        <v>20</v>
      </c>
      <c r="O542">
        <v>22</v>
      </c>
      <c r="P542">
        <v>24</v>
      </c>
      <c r="Q542">
        <v>25</v>
      </c>
      <c r="R542">
        <v>16363996</v>
      </c>
      <c r="S542">
        <v>13</v>
      </c>
      <c r="T542" t="s">
        <v>2</v>
      </c>
      <c r="U542">
        <v>697</v>
      </c>
      <c r="V542">
        <v>20672</v>
      </c>
      <c r="W542">
        <v>235534</v>
      </c>
      <c r="X542">
        <v>1177329</v>
      </c>
      <c r="Y542">
        <v>106439.22</v>
      </c>
      <c r="Z542">
        <v>1215.45</v>
      </c>
      <c r="AA542">
        <v>12</v>
      </c>
      <c r="AB542">
        <v>5</v>
      </c>
      <c r="AC542">
        <v>2</v>
      </c>
      <c r="AD542">
        <v>0</v>
      </c>
      <c r="AE542">
        <v>1500000</v>
      </c>
      <c r="AF542">
        <v>0</v>
      </c>
    </row>
    <row r="543" spans="1:32" x14ac:dyDescent="0.3">
      <c r="A543">
        <v>542</v>
      </c>
      <c r="B543" s="1">
        <v>40353</v>
      </c>
      <c r="C543">
        <v>1</v>
      </c>
      <c r="D543">
        <v>2</v>
      </c>
      <c r="E543">
        <v>3</v>
      </c>
      <c r="F543">
        <v>4</v>
      </c>
      <c r="G543">
        <v>5</v>
      </c>
      <c r="H543">
        <v>8</v>
      </c>
      <c r="I543">
        <v>9</v>
      </c>
      <c r="J543">
        <v>10</v>
      </c>
      <c r="K543">
        <v>13</v>
      </c>
      <c r="L543">
        <v>16</v>
      </c>
      <c r="M543">
        <v>17</v>
      </c>
      <c r="N543">
        <v>18</v>
      </c>
      <c r="O543">
        <v>20</v>
      </c>
      <c r="P543">
        <v>22</v>
      </c>
      <c r="Q543">
        <v>24</v>
      </c>
      <c r="R543">
        <v>14991955</v>
      </c>
      <c r="S543">
        <v>2</v>
      </c>
      <c r="T543" t="s">
        <v>2</v>
      </c>
      <c r="U543">
        <v>251</v>
      </c>
      <c r="V543">
        <v>11695</v>
      </c>
      <c r="W543">
        <v>171471</v>
      </c>
      <c r="X543">
        <v>964323</v>
      </c>
      <c r="Y543">
        <v>780319.96</v>
      </c>
      <c r="Z543">
        <v>2664.72</v>
      </c>
      <c r="AA543">
        <v>12</v>
      </c>
      <c r="AB543">
        <v>5</v>
      </c>
      <c r="AC543">
        <v>2</v>
      </c>
      <c r="AD543">
        <v>0</v>
      </c>
      <c r="AE543">
        <v>1300000</v>
      </c>
      <c r="AF543">
        <v>0</v>
      </c>
    </row>
    <row r="544" spans="1:32" x14ac:dyDescent="0.3">
      <c r="A544">
        <v>543</v>
      </c>
      <c r="B544" s="1">
        <v>40357</v>
      </c>
      <c r="C544">
        <v>1</v>
      </c>
      <c r="D544">
        <v>5</v>
      </c>
      <c r="E544">
        <v>7</v>
      </c>
      <c r="F544">
        <v>8</v>
      </c>
      <c r="G544">
        <v>10</v>
      </c>
      <c r="H544">
        <v>11</v>
      </c>
      <c r="I544">
        <v>13</v>
      </c>
      <c r="J544">
        <v>14</v>
      </c>
      <c r="K544">
        <v>15</v>
      </c>
      <c r="L544">
        <v>16</v>
      </c>
      <c r="M544">
        <v>17</v>
      </c>
      <c r="N544">
        <v>20</v>
      </c>
      <c r="O544">
        <v>22</v>
      </c>
      <c r="P544">
        <v>24</v>
      </c>
      <c r="Q544">
        <v>25</v>
      </c>
      <c r="R544">
        <v>13582411</v>
      </c>
      <c r="S544">
        <v>1</v>
      </c>
      <c r="T544" t="s">
        <v>106</v>
      </c>
      <c r="U544">
        <v>566</v>
      </c>
      <c r="V544">
        <v>16716</v>
      </c>
      <c r="W544">
        <v>186405</v>
      </c>
      <c r="X544">
        <v>907421</v>
      </c>
      <c r="Y544">
        <v>1258973.1200000001</v>
      </c>
      <c r="Z544">
        <v>1361.83</v>
      </c>
      <c r="AA544">
        <v>12</v>
      </c>
      <c r="AB544">
        <v>5</v>
      </c>
      <c r="AC544">
        <v>2</v>
      </c>
      <c r="AD544">
        <v>0</v>
      </c>
      <c r="AE544">
        <v>1300000</v>
      </c>
      <c r="AF544">
        <v>0</v>
      </c>
    </row>
    <row r="545" spans="1:32" x14ac:dyDescent="0.3">
      <c r="A545">
        <v>544</v>
      </c>
      <c r="B545" s="1">
        <v>40360</v>
      </c>
      <c r="C545">
        <v>2</v>
      </c>
      <c r="D545">
        <v>4</v>
      </c>
      <c r="E545">
        <v>5</v>
      </c>
      <c r="F545">
        <v>7</v>
      </c>
      <c r="G545">
        <v>8</v>
      </c>
      <c r="H545">
        <v>9</v>
      </c>
      <c r="I545">
        <v>11</v>
      </c>
      <c r="J545">
        <v>13</v>
      </c>
      <c r="K545">
        <v>14</v>
      </c>
      <c r="L545">
        <v>15</v>
      </c>
      <c r="M545">
        <v>18</v>
      </c>
      <c r="N545">
        <v>19</v>
      </c>
      <c r="O545">
        <v>21</v>
      </c>
      <c r="P545">
        <v>23</v>
      </c>
      <c r="Q545">
        <v>24</v>
      </c>
      <c r="R545">
        <v>16051836</v>
      </c>
      <c r="S545">
        <v>8</v>
      </c>
      <c r="T545" t="s">
        <v>2</v>
      </c>
      <c r="U545">
        <v>1188</v>
      </c>
      <c r="V545">
        <v>26674</v>
      </c>
      <c r="W545">
        <v>264609</v>
      </c>
      <c r="X545">
        <v>1304943</v>
      </c>
      <c r="Y545">
        <v>131506.97</v>
      </c>
      <c r="Z545">
        <v>542.17999999999995</v>
      </c>
      <c r="AA545">
        <v>12</v>
      </c>
      <c r="AB545">
        <v>5</v>
      </c>
      <c r="AC545">
        <v>2</v>
      </c>
      <c r="AD545">
        <v>0</v>
      </c>
      <c r="AE545">
        <v>1500000</v>
      </c>
      <c r="AF545">
        <v>0</v>
      </c>
    </row>
    <row r="546" spans="1:32" x14ac:dyDescent="0.3">
      <c r="A546">
        <v>545</v>
      </c>
      <c r="B546" s="1">
        <v>40364</v>
      </c>
      <c r="C546">
        <v>1</v>
      </c>
      <c r="D546">
        <v>3</v>
      </c>
      <c r="E546">
        <v>5</v>
      </c>
      <c r="F546">
        <v>6</v>
      </c>
      <c r="G546">
        <v>7</v>
      </c>
      <c r="H546">
        <v>11</v>
      </c>
      <c r="I546">
        <v>12</v>
      </c>
      <c r="J546">
        <v>13</v>
      </c>
      <c r="K546">
        <v>14</v>
      </c>
      <c r="L546">
        <v>15</v>
      </c>
      <c r="M546">
        <v>17</v>
      </c>
      <c r="N546">
        <v>18</v>
      </c>
      <c r="O546">
        <v>23</v>
      </c>
      <c r="P546">
        <v>24</v>
      </c>
      <c r="Q546">
        <v>25</v>
      </c>
      <c r="R546">
        <v>16581190</v>
      </c>
      <c r="S546">
        <v>5</v>
      </c>
      <c r="T546" t="s">
        <v>2</v>
      </c>
      <c r="U546">
        <v>559</v>
      </c>
      <c r="V546">
        <v>19089</v>
      </c>
      <c r="W546">
        <v>255175</v>
      </c>
      <c r="X546">
        <v>1318074</v>
      </c>
      <c r="Y546">
        <v>243944</v>
      </c>
      <c r="Z546">
        <v>1335.89</v>
      </c>
      <c r="AA546">
        <v>12</v>
      </c>
      <c r="AB546">
        <v>5</v>
      </c>
      <c r="AC546">
        <v>2</v>
      </c>
      <c r="AD546">
        <v>0</v>
      </c>
      <c r="AE546">
        <v>1200000</v>
      </c>
      <c r="AF546">
        <v>0</v>
      </c>
    </row>
    <row r="547" spans="1:32" x14ac:dyDescent="0.3">
      <c r="A547">
        <v>546</v>
      </c>
      <c r="B547" s="1">
        <v>40367</v>
      </c>
      <c r="C547">
        <v>2</v>
      </c>
      <c r="D547">
        <v>3</v>
      </c>
      <c r="E547">
        <v>4</v>
      </c>
      <c r="F547">
        <v>5</v>
      </c>
      <c r="G547">
        <v>8</v>
      </c>
      <c r="H547">
        <v>9</v>
      </c>
      <c r="I547">
        <v>10</v>
      </c>
      <c r="J547">
        <v>11</v>
      </c>
      <c r="K547">
        <v>12</v>
      </c>
      <c r="L547">
        <v>13</v>
      </c>
      <c r="M547">
        <v>17</v>
      </c>
      <c r="N547">
        <v>18</v>
      </c>
      <c r="O547">
        <v>19</v>
      </c>
      <c r="P547">
        <v>21</v>
      </c>
      <c r="Q547">
        <v>23</v>
      </c>
      <c r="R547">
        <v>16789755</v>
      </c>
      <c r="S547">
        <v>10</v>
      </c>
      <c r="T547" t="s">
        <v>2</v>
      </c>
      <c r="U547">
        <v>1362</v>
      </c>
      <c r="V547">
        <v>29268</v>
      </c>
      <c r="W547">
        <v>298934</v>
      </c>
      <c r="X547">
        <v>1399866</v>
      </c>
      <c r="Y547">
        <v>99495.51</v>
      </c>
      <c r="Z547">
        <v>447.25</v>
      </c>
      <c r="AA547">
        <v>12</v>
      </c>
      <c r="AB547">
        <v>5</v>
      </c>
      <c r="AC547">
        <v>2</v>
      </c>
      <c r="AD547">
        <v>0</v>
      </c>
      <c r="AE547">
        <v>1300000</v>
      </c>
      <c r="AF547">
        <v>0</v>
      </c>
    </row>
    <row r="548" spans="1:32" x14ac:dyDescent="0.3">
      <c r="A548">
        <v>547</v>
      </c>
      <c r="B548" s="1">
        <v>40371</v>
      </c>
      <c r="C548">
        <v>1</v>
      </c>
      <c r="D548">
        <v>2</v>
      </c>
      <c r="E548">
        <v>4</v>
      </c>
      <c r="F548">
        <v>5</v>
      </c>
      <c r="G548">
        <v>6</v>
      </c>
      <c r="H548">
        <v>9</v>
      </c>
      <c r="I548">
        <v>10</v>
      </c>
      <c r="J548">
        <v>12</v>
      </c>
      <c r="K548">
        <v>14</v>
      </c>
      <c r="L548">
        <v>16</v>
      </c>
      <c r="M548">
        <v>17</v>
      </c>
      <c r="N548">
        <v>19</v>
      </c>
      <c r="O548">
        <v>20</v>
      </c>
      <c r="P548">
        <v>24</v>
      </c>
      <c r="Q548">
        <v>25</v>
      </c>
      <c r="R548">
        <v>16369719</v>
      </c>
      <c r="S548">
        <v>4</v>
      </c>
      <c r="T548" t="s">
        <v>2</v>
      </c>
      <c r="U548">
        <v>525</v>
      </c>
      <c r="V548">
        <v>18363</v>
      </c>
      <c r="W548">
        <v>219631</v>
      </c>
      <c r="X548">
        <v>1162495</v>
      </c>
      <c r="Y548">
        <v>364055.2</v>
      </c>
      <c r="Z548">
        <v>1188.75</v>
      </c>
      <c r="AA548">
        <v>12</v>
      </c>
      <c r="AB548">
        <v>5</v>
      </c>
      <c r="AC548">
        <v>2</v>
      </c>
      <c r="AD548">
        <v>0</v>
      </c>
      <c r="AE548">
        <v>1200000</v>
      </c>
      <c r="AF548">
        <v>0</v>
      </c>
    </row>
    <row r="549" spans="1:32" x14ac:dyDescent="0.3">
      <c r="A549">
        <v>548</v>
      </c>
      <c r="B549" s="1">
        <v>40374</v>
      </c>
      <c r="C549">
        <v>1</v>
      </c>
      <c r="D549">
        <v>2</v>
      </c>
      <c r="E549">
        <v>3</v>
      </c>
      <c r="F549">
        <v>4</v>
      </c>
      <c r="G549">
        <v>5</v>
      </c>
      <c r="H549">
        <v>6</v>
      </c>
      <c r="I549">
        <v>7</v>
      </c>
      <c r="J549">
        <v>8</v>
      </c>
      <c r="K549">
        <v>9</v>
      </c>
      <c r="L549">
        <v>13</v>
      </c>
      <c r="M549">
        <v>14</v>
      </c>
      <c r="N549">
        <v>17</v>
      </c>
      <c r="O549">
        <v>20</v>
      </c>
      <c r="P549">
        <v>23</v>
      </c>
      <c r="Q549">
        <v>25</v>
      </c>
      <c r="R549">
        <v>16854105</v>
      </c>
      <c r="S549">
        <v>3</v>
      </c>
      <c r="T549" t="s">
        <v>2</v>
      </c>
      <c r="U549">
        <v>499</v>
      </c>
      <c r="V549">
        <v>15092</v>
      </c>
      <c r="W549">
        <v>207442</v>
      </c>
      <c r="X549">
        <v>1225078</v>
      </c>
      <c r="Y549">
        <v>511311.21</v>
      </c>
      <c r="Z549">
        <v>1317.44</v>
      </c>
      <c r="AA549">
        <v>12</v>
      </c>
      <c r="AB549">
        <v>5</v>
      </c>
      <c r="AC549">
        <v>2</v>
      </c>
      <c r="AD549">
        <v>0</v>
      </c>
      <c r="AE549">
        <v>1500000</v>
      </c>
      <c r="AF549">
        <v>0</v>
      </c>
    </row>
    <row r="550" spans="1:32" x14ac:dyDescent="0.3">
      <c r="A550">
        <v>549</v>
      </c>
      <c r="B550" s="1">
        <v>40378</v>
      </c>
      <c r="C550">
        <v>3</v>
      </c>
      <c r="D550">
        <v>4</v>
      </c>
      <c r="E550">
        <v>7</v>
      </c>
      <c r="F550">
        <v>9</v>
      </c>
      <c r="G550">
        <v>10</v>
      </c>
      <c r="H550">
        <v>11</v>
      </c>
      <c r="I550">
        <v>13</v>
      </c>
      <c r="J550">
        <v>14</v>
      </c>
      <c r="K550">
        <v>15</v>
      </c>
      <c r="L550">
        <v>16</v>
      </c>
      <c r="M550">
        <v>17</v>
      </c>
      <c r="N550">
        <v>20</v>
      </c>
      <c r="O550">
        <v>21</v>
      </c>
      <c r="P550">
        <v>22</v>
      </c>
      <c r="Q550">
        <v>23</v>
      </c>
      <c r="R550">
        <v>17195416</v>
      </c>
      <c r="S550">
        <v>3</v>
      </c>
      <c r="T550" t="s">
        <v>2</v>
      </c>
      <c r="U550">
        <v>516</v>
      </c>
      <c r="V550">
        <v>17316</v>
      </c>
      <c r="W550">
        <v>218298</v>
      </c>
      <c r="X550">
        <v>1163801</v>
      </c>
      <c r="Y550">
        <v>547465.82999999996</v>
      </c>
      <c r="Z550">
        <v>1364.12</v>
      </c>
      <c r="AA550">
        <v>12</v>
      </c>
      <c r="AB550">
        <v>5</v>
      </c>
      <c r="AC550">
        <v>2</v>
      </c>
      <c r="AD550">
        <v>0</v>
      </c>
      <c r="AE550">
        <v>1500000</v>
      </c>
      <c r="AF550">
        <v>0</v>
      </c>
    </row>
    <row r="551" spans="1:32" x14ac:dyDescent="0.3">
      <c r="A551">
        <v>550</v>
      </c>
      <c r="B551" s="1">
        <v>40381</v>
      </c>
      <c r="C551">
        <v>1</v>
      </c>
      <c r="D551">
        <v>5</v>
      </c>
      <c r="E551">
        <v>6</v>
      </c>
      <c r="F551">
        <v>7</v>
      </c>
      <c r="G551">
        <v>9</v>
      </c>
      <c r="H551">
        <v>10</v>
      </c>
      <c r="I551">
        <v>11</v>
      </c>
      <c r="J551">
        <v>13</v>
      </c>
      <c r="K551">
        <v>14</v>
      </c>
      <c r="L551">
        <v>16</v>
      </c>
      <c r="M551">
        <v>17</v>
      </c>
      <c r="N551">
        <v>18</v>
      </c>
      <c r="O551">
        <v>20</v>
      </c>
      <c r="P551">
        <v>21</v>
      </c>
      <c r="Q551">
        <v>22</v>
      </c>
      <c r="R551">
        <v>16749665</v>
      </c>
      <c r="S551">
        <v>0</v>
      </c>
      <c r="U551">
        <v>364</v>
      </c>
      <c r="V551">
        <v>14046</v>
      </c>
      <c r="W551">
        <v>182316</v>
      </c>
      <c r="X551">
        <v>1038543</v>
      </c>
      <c r="Y551">
        <v>0</v>
      </c>
      <c r="Z551">
        <v>2128.59</v>
      </c>
      <c r="AA551">
        <v>12</v>
      </c>
      <c r="AB551">
        <v>5</v>
      </c>
      <c r="AC551">
        <v>2</v>
      </c>
      <c r="AD551">
        <v>1807877.4</v>
      </c>
      <c r="AE551">
        <v>3500000</v>
      </c>
      <c r="AF551">
        <v>0</v>
      </c>
    </row>
    <row r="552" spans="1:32" x14ac:dyDescent="0.3">
      <c r="A552">
        <v>551</v>
      </c>
      <c r="B552" s="1">
        <v>40385</v>
      </c>
      <c r="C552">
        <v>3</v>
      </c>
      <c r="D552">
        <v>7</v>
      </c>
      <c r="E552">
        <v>8</v>
      </c>
      <c r="F552">
        <v>10</v>
      </c>
      <c r="G552">
        <v>12</v>
      </c>
      <c r="H552">
        <v>13</v>
      </c>
      <c r="I552">
        <v>14</v>
      </c>
      <c r="J552">
        <v>16</v>
      </c>
      <c r="K552">
        <v>17</v>
      </c>
      <c r="L552">
        <v>18</v>
      </c>
      <c r="M552">
        <v>19</v>
      </c>
      <c r="N552">
        <v>20</v>
      </c>
      <c r="O552">
        <v>21</v>
      </c>
      <c r="P552">
        <v>22</v>
      </c>
      <c r="Q552">
        <v>24</v>
      </c>
      <c r="R552">
        <v>21717698</v>
      </c>
      <c r="S552">
        <v>4</v>
      </c>
      <c r="T552" t="s">
        <v>2</v>
      </c>
      <c r="U552">
        <v>516</v>
      </c>
      <c r="V552">
        <v>19374</v>
      </c>
      <c r="W552">
        <v>251668</v>
      </c>
      <c r="X552">
        <v>1412653</v>
      </c>
      <c r="Y552">
        <v>1006624.34</v>
      </c>
      <c r="Z552">
        <v>1842.71</v>
      </c>
      <c r="AA552">
        <v>12</v>
      </c>
      <c r="AB552">
        <v>5</v>
      </c>
      <c r="AC552">
        <v>2</v>
      </c>
      <c r="AD552">
        <v>0</v>
      </c>
      <c r="AE552">
        <v>1500000</v>
      </c>
      <c r="AF552">
        <v>0</v>
      </c>
    </row>
    <row r="553" spans="1:32" x14ac:dyDescent="0.3">
      <c r="A553">
        <v>552</v>
      </c>
      <c r="B553" s="1">
        <v>40388</v>
      </c>
      <c r="C553">
        <v>1</v>
      </c>
      <c r="D553">
        <v>3</v>
      </c>
      <c r="E553">
        <v>4</v>
      </c>
      <c r="F553">
        <v>5</v>
      </c>
      <c r="G553">
        <v>6</v>
      </c>
      <c r="H553">
        <v>8</v>
      </c>
      <c r="I553">
        <v>10</v>
      </c>
      <c r="J553">
        <v>12</v>
      </c>
      <c r="K553">
        <v>13</v>
      </c>
      <c r="L553">
        <v>17</v>
      </c>
      <c r="M553">
        <v>20</v>
      </c>
      <c r="N553">
        <v>22</v>
      </c>
      <c r="O553">
        <v>23</v>
      </c>
      <c r="P553">
        <v>24</v>
      </c>
      <c r="Q553">
        <v>25</v>
      </c>
      <c r="R553">
        <v>16782474</v>
      </c>
      <c r="S553">
        <v>5</v>
      </c>
      <c r="T553" t="s">
        <v>2</v>
      </c>
      <c r="U553">
        <v>534</v>
      </c>
      <c r="V553">
        <v>18315</v>
      </c>
      <c r="W553">
        <v>219362</v>
      </c>
      <c r="X553">
        <v>1196146</v>
      </c>
      <c r="Y553">
        <v>300996.01</v>
      </c>
      <c r="Z553">
        <v>1207.8499999999999</v>
      </c>
      <c r="AA553">
        <v>12</v>
      </c>
      <c r="AB553">
        <v>5</v>
      </c>
      <c r="AC553">
        <v>2</v>
      </c>
      <c r="AD553">
        <v>0</v>
      </c>
      <c r="AE553">
        <v>1200000</v>
      </c>
      <c r="AF553">
        <v>0</v>
      </c>
    </row>
    <row r="554" spans="1:32" x14ac:dyDescent="0.3">
      <c r="A554">
        <v>553</v>
      </c>
      <c r="B554" s="1">
        <v>40392</v>
      </c>
      <c r="C554">
        <v>4</v>
      </c>
      <c r="D554">
        <v>5</v>
      </c>
      <c r="E554">
        <v>7</v>
      </c>
      <c r="F554">
        <v>8</v>
      </c>
      <c r="G554">
        <v>9</v>
      </c>
      <c r="H554">
        <v>10</v>
      </c>
      <c r="I554">
        <v>12</v>
      </c>
      <c r="J554">
        <v>13</v>
      </c>
      <c r="K554">
        <v>14</v>
      </c>
      <c r="L554">
        <v>15</v>
      </c>
      <c r="M554">
        <v>17</v>
      </c>
      <c r="N554">
        <v>18</v>
      </c>
      <c r="O554">
        <v>21</v>
      </c>
      <c r="P554">
        <v>23</v>
      </c>
      <c r="Q554">
        <v>24</v>
      </c>
      <c r="R554">
        <v>17620751</v>
      </c>
      <c r="S554">
        <v>6</v>
      </c>
      <c r="T554" t="s">
        <v>2</v>
      </c>
      <c r="U554">
        <v>552</v>
      </c>
      <c r="V554">
        <v>21395</v>
      </c>
      <c r="W554">
        <v>258936</v>
      </c>
      <c r="X554">
        <v>1319433</v>
      </c>
      <c r="Y554">
        <v>236490.57</v>
      </c>
      <c r="Z554">
        <v>1101.6600000000001</v>
      </c>
      <c r="AA554">
        <v>12</v>
      </c>
      <c r="AB554">
        <v>5</v>
      </c>
      <c r="AC554">
        <v>2</v>
      </c>
      <c r="AD554">
        <v>0</v>
      </c>
      <c r="AE554">
        <v>1200000</v>
      </c>
      <c r="AF554">
        <v>0</v>
      </c>
    </row>
    <row r="555" spans="1:32" x14ac:dyDescent="0.3">
      <c r="A555">
        <v>554</v>
      </c>
      <c r="B555" s="1">
        <v>40395</v>
      </c>
      <c r="C555">
        <v>1</v>
      </c>
      <c r="D555">
        <v>2</v>
      </c>
      <c r="E555">
        <v>3</v>
      </c>
      <c r="F555">
        <v>4</v>
      </c>
      <c r="G555">
        <v>6</v>
      </c>
      <c r="H555">
        <v>9</v>
      </c>
      <c r="I555">
        <v>13</v>
      </c>
      <c r="J555">
        <v>14</v>
      </c>
      <c r="K555">
        <v>17</v>
      </c>
      <c r="L555">
        <v>19</v>
      </c>
      <c r="M555">
        <v>20</v>
      </c>
      <c r="N555">
        <v>21</v>
      </c>
      <c r="O555">
        <v>22</v>
      </c>
      <c r="P555">
        <v>24</v>
      </c>
      <c r="Q555">
        <v>25</v>
      </c>
      <c r="R555">
        <v>17382216</v>
      </c>
      <c r="S555">
        <v>2</v>
      </c>
      <c r="T555" t="s">
        <v>2</v>
      </c>
      <c r="U555">
        <v>921</v>
      </c>
      <c r="V555">
        <v>19962</v>
      </c>
      <c r="W555">
        <v>225349</v>
      </c>
      <c r="X555">
        <v>1190896</v>
      </c>
      <c r="Y555">
        <v>808008</v>
      </c>
      <c r="Z555">
        <v>1074.26</v>
      </c>
      <c r="AA555">
        <v>12</v>
      </c>
      <c r="AB555">
        <v>5</v>
      </c>
      <c r="AC555">
        <v>2</v>
      </c>
      <c r="AD555">
        <v>0</v>
      </c>
      <c r="AE555">
        <v>1500000</v>
      </c>
      <c r="AF555">
        <v>0</v>
      </c>
    </row>
    <row r="556" spans="1:32" x14ac:dyDescent="0.3">
      <c r="A556">
        <v>555</v>
      </c>
      <c r="B556" s="1">
        <v>40399</v>
      </c>
      <c r="C556">
        <v>1</v>
      </c>
      <c r="D556">
        <v>2</v>
      </c>
      <c r="E556">
        <v>6</v>
      </c>
      <c r="F556">
        <v>7</v>
      </c>
      <c r="G556">
        <v>8</v>
      </c>
      <c r="H556">
        <v>9</v>
      </c>
      <c r="I556">
        <v>10</v>
      </c>
      <c r="J556">
        <v>12</v>
      </c>
      <c r="K556">
        <v>14</v>
      </c>
      <c r="L556">
        <v>16</v>
      </c>
      <c r="M556">
        <v>17</v>
      </c>
      <c r="N556">
        <v>18</v>
      </c>
      <c r="O556">
        <v>20</v>
      </c>
      <c r="P556">
        <v>23</v>
      </c>
      <c r="Q556">
        <v>24</v>
      </c>
      <c r="R556">
        <v>17908335</v>
      </c>
      <c r="S556">
        <v>2</v>
      </c>
      <c r="T556" t="s">
        <v>2</v>
      </c>
      <c r="U556">
        <v>367</v>
      </c>
      <c r="V556">
        <v>15698</v>
      </c>
      <c r="W556">
        <v>200568</v>
      </c>
      <c r="X556">
        <v>1148222</v>
      </c>
      <c r="Y556">
        <v>934301.32</v>
      </c>
      <c r="Z556">
        <v>2182.1</v>
      </c>
      <c r="AA556">
        <v>12</v>
      </c>
      <c r="AB556">
        <v>5</v>
      </c>
      <c r="AC556">
        <v>2</v>
      </c>
      <c r="AD556">
        <v>0</v>
      </c>
      <c r="AE556">
        <v>1500000</v>
      </c>
      <c r="AF556">
        <v>0</v>
      </c>
    </row>
    <row r="557" spans="1:32" x14ac:dyDescent="0.3">
      <c r="A557">
        <v>556</v>
      </c>
      <c r="B557" s="1">
        <v>40402</v>
      </c>
      <c r="C557">
        <v>1</v>
      </c>
      <c r="D557">
        <v>4</v>
      </c>
      <c r="E557">
        <v>8</v>
      </c>
      <c r="F557">
        <v>9</v>
      </c>
      <c r="G557">
        <v>11</v>
      </c>
      <c r="H557">
        <v>13</v>
      </c>
      <c r="I557">
        <v>14</v>
      </c>
      <c r="J557">
        <v>16</v>
      </c>
      <c r="K557">
        <v>17</v>
      </c>
      <c r="L557">
        <v>18</v>
      </c>
      <c r="M557">
        <v>20</v>
      </c>
      <c r="N557">
        <v>22</v>
      </c>
      <c r="O557">
        <v>23</v>
      </c>
      <c r="P557">
        <v>24</v>
      </c>
      <c r="Q557">
        <v>25</v>
      </c>
      <c r="R557">
        <v>17263438</v>
      </c>
      <c r="S557">
        <v>1</v>
      </c>
      <c r="T557" t="s">
        <v>85</v>
      </c>
      <c r="U557">
        <v>410</v>
      </c>
      <c r="V557">
        <v>16469</v>
      </c>
      <c r="W557">
        <v>214203</v>
      </c>
      <c r="X557">
        <v>1182087</v>
      </c>
      <c r="Y557">
        <v>1649889.5</v>
      </c>
      <c r="Z557">
        <v>1724.62</v>
      </c>
      <c r="AA557">
        <v>12</v>
      </c>
      <c r="AB557">
        <v>5</v>
      </c>
      <c r="AC557">
        <v>2</v>
      </c>
      <c r="AD557">
        <v>0</v>
      </c>
      <c r="AE557">
        <v>1500000</v>
      </c>
      <c r="AF557">
        <v>0</v>
      </c>
    </row>
    <row r="558" spans="1:32" x14ac:dyDescent="0.3">
      <c r="A558">
        <v>557</v>
      </c>
      <c r="B558" s="1">
        <v>40406</v>
      </c>
      <c r="C558">
        <v>1</v>
      </c>
      <c r="D558">
        <v>5</v>
      </c>
      <c r="E558">
        <v>7</v>
      </c>
      <c r="F558">
        <v>8</v>
      </c>
      <c r="G558">
        <v>9</v>
      </c>
      <c r="H558">
        <v>10</v>
      </c>
      <c r="I558">
        <v>12</v>
      </c>
      <c r="J558">
        <v>14</v>
      </c>
      <c r="K558">
        <v>15</v>
      </c>
      <c r="L558">
        <v>17</v>
      </c>
      <c r="M558">
        <v>18</v>
      </c>
      <c r="N558">
        <v>19</v>
      </c>
      <c r="O558">
        <v>20</v>
      </c>
      <c r="P558">
        <v>21</v>
      </c>
      <c r="Q558">
        <v>23</v>
      </c>
      <c r="R558">
        <v>17495489</v>
      </c>
      <c r="S558">
        <v>8</v>
      </c>
      <c r="T558" t="s">
        <v>2</v>
      </c>
      <c r="U558">
        <v>861</v>
      </c>
      <c r="V558">
        <v>18470</v>
      </c>
      <c r="W558">
        <v>244201</v>
      </c>
      <c r="X558">
        <v>1257223</v>
      </c>
      <c r="Y558">
        <v>190268.59</v>
      </c>
      <c r="Z558">
        <v>1082.3699999999999</v>
      </c>
      <c r="AA558">
        <v>12</v>
      </c>
      <c r="AB558">
        <v>5</v>
      </c>
      <c r="AC558">
        <v>2</v>
      </c>
      <c r="AD558">
        <v>0</v>
      </c>
      <c r="AE558">
        <v>1500000</v>
      </c>
      <c r="AF558">
        <v>0</v>
      </c>
    </row>
    <row r="559" spans="1:32" x14ac:dyDescent="0.3">
      <c r="A559">
        <v>558</v>
      </c>
      <c r="B559" s="1">
        <v>40409</v>
      </c>
      <c r="C559">
        <v>1</v>
      </c>
      <c r="D559">
        <v>3</v>
      </c>
      <c r="E559">
        <v>4</v>
      </c>
      <c r="F559">
        <v>5</v>
      </c>
      <c r="G559">
        <v>7</v>
      </c>
      <c r="H559">
        <v>10</v>
      </c>
      <c r="I559">
        <v>12</v>
      </c>
      <c r="J559">
        <v>14</v>
      </c>
      <c r="K559">
        <v>17</v>
      </c>
      <c r="L559">
        <v>18</v>
      </c>
      <c r="M559">
        <v>20</v>
      </c>
      <c r="N559">
        <v>21</v>
      </c>
      <c r="O559">
        <v>22</v>
      </c>
      <c r="P559">
        <v>24</v>
      </c>
      <c r="Q559">
        <v>25</v>
      </c>
      <c r="R559">
        <v>16659952</v>
      </c>
      <c r="S559">
        <v>4</v>
      </c>
      <c r="T559" t="s">
        <v>2</v>
      </c>
      <c r="U559">
        <v>799</v>
      </c>
      <c r="V559">
        <v>22708</v>
      </c>
      <c r="W559">
        <v>236911</v>
      </c>
      <c r="X559">
        <v>1159379</v>
      </c>
      <c r="Y559">
        <v>363422.6</v>
      </c>
      <c r="Z559">
        <v>1113.9100000000001</v>
      </c>
      <c r="AA559">
        <v>12</v>
      </c>
      <c r="AB559">
        <v>5</v>
      </c>
      <c r="AC559">
        <v>2</v>
      </c>
      <c r="AD559">
        <v>0</v>
      </c>
      <c r="AE559">
        <v>1500000</v>
      </c>
      <c r="AF559">
        <v>0</v>
      </c>
    </row>
    <row r="560" spans="1:32" x14ac:dyDescent="0.3">
      <c r="A560">
        <v>559</v>
      </c>
      <c r="B560" s="1">
        <v>40413</v>
      </c>
      <c r="C560">
        <v>1</v>
      </c>
      <c r="D560">
        <v>2</v>
      </c>
      <c r="E560">
        <v>5</v>
      </c>
      <c r="F560">
        <v>7</v>
      </c>
      <c r="G560">
        <v>9</v>
      </c>
      <c r="H560">
        <v>10</v>
      </c>
      <c r="I560">
        <v>11</v>
      </c>
      <c r="J560">
        <v>13</v>
      </c>
      <c r="K560">
        <v>14</v>
      </c>
      <c r="L560">
        <v>16</v>
      </c>
      <c r="M560">
        <v>19</v>
      </c>
      <c r="N560">
        <v>20</v>
      </c>
      <c r="O560">
        <v>21</v>
      </c>
      <c r="P560">
        <v>22</v>
      </c>
      <c r="Q560">
        <v>23</v>
      </c>
      <c r="R560">
        <v>17387301</v>
      </c>
      <c r="S560">
        <v>8</v>
      </c>
      <c r="T560" t="s">
        <v>2</v>
      </c>
      <c r="U560">
        <v>686</v>
      </c>
      <c r="V560">
        <v>19343</v>
      </c>
      <c r="W560">
        <v>226706</v>
      </c>
      <c r="X560">
        <v>1195704</v>
      </c>
      <c r="Y560">
        <v>201461.22</v>
      </c>
      <c r="Z560">
        <v>1438.4</v>
      </c>
      <c r="AA560">
        <v>12</v>
      </c>
      <c r="AB560">
        <v>5</v>
      </c>
      <c r="AC560">
        <v>2</v>
      </c>
      <c r="AD560">
        <v>0</v>
      </c>
      <c r="AE560">
        <v>1400000</v>
      </c>
      <c r="AF560">
        <v>0</v>
      </c>
    </row>
    <row r="561" spans="1:32" x14ac:dyDescent="0.3">
      <c r="A561">
        <v>560</v>
      </c>
      <c r="B561" s="1">
        <v>40416</v>
      </c>
      <c r="C561">
        <v>1</v>
      </c>
      <c r="D561">
        <v>2</v>
      </c>
      <c r="E561">
        <v>4</v>
      </c>
      <c r="F561">
        <v>9</v>
      </c>
      <c r="G561">
        <v>10</v>
      </c>
      <c r="H561">
        <v>12</v>
      </c>
      <c r="I561">
        <v>14</v>
      </c>
      <c r="J561">
        <v>17</v>
      </c>
      <c r="K561">
        <v>18</v>
      </c>
      <c r="L561">
        <v>19</v>
      </c>
      <c r="M561">
        <v>20</v>
      </c>
      <c r="N561">
        <v>21</v>
      </c>
      <c r="O561">
        <v>23</v>
      </c>
      <c r="P561">
        <v>24</v>
      </c>
      <c r="Q561">
        <v>25</v>
      </c>
      <c r="R561">
        <v>16215326</v>
      </c>
      <c r="S561">
        <v>4</v>
      </c>
      <c r="T561" t="s">
        <v>2</v>
      </c>
      <c r="U561">
        <v>604</v>
      </c>
      <c r="V561">
        <v>20649</v>
      </c>
      <c r="W561">
        <v>244953</v>
      </c>
      <c r="X561">
        <v>1235083</v>
      </c>
      <c r="Y561">
        <v>314489.59000000003</v>
      </c>
      <c r="Z561">
        <v>1275.1300000000001</v>
      </c>
      <c r="AA561">
        <v>12</v>
      </c>
      <c r="AB561">
        <v>5</v>
      </c>
      <c r="AC561">
        <v>2</v>
      </c>
      <c r="AD561">
        <v>0</v>
      </c>
      <c r="AE561">
        <v>1500000</v>
      </c>
      <c r="AF561">
        <v>0</v>
      </c>
    </row>
    <row r="562" spans="1:32" x14ac:dyDescent="0.3">
      <c r="A562">
        <v>561</v>
      </c>
      <c r="B562" s="1">
        <v>40420</v>
      </c>
      <c r="C562">
        <v>2</v>
      </c>
      <c r="D562">
        <v>3</v>
      </c>
      <c r="E562">
        <v>4</v>
      </c>
      <c r="F562">
        <v>6</v>
      </c>
      <c r="G562">
        <v>7</v>
      </c>
      <c r="H562">
        <v>9</v>
      </c>
      <c r="I562">
        <v>10</v>
      </c>
      <c r="J562">
        <v>11</v>
      </c>
      <c r="K562">
        <v>12</v>
      </c>
      <c r="L562">
        <v>13</v>
      </c>
      <c r="M562">
        <v>15</v>
      </c>
      <c r="N562">
        <v>17</v>
      </c>
      <c r="O562">
        <v>18</v>
      </c>
      <c r="P562">
        <v>20</v>
      </c>
      <c r="Q562">
        <v>21</v>
      </c>
      <c r="R562">
        <v>17128429</v>
      </c>
      <c r="S562">
        <v>2</v>
      </c>
      <c r="T562" t="s">
        <v>2</v>
      </c>
      <c r="U562">
        <v>715</v>
      </c>
      <c r="V562">
        <v>18107</v>
      </c>
      <c r="W562">
        <v>220613</v>
      </c>
      <c r="X562">
        <v>1249894</v>
      </c>
      <c r="Y562">
        <v>755984.07</v>
      </c>
      <c r="Z562">
        <v>1294.67</v>
      </c>
      <c r="AA562">
        <v>12</v>
      </c>
      <c r="AB562">
        <v>5</v>
      </c>
      <c r="AC562">
        <v>2</v>
      </c>
      <c r="AD562">
        <v>0</v>
      </c>
      <c r="AE562">
        <v>1500000</v>
      </c>
      <c r="AF562">
        <v>0</v>
      </c>
    </row>
    <row r="563" spans="1:32" x14ac:dyDescent="0.3">
      <c r="A563">
        <v>562</v>
      </c>
      <c r="B563" s="1">
        <v>40423</v>
      </c>
      <c r="C563">
        <v>1</v>
      </c>
      <c r="D563">
        <v>2</v>
      </c>
      <c r="E563">
        <v>3</v>
      </c>
      <c r="F563">
        <v>5</v>
      </c>
      <c r="G563">
        <v>7</v>
      </c>
      <c r="H563">
        <v>8</v>
      </c>
      <c r="I563">
        <v>13</v>
      </c>
      <c r="J563">
        <v>14</v>
      </c>
      <c r="K563">
        <v>16</v>
      </c>
      <c r="L563">
        <v>18</v>
      </c>
      <c r="M563">
        <v>19</v>
      </c>
      <c r="N563">
        <v>20</v>
      </c>
      <c r="O563">
        <v>21</v>
      </c>
      <c r="P563">
        <v>22</v>
      </c>
      <c r="Q563">
        <v>24</v>
      </c>
      <c r="R563">
        <v>17075622</v>
      </c>
      <c r="S563">
        <v>0</v>
      </c>
      <c r="U563">
        <v>426</v>
      </c>
      <c r="V563">
        <v>15885</v>
      </c>
      <c r="W563">
        <v>219713</v>
      </c>
      <c r="X563">
        <v>1121876</v>
      </c>
      <c r="Y563">
        <v>0</v>
      </c>
      <c r="Z563">
        <v>1683.32</v>
      </c>
      <c r="AA563">
        <v>12</v>
      </c>
      <c r="AB563">
        <v>5</v>
      </c>
      <c r="AC563">
        <v>2</v>
      </c>
      <c r="AD563">
        <v>1673214.96</v>
      </c>
      <c r="AE563">
        <v>3500000</v>
      </c>
      <c r="AF563">
        <v>0</v>
      </c>
    </row>
    <row r="564" spans="1:32" x14ac:dyDescent="0.3">
      <c r="A564">
        <v>563</v>
      </c>
      <c r="B564" s="1">
        <v>40427</v>
      </c>
      <c r="C564">
        <v>1</v>
      </c>
      <c r="D564">
        <v>3</v>
      </c>
      <c r="E564">
        <v>4</v>
      </c>
      <c r="F564">
        <v>5</v>
      </c>
      <c r="G564">
        <v>6</v>
      </c>
      <c r="H564">
        <v>7</v>
      </c>
      <c r="I564">
        <v>9</v>
      </c>
      <c r="J564">
        <v>11</v>
      </c>
      <c r="K564">
        <v>12</v>
      </c>
      <c r="L564">
        <v>16</v>
      </c>
      <c r="M564">
        <v>19</v>
      </c>
      <c r="N564">
        <v>20</v>
      </c>
      <c r="O564">
        <v>22</v>
      </c>
      <c r="P564">
        <v>23</v>
      </c>
      <c r="Q564">
        <v>24</v>
      </c>
      <c r="R564">
        <v>21212081</v>
      </c>
      <c r="S564">
        <v>1</v>
      </c>
      <c r="T564" t="s">
        <v>29</v>
      </c>
      <c r="U564">
        <v>549</v>
      </c>
      <c r="V564">
        <v>22041</v>
      </c>
      <c r="W564">
        <v>247821</v>
      </c>
      <c r="X564">
        <v>1352794</v>
      </c>
      <c r="Y564">
        <v>3849193.68</v>
      </c>
      <c r="Z564">
        <v>1698.66</v>
      </c>
      <c r="AA564">
        <v>12</v>
      </c>
      <c r="AB564">
        <v>5</v>
      </c>
      <c r="AC564">
        <v>2</v>
      </c>
      <c r="AD564">
        <v>0</v>
      </c>
      <c r="AE564">
        <v>1400000</v>
      </c>
      <c r="AF564">
        <v>0</v>
      </c>
    </row>
    <row r="565" spans="1:32" x14ac:dyDescent="0.3">
      <c r="A565">
        <v>564</v>
      </c>
      <c r="B565" s="1">
        <v>40430</v>
      </c>
      <c r="C565">
        <v>1</v>
      </c>
      <c r="D565">
        <v>2</v>
      </c>
      <c r="E565">
        <v>3</v>
      </c>
      <c r="F565">
        <v>4</v>
      </c>
      <c r="G565">
        <v>7</v>
      </c>
      <c r="H565">
        <v>9</v>
      </c>
      <c r="I565">
        <v>12</v>
      </c>
      <c r="J565">
        <v>14</v>
      </c>
      <c r="K565">
        <v>15</v>
      </c>
      <c r="L565">
        <v>17</v>
      </c>
      <c r="M565">
        <v>19</v>
      </c>
      <c r="N565">
        <v>20</v>
      </c>
      <c r="O565">
        <v>21</v>
      </c>
      <c r="P565">
        <v>23</v>
      </c>
      <c r="Q565">
        <v>24</v>
      </c>
      <c r="R565">
        <v>17170655</v>
      </c>
      <c r="S565">
        <v>6</v>
      </c>
      <c r="T565" t="s">
        <v>2</v>
      </c>
      <c r="U565">
        <v>1484</v>
      </c>
      <c r="V565">
        <v>35027</v>
      </c>
      <c r="W565">
        <v>318247</v>
      </c>
      <c r="X565">
        <v>1357895</v>
      </c>
      <c r="Y565">
        <v>174322.76</v>
      </c>
      <c r="Z565">
        <v>431.51</v>
      </c>
      <c r="AA565">
        <v>12</v>
      </c>
      <c r="AB565">
        <v>5</v>
      </c>
      <c r="AC565">
        <v>2</v>
      </c>
      <c r="AD565">
        <v>0</v>
      </c>
      <c r="AE565">
        <v>1500000</v>
      </c>
      <c r="AF565">
        <v>0</v>
      </c>
    </row>
    <row r="566" spans="1:32" x14ac:dyDescent="0.3">
      <c r="A566">
        <v>565</v>
      </c>
      <c r="B566" s="1">
        <v>40434</v>
      </c>
      <c r="C566">
        <v>1</v>
      </c>
      <c r="D566">
        <v>4</v>
      </c>
      <c r="E566">
        <v>6</v>
      </c>
      <c r="F566">
        <v>7</v>
      </c>
      <c r="G566">
        <v>9</v>
      </c>
      <c r="H566">
        <v>10</v>
      </c>
      <c r="I566">
        <v>12</v>
      </c>
      <c r="J566">
        <v>15</v>
      </c>
      <c r="K566">
        <v>17</v>
      </c>
      <c r="L566">
        <v>18</v>
      </c>
      <c r="M566">
        <v>19</v>
      </c>
      <c r="N566">
        <v>20</v>
      </c>
      <c r="O566">
        <v>21</v>
      </c>
      <c r="P566">
        <v>23</v>
      </c>
      <c r="Q566">
        <v>24</v>
      </c>
      <c r="R566">
        <v>18883245</v>
      </c>
      <c r="S566">
        <v>4</v>
      </c>
      <c r="T566" t="s">
        <v>2</v>
      </c>
      <c r="U566">
        <v>696</v>
      </c>
      <c r="V566">
        <v>26403</v>
      </c>
      <c r="W566">
        <v>308783</v>
      </c>
      <c r="X566">
        <v>1310061</v>
      </c>
      <c r="Y566">
        <v>387484.25</v>
      </c>
      <c r="Z566">
        <v>1363.42</v>
      </c>
      <c r="AA566">
        <v>12</v>
      </c>
      <c r="AB566">
        <v>5</v>
      </c>
      <c r="AC566">
        <v>2</v>
      </c>
      <c r="AD566">
        <v>0</v>
      </c>
      <c r="AE566">
        <v>1500000</v>
      </c>
      <c r="AF566">
        <v>0</v>
      </c>
    </row>
    <row r="567" spans="1:32" x14ac:dyDescent="0.3">
      <c r="A567">
        <v>566</v>
      </c>
      <c r="B567" s="1">
        <v>40437</v>
      </c>
      <c r="C567">
        <v>1</v>
      </c>
      <c r="D567">
        <v>3</v>
      </c>
      <c r="E567">
        <v>4</v>
      </c>
      <c r="F567">
        <v>5</v>
      </c>
      <c r="G567">
        <v>7</v>
      </c>
      <c r="H567">
        <v>9</v>
      </c>
      <c r="I567">
        <v>10</v>
      </c>
      <c r="J567">
        <v>11</v>
      </c>
      <c r="K567">
        <v>14</v>
      </c>
      <c r="L567">
        <v>15</v>
      </c>
      <c r="M567">
        <v>16</v>
      </c>
      <c r="N567">
        <v>17</v>
      </c>
      <c r="O567">
        <v>19</v>
      </c>
      <c r="P567">
        <v>20</v>
      </c>
      <c r="Q567">
        <v>21</v>
      </c>
      <c r="R567">
        <v>17996462</v>
      </c>
      <c r="S567">
        <v>1</v>
      </c>
      <c r="T567" t="s">
        <v>82</v>
      </c>
      <c r="U567">
        <v>597</v>
      </c>
      <c r="V567">
        <v>19734</v>
      </c>
      <c r="W567">
        <v>269743</v>
      </c>
      <c r="X567">
        <v>1352743</v>
      </c>
      <c r="Y567">
        <v>1442873.72</v>
      </c>
      <c r="Z567">
        <v>1479.71</v>
      </c>
      <c r="AA567">
        <v>12</v>
      </c>
      <c r="AB567">
        <v>5</v>
      </c>
      <c r="AC567">
        <v>2</v>
      </c>
      <c r="AD567">
        <v>0</v>
      </c>
      <c r="AE567">
        <v>1400000</v>
      </c>
      <c r="AF567">
        <v>0</v>
      </c>
    </row>
    <row r="568" spans="1:32" x14ac:dyDescent="0.3">
      <c r="A568">
        <v>567</v>
      </c>
      <c r="B568" s="1">
        <v>40441</v>
      </c>
      <c r="C568">
        <v>1</v>
      </c>
      <c r="D568">
        <v>2</v>
      </c>
      <c r="E568">
        <v>5</v>
      </c>
      <c r="F568">
        <v>7</v>
      </c>
      <c r="G568">
        <v>8</v>
      </c>
      <c r="H568">
        <v>9</v>
      </c>
      <c r="I568">
        <v>10</v>
      </c>
      <c r="J568">
        <v>12</v>
      </c>
      <c r="K568">
        <v>13</v>
      </c>
      <c r="L568">
        <v>14</v>
      </c>
      <c r="M568">
        <v>15</v>
      </c>
      <c r="N568">
        <v>17</v>
      </c>
      <c r="O568">
        <v>21</v>
      </c>
      <c r="P568">
        <v>24</v>
      </c>
      <c r="Q568">
        <v>25</v>
      </c>
      <c r="R568">
        <v>18093071</v>
      </c>
      <c r="S568">
        <v>1</v>
      </c>
      <c r="T568" t="s">
        <v>169</v>
      </c>
      <c r="U568">
        <v>484</v>
      </c>
      <c r="V568">
        <v>19068</v>
      </c>
      <c r="W568">
        <v>258278</v>
      </c>
      <c r="X568">
        <v>1433615</v>
      </c>
      <c r="Y568">
        <v>1396811.92</v>
      </c>
      <c r="Z568">
        <v>1236.8499999999999</v>
      </c>
      <c r="AA568">
        <v>12</v>
      </c>
      <c r="AB568">
        <v>5</v>
      </c>
      <c r="AC568">
        <v>2</v>
      </c>
      <c r="AD568">
        <v>0</v>
      </c>
      <c r="AE568">
        <v>1500000</v>
      </c>
      <c r="AF568">
        <v>0</v>
      </c>
    </row>
    <row r="569" spans="1:32" x14ac:dyDescent="0.3">
      <c r="A569">
        <v>568</v>
      </c>
      <c r="B569" s="1">
        <v>40444</v>
      </c>
      <c r="C569">
        <v>1</v>
      </c>
      <c r="D569">
        <v>2</v>
      </c>
      <c r="E569">
        <v>4</v>
      </c>
      <c r="F569">
        <v>5</v>
      </c>
      <c r="G569">
        <v>6</v>
      </c>
      <c r="H569">
        <v>7</v>
      </c>
      <c r="I569">
        <v>8</v>
      </c>
      <c r="J569">
        <v>9</v>
      </c>
      <c r="K569">
        <v>13</v>
      </c>
      <c r="L569">
        <v>15</v>
      </c>
      <c r="M569">
        <v>16</v>
      </c>
      <c r="N569">
        <v>17</v>
      </c>
      <c r="O569">
        <v>18</v>
      </c>
      <c r="P569">
        <v>20</v>
      </c>
      <c r="Q569">
        <v>21</v>
      </c>
      <c r="R569">
        <v>17468789</v>
      </c>
      <c r="S569">
        <v>2</v>
      </c>
      <c r="T569" t="s">
        <v>2</v>
      </c>
      <c r="U569">
        <v>296</v>
      </c>
      <c r="V569">
        <v>12319</v>
      </c>
      <c r="W569">
        <v>188348</v>
      </c>
      <c r="X569">
        <v>1093798</v>
      </c>
      <c r="Y569">
        <v>945550.01</v>
      </c>
      <c r="Z569">
        <v>2738.08</v>
      </c>
      <c r="AA569">
        <v>12</v>
      </c>
      <c r="AB569">
        <v>5</v>
      </c>
      <c r="AC569">
        <v>2</v>
      </c>
      <c r="AD569">
        <v>0</v>
      </c>
      <c r="AE569">
        <v>1500000</v>
      </c>
      <c r="AF569">
        <v>0</v>
      </c>
    </row>
    <row r="570" spans="1:32" x14ac:dyDescent="0.3">
      <c r="A570">
        <v>569</v>
      </c>
      <c r="B570" s="1">
        <v>40448</v>
      </c>
      <c r="C570">
        <v>1</v>
      </c>
      <c r="D570">
        <v>2</v>
      </c>
      <c r="E570">
        <v>6</v>
      </c>
      <c r="F570">
        <v>7</v>
      </c>
      <c r="G570">
        <v>8</v>
      </c>
      <c r="H570">
        <v>12</v>
      </c>
      <c r="I570">
        <v>13</v>
      </c>
      <c r="J570">
        <v>16</v>
      </c>
      <c r="K570">
        <v>17</v>
      </c>
      <c r="L570">
        <v>18</v>
      </c>
      <c r="M570">
        <v>19</v>
      </c>
      <c r="N570">
        <v>20</v>
      </c>
      <c r="O570">
        <v>22</v>
      </c>
      <c r="P570">
        <v>24</v>
      </c>
      <c r="Q570">
        <v>25</v>
      </c>
      <c r="R570">
        <v>17913306</v>
      </c>
      <c r="S570">
        <v>3</v>
      </c>
      <c r="T570" t="s">
        <v>2</v>
      </c>
      <c r="U570">
        <v>424</v>
      </c>
      <c r="V570">
        <v>14729</v>
      </c>
      <c r="W570">
        <v>191379</v>
      </c>
      <c r="X570">
        <v>1107683</v>
      </c>
      <c r="Y570">
        <v>649261.12</v>
      </c>
      <c r="Z570">
        <v>1968.78</v>
      </c>
      <c r="AA570">
        <v>12</v>
      </c>
      <c r="AB570">
        <v>5</v>
      </c>
      <c r="AC570">
        <v>2</v>
      </c>
      <c r="AD570">
        <v>0</v>
      </c>
      <c r="AE570">
        <v>1500000</v>
      </c>
      <c r="AF570">
        <v>0</v>
      </c>
    </row>
    <row r="571" spans="1:32" x14ac:dyDescent="0.3">
      <c r="A571">
        <v>570</v>
      </c>
      <c r="B571" s="1">
        <v>40451</v>
      </c>
      <c r="C571">
        <v>1</v>
      </c>
      <c r="D571">
        <v>2</v>
      </c>
      <c r="E571">
        <v>3</v>
      </c>
      <c r="F571">
        <v>4</v>
      </c>
      <c r="G571">
        <v>5</v>
      </c>
      <c r="H571">
        <v>10</v>
      </c>
      <c r="I571">
        <v>12</v>
      </c>
      <c r="J571">
        <v>14</v>
      </c>
      <c r="K571">
        <v>15</v>
      </c>
      <c r="L571">
        <v>18</v>
      </c>
      <c r="M571">
        <v>19</v>
      </c>
      <c r="N571">
        <v>20</v>
      </c>
      <c r="O571">
        <v>21</v>
      </c>
      <c r="P571">
        <v>22</v>
      </c>
      <c r="Q571">
        <v>23</v>
      </c>
      <c r="R571">
        <v>16837821</v>
      </c>
      <c r="S571">
        <v>5</v>
      </c>
      <c r="T571" t="s">
        <v>2</v>
      </c>
      <c r="U571">
        <v>1211</v>
      </c>
      <c r="V571">
        <v>14428</v>
      </c>
      <c r="W571">
        <v>180764</v>
      </c>
      <c r="X571">
        <v>1141748</v>
      </c>
      <c r="Y571">
        <v>340385.74</v>
      </c>
      <c r="Z571">
        <v>860.44</v>
      </c>
      <c r="AA571">
        <v>12</v>
      </c>
      <c r="AB571">
        <v>5</v>
      </c>
      <c r="AC571">
        <v>2</v>
      </c>
      <c r="AD571">
        <v>0</v>
      </c>
      <c r="AE571">
        <v>1100000</v>
      </c>
      <c r="AF571">
        <v>0</v>
      </c>
    </row>
    <row r="572" spans="1:32" x14ac:dyDescent="0.3">
      <c r="A572">
        <v>571</v>
      </c>
      <c r="B572" s="1">
        <v>40455</v>
      </c>
      <c r="C572">
        <v>3</v>
      </c>
      <c r="D572">
        <v>4</v>
      </c>
      <c r="E572">
        <v>5</v>
      </c>
      <c r="F572">
        <v>6</v>
      </c>
      <c r="G572">
        <v>7</v>
      </c>
      <c r="H572">
        <v>11</v>
      </c>
      <c r="I572">
        <v>12</v>
      </c>
      <c r="J572">
        <v>15</v>
      </c>
      <c r="K572">
        <v>16</v>
      </c>
      <c r="L572">
        <v>18</v>
      </c>
      <c r="M572">
        <v>19</v>
      </c>
      <c r="N572">
        <v>20</v>
      </c>
      <c r="O572">
        <v>21</v>
      </c>
      <c r="P572">
        <v>24</v>
      </c>
      <c r="Q572">
        <v>25</v>
      </c>
      <c r="R572">
        <v>17476781</v>
      </c>
      <c r="S572">
        <v>1</v>
      </c>
      <c r="T572" t="s">
        <v>21</v>
      </c>
      <c r="U572">
        <v>409</v>
      </c>
      <c r="V572">
        <v>12619</v>
      </c>
      <c r="W572">
        <v>167577</v>
      </c>
      <c r="X572">
        <v>1045766</v>
      </c>
      <c r="Y572">
        <v>2000714.6</v>
      </c>
      <c r="Z572">
        <v>2096.46</v>
      </c>
      <c r="AA572">
        <v>12</v>
      </c>
      <c r="AB572">
        <v>5</v>
      </c>
      <c r="AC572">
        <v>2</v>
      </c>
      <c r="AD572">
        <v>0</v>
      </c>
      <c r="AE572">
        <v>1500000</v>
      </c>
      <c r="AF572">
        <v>0</v>
      </c>
    </row>
    <row r="573" spans="1:32" x14ac:dyDescent="0.3">
      <c r="A573">
        <v>572</v>
      </c>
      <c r="B573" s="1">
        <v>40458</v>
      </c>
      <c r="C573">
        <v>2</v>
      </c>
      <c r="D573">
        <v>5</v>
      </c>
      <c r="E573">
        <v>6</v>
      </c>
      <c r="F573">
        <v>8</v>
      </c>
      <c r="G573">
        <v>9</v>
      </c>
      <c r="H573">
        <v>10</v>
      </c>
      <c r="I573">
        <v>13</v>
      </c>
      <c r="J573">
        <v>14</v>
      </c>
      <c r="K573">
        <v>15</v>
      </c>
      <c r="L573">
        <v>16</v>
      </c>
      <c r="M573">
        <v>17</v>
      </c>
      <c r="N573">
        <v>19</v>
      </c>
      <c r="O573">
        <v>21</v>
      </c>
      <c r="P573">
        <v>22</v>
      </c>
      <c r="Q573">
        <v>24</v>
      </c>
      <c r="R573">
        <v>17007736</v>
      </c>
      <c r="S573">
        <v>8</v>
      </c>
      <c r="T573" t="s">
        <v>2</v>
      </c>
      <c r="U573">
        <v>537</v>
      </c>
      <c r="V573">
        <v>17762</v>
      </c>
      <c r="W573">
        <v>206388</v>
      </c>
      <c r="X573">
        <v>1132891</v>
      </c>
      <c r="Y573">
        <v>208278.57</v>
      </c>
      <c r="Z573">
        <v>1329.79</v>
      </c>
      <c r="AA573">
        <v>12</v>
      </c>
      <c r="AB573">
        <v>5</v>
      </c>
      <c r="AC573">
        <v>2</v>
      </c>
      <c r="AD573">
        <v>0</v>
      </c>
      <c r="AE573">
        <v>1300000</v>
      </c>
      <c r="AF573">
        <v>0</v>
      </c>
    </row>
    <row r="574" spans="1:32" x14ac:dyDescent="0.3">
      <c r="A574">
        <v>573</v>
      </c>
      <c r="B574" s="1">
        <v>40462</v>
      </c>
      <c r="C574">
        <v>1</v>
      </c>
      <c r="D574">
        <v>2</v>
      </c>
      <c r="E574">
        <v>3</v>
      </c>
      <c r="F574">
        <v>7</v>
      </c>
      <c r="G574">
        <v>10</v>
      </c>
      <c r="H574">
        <v>11</v>
      </c>
      <c r="I574">
        <v>12</v>
      </c>
      <c r="J574">
        <v>14</v>
      </c>
      <c r="K574">
        <v>16</v>
      </c>
      <c r="L574">
        <v>18</v>
      </c>
      <c r="M574">
        <v>20</v>
      </c>
      <c r="N574">
        <v>22</v>
      </c>
      <c r="O574">
        <v>23</v>
      </c>
      <c r="P574">
        <v>24</v>
      </c>
      <c r="Q574">
        <v>25</v>
      </c>
      <c r="R574">
        <v>16725980</v>
      </c>
      <c r="S574">
        <v>10</v>
      </c>
      <c r="T574" t="s">
        <v>2</v>
      </c>
      <c r="U574">
        <v>738</v>
      </c>
      <c r="V574">
        <v>22769</v>
      </c>
      <c r="W574">
        <v>237282</v>
      </c>
      <c r="X574">
        <v>1175010</v>
      </c>
      <c r="Y574">
        <v>144750.16</v>
      </c>
      <c r="Z574">
        <v>1200.8399999999999</v>
      </c>
      <c r="AA574">
        <v>12</v>
      </c>
      <c r="AB574">
        <v>5</v>
      </c>
      <c r="AC574">
        <v>2</v>
      </c>
      <c r="AD574">
        <v>0</v>
      </c>
      <c r="AE574">
        <v>1500000</v>
      </c>
      <c r="AF574">
        <v>0</v>
      </c>
    </row>
    <row r="575" spans="1:32" x14ac:dyDescent="0.3">
      <c r="A575">
        <v>574</v>
      </c>
      <c r="B575" s="1">
        <v>40465</v>
      </c>
      <c r="C575">
        <v>1</v>
      </c>
      <c r="D575">
        <v>5</v>
      </c>
      <c r="E575">
        <v>6</v>
      </c>
      <c r="F575">
        <v>11</v>
      </c>
      <c r="G575">
        <v>12</v>
      </c>
      <c r="H575">
        <v>13</v>
      </c>
      <c r="I575">
        <v>14</v>
      </c>
      <c r="J575">
        <v>16</v>
      </c>
      <c r="K575">
        <v>18</v>
      </c>
      <c r="L575">
        <v>19</v>
      </c>
      <c r="M575">
        <v>20</v>
      </c>
      <c r="N575">
        <v>21</v>
      </c>
      <c r="O575">
        <v>22</v>
      </c>
      <c r="P575">
        <v>23</v>
      </c>
      <c r="Q575">
        <v>25</v>
      </c>
      <c r="R575">
        <v>16261996</v>
      </c>
      <c r="S575">
        <v>2</v>
      </c>
      <c r="T575" t="s">
        <v>2</v>
      </c>
      <c r="U575">
        <v>236</v>
      </c>
      <c r="V575">
        <v>11996</v>
      </c>
      <c r="W575">
        <v>178066</v>
      </c>
      <c r="X575">
        <v>985987</v>
      </c>
      <c r="Y575">
        <v>895020.07</v>
      </c>
      <c r="Z575">
        <v>3250.68</v>
      </c>
      <c r="AA575">
        <v>12</v>
      </c>
      <c r="AB575">
        <v>5</v>
      </c>
      <c r="AC575">
        <v>2</v>
      </c>
      <c r="AD575">
        <v>0</v>
      </c>
      <c r="AE575">
        <v>1300000</v>
      </c>
      <c r="AF575">
        <v>0</v>
      </c>
    </row>
    <row r="576" spans="1:32" x14ac:dyDescent="0.3">
      <c r="A576">
        <v>575</v>
      </c>
      <c r="B576" s="1">
        <v>40469</v>
      </c>
      <c r="C576">
        <v>3</v>
      </c>
      <c r="D576">
        <v>5</v>
      </c>
      <c r="E576">
        <v>8</v>
      </c>
      <c r="F576">
        <v>9</v>
      </c>
      <c r="G576">
        <v>10</v>
      </c>
      <c r="H576">
        <v>12</v>
      </c>
      <c r="I576">
        <v>13</v>
      </c>
      <c r="J576">
        <v>15</v>
      </c>
      <c r="K576">
        <v>16</v>
      </c>
      <c r="L576">
        <v>17</v>
      </c>
      <c r="M576">
        <v>18</v>
      </c>
      <c r="N576">
        <v>19</v>
      </c>
      <c r="O576">
        <v>21</v>
      </c>
      <c r="P576">
        <v>22</v>
      </c>
      <c r="Q576">
        <v>24</v>
      </c>
      <c r="R576">
        <v>17045955</v>
      </c>
      <c r="S576">
        <v>3</v>
      </c>
      <c r="T576" t="s">
        <v>2</v>
      </c>
      <c r="U576">
        <v>562</v>
      </c>
      <c r="V576">
        <v>19209</v>
      </c>
      <c r="W576">
        <v>243515</v>
      </c>
      <c r="X576">
        <v>1221767</v>
      </c>
      <c r="Y576">
        <v>488591.66</v>
      </c>
      <c r="Z576">
        <v>1117.78</v>
      </c>
      <c r="AA576">
        <v>12</v>
      </c>
      <c r="AB576">
        <v>5</v>
      </c>
      <c r="AC576">
        <v>2</v>
      </c>
      <c r="AD576">
        <v>0</v>
      </c>
      <c r="AE576">
        <v>1500000</v>
      </c>
      <c r="AF576">
        <v>0</v>
      </c>
    </row>
    <row r="577" spans="1:32" x14ac:dyDescent="0.3">
      <c r="A577">
        <v>576</v>
      </c>
      <c r="B577" s="1">
        <v>40472</v>
      </c>
      <c r="C577">
        <v>6</v>
      </c>
      <c r="D577">
        <v>8</v>
      </c>
      <c r="E577">
        <v>9</v>
      </c>
      <c r="F577">
        <v>10</v>
      </c>
      <c r="G577">
        <v>11</v>
      </c>
      <c r="H577">
        <v>12</v>
      </c>
      <c r="I577">
        <v>13</v>
      </c>
      <c r="J577">
        <v>15</v>
      </c>
      <c r="K577">
        <v>16</v>
      </c>
      <c r="L577">
        <v>17</v>
      </c>
      <c r="M577">
        <v>18</v>
      </c>
      <c r="N577">
        <v>19</v>
      </c>
      <c r="O577">
        <v>21</v>
      </c>
      <c r="P577">
        <v>23</v>
      </c>
      <c r="Q577">
        <v>25</v>
      </c>
      <c r="R577">
        <v>17120801</v>
      </c>
      <c r="S577">
        <v>2</v>
      </c>
      <c r="T577" t="s">
        <v>2</v>
      </c>
      <c r="U577">
        <v>458</v>
      </c>
      <c r="V577">
        <v>15938</v>
      </c>
      <c r="W577">
        <v>223371</v>
      </c>
      <c r="X577">
        <v>1245607</v>
      </c>
      <c r="Y577">
        <v>761051.27</v>
      </c>
      <c r="Z577">
        <v>1424.3</v>
      </c>
      <c r="AA577">
        <v>12</v>
      </c>
      <c r="AB577">
        <v>5</v>
      </c>
      <c r="AC577">
        <v>2</v>
      </c>
      <c r="AD577">
        <v>0</v>
      </c>
      <c r="AE577">
        <v>1500000</v>
      </c>
      <c r="AF577">
        <v>0</v>
      </c>
    </row>
    <row r="578" spans="1:32" x14ac:dyDescent="0.3">
      <c r="A578">
        <v>577</v>
      </c>
      <c r="B578" s="1">
        <v>40476</v>
      </c>
      <c r="C578">
        <v>1</v>
      </c>
      <c r="D578">
        <v>2</v>
      </c>
      <c r="E578">
        <v>3</v>
      </c>
      <c r="F578">
        <v>4</v>
      </c>
      <c r="G578">
        <v>5</v>
      </c>
      <c r="H578">
        <v>8</v>
      </c>
      <c r="I578">
        <v>10</v>
      </c>
      <c r="J578">
        <v>12</v>
      </c>
      <c r="K578">
        <v>15</v>
      </c>
      <c r="L578">
        <v>16</v>
      </c>
      <c r="M578">
        <v>18</v>
      </c>
      <c r="N578">
        <v>19</v>
      </c>
      <c r="O578">
        <v>21</v>
      </c>
      <c r="P578">
        <v>22</v>
      </c>
      <c r="Q578">
        <v>23</v>
      </c>
      <c r="R578">
        <v>17464838</v>
      </c>
      <c r="S578">
        <v>2</v>
      </c>
      <c r="T578" t="s">
        <v>2</v>
      </c>
      <c r="U578">
        <v>507</v>
      </c>
      <c r="V578">
        <v>23593</v>
      </c>
      <c r="W578">
        <v>209147</v>
      </c>
      <c r="X578">
        <v>1185808</v>
      </c>
      <c r="Y578">
        <v>828762.36</v>
      </c>
      <c r="Z578">
        <v>1401.12</v>
      </c>
      <c r="AA578">
        <v>12</v>
      </c>
      <c r="AB578">
        <v>5</v>
      </c>
      <c r="AC578">
        <v>2</v>
      </c>
      <c r="AD578">
        <v>0</v>
      </c>
      <c r="AE578">
        <v>1500000</v>
      </c>
      <c r="AF578">
        <v>0</v>
      </c>
    </row>
    <row r="579" spans="1:32" x14ac:dyDescent="0.3">
      <c r="A579">
        <v>578</v>
      </c>
      <c r="B579" s="1">
        <v>40479</v>
      </c>
      <c r="C579">
        <v>1</v>
      </c>
      <c r="D579">
        <v>4</v>
      </c>
      <c r="E579">
        <v>6</v>
      </c>
      <c r="F579">
        <v>7</v>
      </c>
      <c r="G579">
        <v>8</v>
      </c>
      <c r="H579">
        <v>10</v>
      </c>
      <c r="I579">
        <v>12</v>
      </c>
      <c r="J579">
        <v>13</v>
      </c>
      <c r="K579">
        <v>14</v>
      </c>
      <c r="L579">
        <v>15</v>
      </c>
      <c r="M579">
        <v>16</v>
      </c>
      <c r="N579">
        <v>19</v>
      </c>
      <c r="O579">
        <v>21</v>
      </c>
      <c r="P579">
        <v>22</v>
      </c>
      <c r="Q579">
        <v>23</v>
      </c>
      <c r="R579">
        <v>16988640</v>
      </c>
      <c r="S579">
        <v>2</v>
      </c>
      <c r="T579" t="s">
        <v>2</v>
      </c>
      <c r="U579">
        <v>397</v>
      </c>
      <c r="V579">
        <v>14876</v>
      </c>
      <c r="W579">
        <v>185023</v>
      </c>
      <c r="X579">
        <v>1069786</v>
      </c>
      <c r="Y579">
        <v>904717.13</v>
      </c>
      <c r="Z579">
        <v>1953.33</v>
      </c>
      <c r="AA579">
        <v>12</v>
      </c>
      <c r="AB579">
        <v>5</v>
      </c>
      <c r="AC579">
        <v>2</v>
      </c>
      <c r="AD579">
        <v>0</v>
      </c>
      <c r="AE579">
        <v>1300000</v>
      </c>
      <c r="AF579">
        <v>0</v>
      </c>
    </row>
    <row r="580" spans="1:32" x14ac:dyDescent="0.3">
      <c r="A580">
        <v>579</v>
      </c>
      <c r="B580" s="1">
        <v>40483</v>
      </c>
      <c r="C580">
        <v>1</v>
      </c>
      <c r="D580">
        <v>3</v>
      </c>
      <c r="E580">
        <v>5</v>
      </c>
      <c r="F580">
        <v>6</v>
      </c>
      <c r="G580">
        <v>7</v>
      </c>
      <c r="H580">
        <v>8</v>
      </c>
      <c r="I580">
        <v>10</v>
      </c>
      <c r="J580">
        <v>12</v>
      </c>
      <c r="K580">
        <v>13</v>
      </c>
      <c r="L580">
        <v>14</v>
      </c>
      <c r="M580">
        <v>17</v>
      </c>
      <c r="N580">
        <v>19</v>
      </c>
      <c r="O580">
        <v>20</v>
      </c>
      <c r="P580">
        <v>21</v>
      </c>
      <c r="Q580">
        <v>24</v>
      </c>
      <c r="R580">
        <v>16920325</v>
      </c>
      <c r="S580">
        <v>4</v>
      </c>
      <c r="T580" t="s">
        <v>2</v>
      </c>
      <c r="U580">
        <v>872</v>
      </c>
      <c r="V580">
        <v>22931</v>
      </c>
      <c r="W580">
        <v>240902</v>
      </c>
      <c r="X580">
        <v>1207526</v>
      </c>
      <c r="Y580">
        <v>359931.8</v>
      </c>
      <c r="Z580">
        <v>1010.85</v>
      </c>
      <c r="AA580">
        <v>12</v>
      </c>
      <c r="AB580">
        <v>5</v>
      </c>
      <c r="AC580">
        <v>2</v>
      </c>
      <c r="AD580">
        <v>0</v>
      </c>
      <c r="AE580">
        <v>1500000</v>
      </c>
      <c r="AF580">
        <v>0</v>
      </c>
    </row>
    <row r="581" spans="1:32" x14ac:dyDescent="0.3">
      <c r="A581">
        <v>580</v>
      </c>
      <c r="B581" s="1">
        <v>40486</v>
      </c>
      <c r="C581">
        <v>1</v>
      </c>
      <c r="D581">
        <v>4</v>
      </c>
      <c r="E581">
        <v>6</v>
      </c>
      <c r="F581">
        <v>7</v>
      </c>
      <c r="G581">
        <v>8</v>
      </c>
      <c r="H581">
        <v>9</v>
      </c>
      <c r="I581">
        <v>10</v>
      </c>
      <c r="J581">
        <v>12</v>
      </c>
      <c r="K581">
        <v>13</v>
      </c>
      <c r="L581">
        <v>14</v>
      </c>
      <c r="M581">
        <v>16</v>
      </c>
      <c r="N581">
        <v>17</v>
      </c>
      <c r="O581">
        <v>21</v>
      </c>
      <c r="P581">
        <v>24</v>
      </c>
      <c r="Q581">
        <v>25</v>
      </c>
      <c r="R581">
        <v>16594732</v>
      </c>
      <c r="S581">
        <v>4</v>
      </c>
      <c r="T581" t="s">
        <v>2</v>
      </c>
      <c r="U581">
        <v>305</v>
      </c>
      <c r="V581">
        <v>12594</v>
      </c>
      <c r="W581">
        <v>181480</v>
      </c>
      <c r="X581">
        <v>1062602</v>
      </c>
      <c r="Y581">
        <v>438982.21</v>
      </c>
      <c r="Z581">
        <v>2467.35</v>
      </c>
      <c r="AA581">
        <v>12</v>
      </c>
      <c r="AB581">
        <v>5</v>
      </c>
      <c r="AC581">
        <v>2</v>
      </c>
      <c r="AD581">
        <v>0</v>
      </c>
      <c r="AE581">
        <v>1400000</v>
      </c>
      <c r="AF581">
        <v>0</v>
      </c>
    </row>
    <row r="582" spans="1:32" x14ac:dyDescent="0.3">
      <c r="A582">
        <v>581</v>
      </c>
      <c r="B582" s="1">
        <v>40490</v>
      </c>
      <c r="C582">
        <v>2</v>
      </c>
      <c r="D582">
        <v>4</v>
      </c>
      <c r="E582">
        <v>6</v>
      </c>
      <c r="F582">
        <v>9</v>
      </c>
      <c r="G582">
        <v>11</v>
      </c>
      <c r="H582">
        <v>12</v>
      </c>
      <c r="I582">
        <v>13</v>
      </c>
      <c r="J582">
        <v>14</v>
      </c>
      <c r="K582">
        <v>15</v>
      </c>
      <c r="L582">
        <v>17</v>
      </c>
      <c r="M582">
        <v>18</v>
      </c>
      <c r="N582">
        <v>19</v>
      </c>
      <c r="O582">
        <v>21</v>
      </c>
      <c r="P582">
        <v>23</v>
      </c>
      <c r="Q582">
        <v>25</v>
      </c>
      <c r="R582">
        <v>18138044</v>
      </c>
      <c r="S582">
        <v>8</v>
      </c>
      <c r="T582" t="s">
        <v>2</v>
      </c>
      <c r="U582">
        <v>1077</v>
      </c>
      <c r="V582">
        <v>29297</v>
      </c>
      <c r="W582">
        <v>302521</v>
      </c>
      <c r="X582">
        <v>1395685</v>
      </c>
      <c r="Y582">
        <v>160241.06</v>
      </c>
      <c r="Z582">
        <v>728.74</v>
      </c>
      <c r="AA582">
        <v>12</v>
      </c>
      <c r="AB582">
        <v>5</v>
      </c>
      <c r="AC582">
        <v>2</v>
      </c>
      <c r="AD582">
        <v>0</v>
      </c>
      <c r="AE582">
        <v>1500000</v>
      </c>
      <c r="AF582">
        <v>0</v>
      </c>
    </row>
    <row r="583" spans="1:32" x14ac:dyDescent="0.3">
      <c r="A583">
        <v>582</v>
      </c>
      <c r="B583" s="1">
        <v>40493</v>
      </c>
      <c r="C583">
        <v>3</v>
      </c>
      <c r="D583">
        <v>7</v>
      </c>
      <c r="E583">
        <v>8</v>
      </c>
      <c r="F583">
        <v>9</v>
      </c>
      <c r="G583">
        <v>10</v>
      </c>
      <c r="H583">
        <v>11</v>
      </c>
      <c r="I583">
        <v>12</v>
      </c>
      <c r="J583">
        <v>13</v>
      </c>
      <c r="K583">
        <v>15</v>
      </c>
      <c r="L583">
        <v>17</v>
      </c>
      <c r="M583">
        <v>18</v>
      </c>
      <c r="N583">
        <v>19</v>
      </c>
      <c r="O583">
        <v>21</v>
      </c>
      <c r="P583">
        <v>23</v>
      </c>
      <c r="Q583">
        <v>25</v>
      </c>
      <c r="R583">
        <v>17750496</v>
      </c>
      <c r="S583">
        <v>5</v>
      </c>
      <c r="T583" t="s">
        <v>2</v>
      </c>
      <c r="U583">
        <v>1168</v>
      </c>
      <c r="V583">
        <v>62827</v>
      </c>
      <c r="W583">
        <v>372211</v>
      </c>
      <c r="X583">
        <v>1556302</v>
      </c>
      <c r="Y583">
        <v>125093.87</v>
      </c>
      <c r="Z583">
        <v>327.85</v>
      </c>
      <c r="AA583">
        <v>12</v>
      </c>
      <c r="AB583">
        <v>5</v>
      </c>
      <c r="AC583">
        <v>2</v>
      </c>
      <c r="AD583">
        <v>0</v>
      </c>
      <c r="AE583">
        <v>1000000</v>
      </c>
      <c r="AF583">
        <v>0</v>
      </c>
    </row>
    <row r="584" spans="1:32" x14ac:dyDescent="0.3">
      <c r="A584">
        <v>583</v>
      </c>
      <c r="B584" s="1">
        <v>40498</v>
      </c>
      <c r="C584">
        <v>1</v>
      </c>
      <c r="D584">
        <v>3</v>
      </c>
      <c r="E584">
        <v>4</v>
      </c>
      <c r="F584">
        <v>7</v>
      </c>
      <c r="G584">
        <v>8</v>
      </c>
      <c r="H584">
        <v>9</v>
      </c>
      <c r="I584">
        <v>11</v>
      </c>
      <c r="J584">
        <v>14</v>
      </c>
      <c r="K584">
        <v>16</v>
      </c>
      <c r="L584">
        <v>17</v>
      </c>
      <c r="M584">
        <v>18</v>
      </c>
      <c r="N584">
        <v>19</v>
      </c>
      <c r="O584">
        <v>21</v>
      </c>
      <c r="P584">
        <v>23</v>
      </c>
      <c r="Q584">
        <v>24</v>
      </c>
      <c r="R584">
        <v>14957256</v>
      </c>
      <c r="S584">
        <v>1</v>
      </c>
      <c r="T584" t="s">
        <v>29</v>
      </c>
      <c r="U584">
        <v>798</v>
      </c>
      <c r="V584">
        <v>22000</v>
      </c>
      <c r="W584">
        <v>207198</v>
      </c>
      <c r="X584">
        <v>1075231</v>
      </c>
      <c r="Y584">
        <v>1266644.04</v>
      </c>
      <c r="Z584">
        <v>971.79</v>
      </c>
      <c r="AA584">
        <v>12</v>
      </c>
      <c r="AB584">
        <v>5</v>
      </c>
      <c r="AC584">
        <v>2</v>
      </c>
      <c r="AD584">
        <v>0</v>
      </c>
      <c r="AE584">
        <v>1300000</v>
      </c>
      <c r="AF584">
        <v>0</v>
      </c>
    </row>
    <row r="585" spans="1:32" x14ac:dyDescent="0.3">
      <c r="A585">
        <v>584</v>
      </c>
      <c r="B585" s="1">
        <v>40500</v>
      </c>
      <c r="C585">
        <v>2</v>
      </c>
      <c r="D585">
        <v>3</v>
      </c>
      <c r="E585">
        <v>5</v>
      </c>
      <c r="F585">
        <v>6</v>
      </c>
      <c r="G585">
        <v>7</v>
      </c>
      <c r="H585">
        <v>8</v>
      </c>
      <c r="I585">
        <v>10</v>
      </c>
      <c r="J585">
        <v>11</v>
      </c>
      <c r="K585">
        <v>14</v>
      </c>
      <c r="L585">
        <v>15</v>
      </c>
      <c r="M585">
        <v>19</v>
      </c>
      <c r="N585">
        <v>20</v>
      </c>
      <c r="O585">
        <v>21</v>
      </c>
      <c r="P585">
        <v>22</v>
      </c>
      <c r="Q585">
        <v>23</v>
      </c>
      <c r="R585">
        <v>15560160</v>
      </c>
      <c r="S585">
        <v>3</v>
      </c>
      <c r="T585" t="s">
        <v>2</v>
      </c>
      <c r="U585">
        <v>441</v>
      </c>
      <c r="V585">
        <v>13027</v>
      </c>
      <c r="W585">
        <v>167793</v>
      </c>
      <c r="X585">
        <v>961223</v>
      </c>
      <c r="Y585">
        <v>562616.1</v>
      </c>
      <c r="Z585">
        <v>1640.28</v>
      </c>
      <c r="AA585">
        <v>12</v>
      </c>
      <c r="AB585">
        <v>5</v>
      </c>
      <c r="AC585">
        <v>2</v>
      </c>
      <c r="AD585">
        <v>0</v>
      </c>
      <c r="AE585">
        <v>1500000</v>
      </c>
      <c r="AF585">
        <v>0</v>
      </c>
    </row>
    <row r="586" spans="1:32" x14ac:dyDescent="0.3">
      <c r="A586">
        <v>585</v>
      </c>
      <c r="B586" s="1">
        <v>40504</v>
      </c>
      <c r="C586">
        <v>1</v>
      </c>
      <c r="D586">
        <v>5</v>
      </c>
      <c r="E586">
        <v>7</v>
      </c>
      <c r="F586">
        <v>8</v>
      </c>
      <c r="G586">
        <v>9</v>
      </c>
      <c r="H586">
        <v>10</v>
      </c>
      <c r="I586">
        <v>13</v>
      </c>
      <c r="J586">
        <v>14</v>
      </c>
      <c r="K586">
        <v>15</v>
      </c>
      <c r="L586">
        <v>16</v>
      </c>
      <c r="M586">
        <v>17</v>
      </c>
      <c r="N586">
        <v>18</v>
      </c>
      <c r="O586">
        <v>20</v>
      </c>
      <c r="P586">
        <v>23</v>
      </c>
      <c r="Q586">
        <v>24</v>
      </c>
      <c r="R586">
        <v>17010930</v>
      </c>
      <c r="S586">
        <v>3</v>
      </c>
      <c r="T586" t="s">
        <v>2</v>
      </c>
      <c r="U586">
        <v>450</v>
      </c>
      <c r="V586">
        <v>16309</v>
      </c>
      <c r="W586">
        <v>225856</v>
      </c>
      <c r="X586">
        <v>1231405</v>
      </c>
      <c r="Y586">
        <v>502480.27</v>
      </c>
      <c r="Z586">
        <v>1435.66</v>
      </c>
      <c r="AA586">
        <v>12</v>
      </c>
      <c r="AB586">
        <v>5</v>
      </c>
      <c r="AC586">
        <v>2</v>
      </c>
      <c r="AD586">
        <v>0</v>
      </c>
      <c r="AE586">
        <v>1500000</v>
      </c>
      <c r="AF586">
        <v>0</v>
      </c>
    </row>
    <row r="587" spans="1:32" x14ac:dyDescent="0.3">
      <c r="A587">
        <v>586</v>
      </c>
      <c r="B587" s="1">
        <v>40507</v>
      </c>
      <c r="C587">
        <v>2</v>
      </c>
      <c r="D587">
        <v>3</v>
      </c>
      <c r="E587">
        <v>4</v>
      </c>
      <c r="F587">
        <v>6</v>
      </c>
      <c r="G587">
        <v>7</v>
      </c>
      <c r="H587">
        <v>8</v>
      </c>
      <c r="I587">
        <v>11</v>
      </c>
      <c r="J587">
        <v>12</v>
      </c>
      <c r="K587">
        <v>16</v>
      </c>
      <c r="L587">
        <v>17</v>
      </c>
      <c r="M587">
        <v>18</v>
      </c>
      <c r="N587">
        <v>19</v>
      </c>
      <c r="O587">
        <v>22</v>
      </c>
      <c r="P587">
        <v>24</v>
      </c>
      <c r="Q587">
        <v>25</v>
      </c>
      <c r="R587">
        <v>16759509</v>
      </c>
      <c r="S587">
        <v>7</v>
      </c>
      <c r="T587" t="s">
        <v>2</v>
      </c>
      <c r="U587">
        <v>631</v>
      </c>
      <c r="V587">
        <v>19089</v>
      </c>
      <c r="W587">
        <v>224945</v>
      </c>
      <c r="X587">
        <v>1110458</v>
      </c>
      <c r="Y587">
        <v>226653.62</v>
      </c>
      <c r="Z587">
        <v>1077.5899999999999</v>
      </c>
      <c r="AA587">
        <v>12</v>
      </c>
      <c r="AB587">
        <v>5</v>
      </c>
      <c r="AC587">
        <v>2</v>
      </c>
      <c r="AD587">
        <v>0</v>
      </c>
      <c r="AE587">
        <v>1500000</v>
      </c>
      <c r="AF587">
        <v>0</v>
      </c>
    </row>
    <row r="588" spans="1:32" x14ac:dyDescent="0.3">
      <c r="A588">
        <v>587</v>
      </c>
      <c r="B588" s="1">
        <v>40511</v>
      </c>
      <c r="C588">
        <v>1</v>
      </c>
      <c r="D588">
        <v>4</v>
      </c>
      <c r="E588">
        <v>5</v>
      </c>
      <c r="F588">
        <v>7</v>
      </c>
      <c r="G588">
        <v>9</v>
      </c>
      <c r="H588">
        <v>10</v>
      </c>
      <c r="I588">
        <v>11</v>
      </c>
      <c r="J588">
        <v>12</v>
      </c>
      <c r="K588">
        <v>13</v>
      </c>
      <c r="L588">
        <v>17</v>
      </c>
      <c r="M588">
        <v>18</v>
      </c>
      <c r="N588">
        <v>19</v>
      </c>
      <c r="O588">
        <v>20</v>
      </c>
      <c r="P588">
        <v>21</v>
      </c>
      <c r="Q588">
        <v>23</v>
      </c>
      <c r="R588">
        <v>17042682</v>
      </c>
      <c r="S588">
        <v>4</v>
      </c>
      <c r="T588" t="s">
        <v>2</v>
      </c>
      <c r="U588">
        <v>980</v>
      </c>
      <c r="V588">
        <v>29881</v>
      </c>
      <c r="W588">
        <v>334590</v>
      </c>
      <c r="X588">
        <v>1495137</v>
      </c>
      <c r="Y588">
        <v>210422.78</v>
      </c>
      <c r="Z588">
        <v>525.83000000000004</v>
      </c>
      <c r="AA588">
        <v>12</v>
      </c>
      <c r="AB588">
        <v>5</v>
      </c>
      <c r="AC588">
        <v>2</v>
      </c>
      <c r="AD588">
        <v>0</v>
      </c>
      <c r="AE588">
        <v>1500000</v>
      </c>
      <c r="AF588">
        <v>0</v>
      </c>
    </row>
    <row r="589" spans="1:32" x14ac:dyDescent="0.3">
      <c r="A589">
        <v>588</v>
      </c>
      <c r="B589" s="1">
        <v>40514</v>
      </c>
      <c r="C589">
        <v>1</v>
      </c>
      <c r="D589">
        <v>4</v>
      </c>
      <c r="E589">
        <v>5</v>
      </c>
      <c r="F589">
        <v>7</v>
      </c>
      <c r="G589">
        <v>11</v>
      </c>
      <c r="H589">
        <v>12</v>
      </c>
      <c r="I589">
        <v>13</v>
      </c>
      <c r="J589">
        <v>14</v>
      </c>
      <c r="K589">
        <v>17</v>
      </c>
      <c r="L589">
        <v>18</v>
      </c>
      <c r="M589">
        <v>19</v>
      </c>
      <c r="N589">
        <v>20</v>
      </c>
      <c r="O589">
        <v>23</v>
      </c>
      <c r="P589">
        <v>24</v>
      </c>
      <c r="Q589">
        <v>25</v>
      </c>
      <c r="R589">
        <v>18022215</v>
      </c>
      <c r="S589">
        <v>2</v>
      </c>
      <c r="T589" t="s">
        <v>2</v>
      </c>
      <c r="U589">
        <v>434</v>
      </c>
      <c r="V589">
        <v>17732</v>
      </c>
      <c r="W589">
        <v>261699</v>
      </c>
      <c r="X589">
        <v>1400021</v>
      </c>
      <c r="Y589">
        <v>711241.44</v>
      </c>
      <c r="Z589">
        <v>1404.69</v>
      </c>
      <c r="AA589">
        <v>12</v>
      </c>
      <c r="AB589">
        <v>5</v>
      </c>
      <c r="AC589">
        <v>2</v>
      </c>
      <c r="AD589">
        <v>0</v>
      </c>
      <c r="AE589">
        <v>1500000</v>
      </c>
      <c r="AF589">
        <v>0</v>
      </c>
    </row>
    <row r="590" spans="1:32" x14ac:dyDescent="0.3">
      <c r="A590">
        <v>589</v>
      </c>
      <c r="B590" s="1">
        <v>40518</v>
      </c>
      <c r="C590">
        <v>2</v>
      </c>
      <c r="D590">
        <v>3</v>
      </c>
      <c r="E590">
        <v>4</v>
      </c>
      <c r="F590">
        <v>6</v>
      </c>
      <c r="G590">
        <v>8</v>
      </c>
      <c r="H590">
        <v>9</v>
      </c>
      <c r="I590">
        <v>10</v>
      </c>
      <c r="J590">
        <v>12</v>
      </c>
      <c r="K590">
        <v>13</v>
      </c>
      <c r="L590">
        <v>20</v>
      </c>
      <c r="M590">
        <v>21</v>
      </c>
      <c r="N590">
        <v>22</v>
      </c>
      <c r="O590">
        <v>23</v>
      </c>
      <c r="P590">
        <v>24</v>
      </c>
      <c r="Q590">
        <v>25</v>
      </c>
      <c r="R590">
        <v>18537078</v>
      </c>
      <c r="S590">
        <v>3</v>
      </c>
      <c r="T590" t="s">
        <v>2</v>
      </c>
      <c r="U590">
        <v>359</v>
      </c>
      <c r="V590">
        <v>13955</v>
      </c>
      <c r="W590">
        <v>218339</v>
      </c>
      <c r="X590">
        <v>1203285</v>
      </c>
      <c r="Y590">
        <v>634634.41</v>
      </c>
      <c r="Z590">
        <v>2272.86</v>
      </c>
      <c r="AA590">
        <v>12</v>
      </c>
      <c r="AB590">
        <v>5</v>
      </c>
      <c r="AC590">
        <v>2</v>
      </c>
      <c r="AD590">
        <v>0</v>
      </c>
      <c r="AE590">
        <v>1600000</v>
      </c>
      <c r="AF590">
        <v>0</v>
      </c>
    </row>
    <row r="591" spans="1:32" x14ac:dyDescent="0.3">
      <c r="A591">
        <v>590</v>
      </c>
      <c r="B591" s="1">
        <v>40521</v>
      </c>
      <c r="C591">
        <v>1</v>
      </c>
      <c r="D591">
        <v>3</v>
      </c>
      <c r="E591">
        <v>4</v>
      </c>
      <c r="F591">
        <v>6</v>
      </c>
      <c r="G591">
        <v>9</v>
      </c>
      <c r="H591">
        <v>10</v>
      </c>
      <c r="I591">
        <v>11</v>
      </c>
      <c r="J591">
        <v>13</v>
      </c>
      <c r="K591">
        <v>14</v>
      </c>
      <c r="L591">
        <v>15</v>
      </c>
      <c r="M591">
        <v>16</v>
      </c>
      <c r="N591">
        <v>18</v>
      </c>
      <c r="O591">
        <v>19</v>
      </c>
      <c r="P591">
        <v>20</v>
      </c>
      <c r="Q591">
        <v>21</v>
      </c>
      <c r="R591">
        <v>18154162</v>
      </c>
      <c r="S591">
        <v>2</v>
      </c>
      <c r="T591" t="s">
        <v>2</v>
      </c>
      <c r="U591">
        <v>504</v>
      </c>
      <c r="V591">
        <v>16570</v>
      </c>
      <c r="W591">
        <v>219440</v>
      </c>
      <c r="X591">
        <v>1203971</v>
      </c>
      <c r="Y591">
        <v>900878.09</v>
      </c>
      <c r="Z591">
        <v>1532.11</v>
      </c>
      <c r="AA591">
        <v>12</v>
      </c>
      <c r="AB591">
        <v>5</v>
      </c>
      <c r="AC591">
        <v>2</v>
      </c>
      <c r="AD591">
        <v>0</v>
      </c>
      <c r="AE591">
        <v>1500000</v>
      </c>
      <c r="AF591">
        <v>0</v>
      </c>
    </row>
    <row r="592" spans="1:32" x14ac:dyDescent="0.3">
      <c r="A592">
        <v>591</v>
      </c>
      <c r="B592" s="1">
        <v>40525</v>
      </c>
      <c r="C592">
        <v>1</v>
      </c>
      <c r="D592">
        <v>2</v>
      </c>
      <c r="E592">
        <v>4</v>
      </c>
      <c r="F592">
        <v>7</v>
      </c>
      <c r="G592">
        <v>8</v>
      </c>
      <c r="H592">
        <v>10</v>
      </c>
      <c r="I592">
        <v>11</v>
      </c>
      <c r="J592">
        <v>14</v>
      </c>
      <c r="K592">
        <v>15</v>
      </c>
      <c r="L592">
        <v>16</v>
      </c>
      <c r="M592">
        <v>17</v>
      </c>
      <c r="N592">
        <v>19</v>
      </c>
      <c r="O592">
        <v>20</v>
      </c>
      <c r="P592">
        <v>21</v>
      </c>
      <c r="Q592">
        <v>23</v>
      </c>
      <c r="R592">
        <v>17905920</v>
      </c>
      <c r="S592">
        <v>3</v>
      </c>
      <c r="T592" t="s">
        <v>2</v>
      </c>
      <c r="U592">
        <v>796</v>
      </c>
      <c r="V592">
        <v>24433</v>
      </c>
      <c r="W592">
        <v>242703</v>
      </c>
      <c r="X592">
        <v>1214464</v>
      </c>
      <c r="Y592">
        <v>543400.89</v>
      </c>
      <c r="Z592">
        <v>1253.8699999999999</v>
      </c>
      <c r="AA592">
        <v>12</v>
      </c>
      <c r="AB592">
        <v>5</v>
      </c>
      <c r="AC592">
        <v>2</v>
      </c>
      <c r="AD592">
        <v>0</v>
      </c>
      <c r="AE592">
        <v>1500000</v>
      </c>
      <c r="AF592">
        <v>0</v>
      </c>
    </row>
    <row r="593" spans="1:32" x14ac:dyDescent="0.3">
      <c r="A593">
        <v>592</v>
      </c>
      <c r="B593" s="1">
        <v>40528</v>
      </c>
      <c r="C593">
        <v>1</v>
      </c>
      <c r="D593">
        <v>3</v>
      </c>
      <c r="E593">
        <v>5</v>
      </c>
      <c r="F593">
        <v>6</v>
      </c>
      <c r="G593">
        <v>8</v>
      </c>
      <c r="H593">
        <v>9</v>
      </c>
      <c r="I593">
        <v>10</v>
      </c>
      <c r="J593">
        <v>14</v>
      </c>
      <c r="K593">
        <v>15</v>
      </c>
      <c r="L593">
        <v>16</v>
      </c>
      <c r="M593">
        <v>17</v>
      </c>
      <c r="N593">
        <v>18</v>
      </c>
      <c r="O593">
        <v>19</v>
      </c>
      <c r="P593">
        <v>20</v>
      </c>
      <c r="Q593">
        <v>22</v>
      </c>
      <c r="R593">
        <v>17841922</v>
      </c>
      <c r="S593">
        <v>0</v>
      </c>
      <c r="U593">
        <v>315</v>
      </c>
      <c r="V593">
        <v>14618</v>
      </c>
      <c r="W593">
        <v>190335</v>
      </c>
      <c r="X593">
        <v>1147118</v>
      </c>
      <c r="Y593">
        <v>0</v>
      </c>
      <c r="Z593">
        <v>2567.7800000000002</v>
      </c>
      <c r="AA593">
        <v>12</v>
      </c>
      <c r="AB593">
        <v>5</v>
      </c>
      <c r="AC593">
        <v>2</v>
      </c>
      <c r="AD593">
        <v>1887316.13</v>
      </c>
      <c r="AE593">
        <v>3900000</v>
      </c>
      <c r="AF593">
        <v>0</v>
      </c>
    </row>
    <row r="594" spans="1:32" x14ac:dyDescent="0.3">
      <c r="A594">
        <v>593</v>
      </c>
      <c r="B594" s="1">
        <v>40532</v>
      </c>
      <c r="C594">
        <v>1</v>
      </c>
      <c r="D594">
        <v>3</v>
      </c>
      <c r="E594">
        <v>4</v>
      </c>
      <c r="F594">
        <v>5</v>
      </c>
      <c r="G594">
        <v>6</v>
      </c>
      <c r="H594">
        <v>9</v>
      </c>
      <c r="I594">
        <v>10</v>
      </c>
      <c r="J594">
        <v>11</v>
      </c>
      <c r="K594">
        <v>13</v>
      </c>
      <c r="L594">
        <v>14</v>
      </c>
      <c r="M594">
        <v>15</v>
      </c>
      <c r="N594">
        <v>20</v>
      </c>
      <c r="O594">
        <v>23</v>
      </c>
      <c r="P594">
        <v>24</v>
      </c>
      <c r="Q594">
        <v>25</v>
      </c>
      <c r="R594">
        <v>21962934</v>
      </c>
      <c r="S594">
        <v>4</v>
      </c>
      <c r="T594" t="s">
        <v>2</v>
      </c>
      <c r="U594">
        <v>622</v>
      </c>
      <c r="V594">
        <v>22988</v>
      </c>
      <c r="W594">
        <v>295679</v>
      </c>
      <c r="X594">
        <v>1649560</v>
      </c>
      <c r="Y594">
        <v>934664.56</v>
      </c>
      <c r="Z594">
        <v>1275.6099999999999</v>
      </c>
      <c r="AA594">
        <v>12</v>
      </c>
      <c r="AB594">
        <v>5</v>
      </c>
      <c r="AC594">
        <v>2</v>
      </c>
      <c r="AD594">
        <v>0</v>
      </c>
      <c r="AE594">
        <v>1500000</v>
      </c>
      <c r="AF594">
        <v>0</v>
      </c>
    </row>
    <row r="595" spans="1:32" x14ac:dyDescent="0.3">
      <c r="A595">
        <v>594</v>
      </c>
      <c r="B595" s="1">
        <v>40535</v>
      </c>
      <c r="C595">
        <v>2</v>
      </c>
      <c r="D595">
        <v>3</v>
      </c>
      <c r="E595">
        <v>6</v>
      </c>
      <c r="F595">
        <v>7</v>
      </c>
      <c r="G595">
        <v>9</v>
      </c>
      <c r="H595">
        <v>10</v>
      </c>
      <c r="I595">
        <v>11</v>
      </c>
      <c r="J595">
        <v>13</v>
      </c>
      <c r="K595">
        <v>14</v>
      </c>
      <c r="L595">
        <v>15</v>
      </c>
      <c r="M595">
        <v>16</v>
      </c>
      <c r="N595">
        <v>18</v>
      </c>
      <c r="O595">
        <v>20</v>
      </c>
      <c r="P595">
        <v>23</v>
      </c>
      <c r="Q595">
        <v>25</v>
      </c>
      <c r="R595">
        <v>17492419</v>
      </c>
      <c r="S595">
        <v>4</v>
      </c>
      <c r="T595" t="s">
        <v>2</v>
      </c>
      <c r="U595">
        <v>627</v>
      </c>
      <c r="V595">
        <v>24729</v>
      </c>
      <c r="W595">
        <v>241352</v>
      </c>
      <c r="X595">
        <v>1268817</v>
      </c>
      <c r="Y595">
        <v>368981.88</v>
      </c>
      <c r="Z595">
        <v>1441.19</v>
      </c>
      <c r="AA595">
        <v>12</v>
      </c>
      <c r="AB595">
        <v>5</v>
      </c>
      <c r="AC595">
        <v>2</v>
      </c>
      <c r="AD595">
        <v>0</v>
      </c>
      <c r="AE595">
        <v>1000000</v>
      </c>
      <c r="AF595">
        <v>0</v>
      </c>
    </row>
    <row r="596" spans="1:32" x14ac:dyDescent="0.3">
      <c r="A596">
        <v>595</v>
      </c>
      <c r="B596" s="1">
        <v>40539</v>
      </c>
      <c r="C596">
        <v>1</v>
      </c>
      <c r="D596">
        <v>5</v>
      </c>
      <c r="E596">
        <v>6</v>
      </c>
      <c r="F596">
        <v>7</v>
      </c>
      <c r="G596">
        <v>8</v>
      </c>
      <c r="H596">
        <v>9</v>
      </c>
      <c r="I596">
        <v>10</v>
      </c>
      <c r="J596">
        <v>11</v>
      </c>
      <c r="K596">
        <v>12</v>
      </c>
      <c r="L596">
        <v>15</v>
      </c>
      <c r="M596">
        <v>17</v>
      </c>
      <c r="N596">
        <v>19</v>
      </c>
      <c r="O596">
        <v>21</v>
      </c>
      <c r="P596">
        <v>24</v>
      </c>
      <c r="Q596">
        <v>25</v>
      </c>
      <c r="R596">
        <v>15604148</v>
      </c>
      <c r="S596">
        <v>3</v>
      </c>
      <c r="T596" t="s">
        <v>2</v>
      </c>
      <c r="U596">
        <v>441</v>
      </c>
      <c r="V596">
        <v>17892</v>
      </c>
      <c r="W596">
        <v>227692</v>
      </c>
      <c r="X596">
        <v>1213860</v>
      </c>
      <c r="Y596">
        <v>403768.38</v>
      </c>
      <c r="Z596">
        <v>1177.17</v>
      </c>
      <c r="AA596">
        <v>12</v>
      </c>
      <c r="AB596">
        <v>5</v>
      </c>
      <c r="AC596">
        <v>2</v>
      </c>
      <c r="AD596">
        <v>0</v>
      </c>
      <c r="AE596">
        <v>1500000</v>
      </c>
      <c r="AF596">
        <v>0</v>
      </c>
    </row>
    <row r="597" spans="1:32" x14ac:dyDescent="0.3">
      <c r="A597">
        <v>596</v>
      </c>
      <c r="B597" s="1">
        <v>40542</v>
      </c>
      <c r="C597">
        <v>2</v>
      </c>
      <c r="D597">
        <v>3</v>
      </c>
      <c r="E597">
        <v>7</v>
      </c>
      <c r="F597">
        <v>8</v>
      </c>
      <c r="G597">
        <v>9</v>
      </c>
      <c r="H597">
        <v>10</v>
      </c>
      <c r="I597">
        <v>11</v>
      </c>
      <c r="J597">
        <v>12</v>
      </c>
      <c r="K597">
        <v>17</v>
      </c>
      <c r="L597">
        <v>18</v>
      </c>
      <c r="M597">
        <v>19</v>
      </c>
      <c r="N597">
        <v>20</v>
      </c>
      <c r="O597">
        <v>22</v>
      </c>
      <c r="P597">
        <v>23</v>
      </c>
      <c r="Q597">
        <v>25</v>
      </c>
      <c r="R597">
        <v>17221718</v>
      </c>
      <c r="S597">
        <v>7</v>
      </c>
      <c r="T597" t="s">
        <v>2</v>
      </c>
      <c r="U597">
        <v>570</v>
      </c>
      <c r="V597">
        <v>21506</v>
      </c>
      <c r="W597">
        <v>266520</v>
      </c>
      <c r="X597">
        <v>1246576</v>
      </c>
      <c r="Y597">
        <v>200409.07</v>
      </c>
      <c r="Z597">
        <v>1054.79</v>
      </c>
      <c r="AA597">
        <v>12</v>
      </c>
      <c r="AB597">
        <v>5</v>
      </c>
      <c r="AC597">
        <v>2</v>
      </c>
      <c r="AD597">
        <v>0</v>
      </c>
      <c r="AE597">
        <v>1200000</v>
      </c>
      <c r="AF597">
        <v>0</v>
      </c>
    </row>
    <row r="598" spans="1:32" x14ac:dyDescent="0.3">
      <c r="A598">
        <v>597</v>
      </c>
      <c r="B598" s="1">
        <v>40546</v>
      </c>
      <c r="C598">
        <v>1</v>
      </c>
      <c r="D598">
        <v>2</v>
      </c>
      <c r="E598">
        <v>3</v>
      </c>
      <c r="F598">
        <v>5</v>
      </c>
      <c r="G598">
        <v>8</v>
      </c>
      <c r="H598">
        <v>9</v>
      </c>
      <c r="I598">
        <v>10</v>
      </c>
      <c r="J598">
        <v>11</v>
      </c>
      <c r="K598">
        <v>14</v>
      </c>
      <c r="L598">
        <v>16</v>
      </c>
      <c r="M598">
        <v>17</v>
      </c>
      <c r="N598">
        <v>18</v>
      </c>
      <c r="O598">
        <v>22</v>
      </c>
      <c r="P598">
        <v>24</v>
      </c>
      <c r="Q598">
        <v>25</v>
      </c>
      <c r="R598">
        <v>14817326</v>
      </c>
      <c r="S598">
        <v>5</v>
      </c>
      <c r="T598" t="s">
        <v>2</v>
      </c>
      <c r="U598">
        <v>423</v>
      </c>
      <c r="V598">
        <v>16975</v>
      </c>
      <c r="W598">
        <v>175807</v>
      </c>
      <c r="X598">
        <v>973590</v>
      </c>
      <c r="Y598">
        <v>293731.65999999997</v>
      </c>
      <c r="Z598">
        <v>1488</v>
      </c>
      <c r="AA598">
        <v>12</v>
      </c>
      <c r="AB598">
        <v>5</v>
      </c>
      <c r="AC598">
        <v>2</v>
      </c>
      <c r="AD598">
        <v>0</v>
      </c>
      <c r="AE598">
        <v>1500000</v>
      </c>
      <c r="AF598">
        <v>0</v>
      </c>
    </row>
    <row r="599" spans="1:32" x14ac:dyDescent="0.3">
      <c r="A599">
        <v>598</v>
      </c>
      <c r="B599" s="1">
        <v>40549</v>
      </c>
      <c r="C599">
        <v>1</v>
      </c>
      <c r="D599">
        <v>3</v>
      </c>
      <c r="E599">
        <v>4</v>
      </c>
      <c r="F599">
        <v>5</v>
      </c>
      <c r="G599">
        <v>7</v>
      </c>
      <c r="H599">
        <v>11</v>
      </c>
      <c r="I599">
        <v>12</v>
      </c>
      <c r="J599">
        <v>14</v>
      </c>
      <c r="K599">
        <v>15</v>
      </c>
      <c r="L599">
        <v>18</v>
      </c>
      <c r="M599">
        <v>19</v>
      </c>
      <c r="N599">
        <v>20</v>
      </c>
      <c r="O599">
        <v>21</v>
      </c>
      <c r="P599">
        <v>22</v>
      </c>
      <c r="Q599">
        <v>25</v>
      </c>
      <c r="R599">
        <v>17958260</v>
      </c>
      <c r="S599">
        <v>2</v>
      </c>
      <c r="T599" t="s">
        <v>2</v>
      </c>
      <c r="U599">
        <v>367</v>
      </c>
      <c r="V599">
        <v>15591</v>
      </c>
      <c r="W599">
        <v>215022</v>
      </c>
      <c r="X599">
        <v>1217684</v>
      </c>
      <c r="Y599">
        <v>879761.64</v>
      </c>
      <c r="Z599">
        <v>2054.7199999999998</v>
      </c>
      <c r="AA599">
        <v>12</v>
      </c>
      <c r="AB599">
        <v>5</v>
      </c>
      <c r="AC599">
        <v>2</v>
      </c>
      <c r="AD599">
        <v>0</v>
      </c>
      <c r="AE599">
        <v>1500000</v>
      </c>
      <c r="AF599">
        <v>0</v>
      </c>
    </row>
    <row r="600" spans="1:32" x14ac:dyDescent="0.3">
      <c r="A600">
        <v>599</v>
      </c>
      <c r="B600" s="1">
        <v>40553</v>
      </c>
      <c r="C600">
        <v>2</v>
      </c>
      <c r="D600">
        <v>4</v>
      </c>
      <c r="E600">
        <v>5</v>
      </c>
      <c r="F600">
        <v>6</v>
      </c>
      <c r="G600">
        <v>7</v>
      </c>
      <c r="H600">
        <v>9</v>
      </c>
      <c r="I600">
        <v>12</v>
      </c>
      <c r="J600">
        <v>13</v>
      </c>
      <c r="K600">
        <v>16</v>
      </c>
      <c r="L600">
        <v>18</v>
      </c>
      <c r="M600">
        <v>20</v>
      </c>
      <c r="N600">
        <v>21</v>
      </c>
      <c r="O600">
        <v>22</v>
      </c>
      <c r="P600">
        <v>23</v>
      </c>
      <c r="Q600">
        <v>24</v>
      </c>
      <c r="R600">
        <v>17844896</v>
      </c>
      <c r="S600">
        <v>2</v>
      </c>
      <c r="T600" t="s">
        <v>2</v>
      </c>
      <c r="U600">
        <v>880</v>
      </c>
      <c r="V600">
        <v>25267</v>
      </c>
      <c r="W600">
        <v>242911</v>
      </c>
      <c r="X600">
        <v>1212629</v>
      </c>
      <c r="Y600">
        <v>806835.12</v>
      </c>
      <c r="Z600">
        <v>1122.68</v>
      </c>
      <c r="AA600">
        <v>12</v>
      </c>
      <c r="AB600">
        <v>5</v>
      </c>
      <c r="AC600">
        <v>2</v>
      </c>
      <c r="AD600">
        <v>0</v>
      </c>
      <c r="AE600">
        <v>1300000</v>
      </c>
      <c r="AF600">
        <v>0</v>
      </c>
    </row>
    <row r="601" spans="1:32" x14ac:dyDescent="0.3">
      <c r="A601">
        <v>600</v>
      </c>
      <c r="B601" s="1">
        <v>40556</v>
      </c>
      <c r="C601">
        <v>1</v>
      </c>
      <c r="D601">
        <v>3</v>
      </c>
      <c r="E601">
        <v>5</v>
      </c>
      <c r="F601">
        <v>6</v>
      </c>
      <c r="G601">
        <v>8</v>
      </c>
      <c r="H601">
        <v>9</v>
      </c>
      <c r="I601">
        <v>10</v>
      </c>
      <c r="J601">
        <v>11</v>
      </c>
      <c r="K601">
        <v>16</v>
      </c>
      <c r="L601">
        <v>17</v>
      </c>
      <c r="M601">
        <v>18</v>
      </c>
      <c r="N601">
        <v>19</v>
      </c>
      <c r="O601">
        <v>22</v>
      </c>
      <c r="P601">
        <v>23</v>
      </c>
      <c r="Q601">
        <v>25</v>
      </c>
      <c r="R601">
        <v>17975824</v>
      </c>
      <c r="S601">
        <v>1</v>
      </c>
      <c r="T601" t="s">
        <v>23</v>
      </c>
      <c r="U601">
        <v>446</v>
      </c>
      <c r="V601">
        <v>18792</v>
      </c>
      <c r="W601">
        <v>264016</v>
      </c>
      <c r="X601">
        <v>1311553</v>
      </c>
      <c r="Y601">
        <v>1508680.72</v>
      </c>
      <c r="Z601">
        <v>1449.73</v>
      </c>
      <c r="AA601">
        <v>12</v>
      </c>
      <c r="AB601">
        <v>5</v>
      </c>
      <c r="AC601">
        <v>2</v>
      </c>
      <c r="AD601">
        <v>0</v>
      </c>
      <c r="AE601">
        <v>1500000</v>
      </c>
      <c r="AF601">
        <v>0</v>
      </c>
    </row>
    <row r="602" spans="1:32" x14ac:dyDescent="0.3">
      <c r="A602">
        <v>601</v>
      </c>
      <c r="B602" s="1">
        <v>40560</v>
      </c>
      <c r="C602">
        <v>1</v>
      </c>
      <c r="D602">
        <v>3</v>
      </c>
      <c r="E602">
        <v>5</v>
      </c>
      <c r="F602">
        <v>6</v>
      </c>
      <c r="G602">
        <v>7</v>
      </c>
      <c r="H602">
        <v>9</v>
      </c>
      <c r="I602">
        <v>10</v>
      </c>
      <c r="J602">
        <v>11</v>
      </c>
      <c r="K602">
        <v>12</v>
      </c>
      <c r="L602">
        <v>13</v>
      </c>
      <c r="M602">
        <v>14</v>
      </c>
      <c r="N602">
        <v>16</v>
      </c>
      <c r="O602">
        <v>19</v>
      </c>
      <c r="P602">
        <v>20</v>
      </c>
      <c r="Q602">
        <v>25</v>
      </c>
      <c r="R602">
        <v>18226795</v>
      </c>
      <c r="S602">
        <v>1</v>
      </c>
      <c r="T602" t="s">
        <v>72</v>
      </c>
      <c r="U602">
        <v>412</v>
      </c>
      <c r="V602">
        <v>17057</v>
      </c>
      <c r="W602">
        <v>233981</v>
      </c>
      <c r="X602">
        <v>1391101</v>
      </c>
      <c r="Y602">
        <v>1549579.97</v>
      </c>
      <c r="Z602">
        <v>1611.91</v>
      </c>
      <c r="AA602">
        <v>12</v>
      </c>
      <c r="AB602">
        <v>5</v>
      </c>
      <c r="AC602">
        <v>2</v>
      </c>
      <c r="AD602">
        <v>0</v>
      </c>
      <c r="AE602">
        <v>1600000</v>
      </c>
      <c r="AF602">
        <v>0</v>
      </c>
    </row>
    <row r="603" spans="1:32" x14ac:dyDescent="0.3">
      <c r="A603">
        <v>602</v>
      </c>
      <c r="B603" s="1">
        <v>40563</v>
      </c>
      <c r="C603">
        <v>1</v>
      </c>
      <c r="D603">
        <v>2</v>
      </c>
      <c r="E603">
        <v>5</v>
      </c>
      <c r="F603">
        <v>6</v>
      </c>
      <c r="G603">
        <v>7</v>
      </c>
      <c r="H603">
        <v>8</v>
      </c>
      <c r="I603">
        <v>9</v>
      </c>
      <c r="J603">
        <v>10</v>
      </c>
      <c r="K603">
        <v>11</v>
      </c>
      <c r="L603">
        <v>12</v>
      </c>
      <c r="M603">
        <v>13</v>
      </c>
      <c r="N603">
        <v>18</v>
      </c>
      <c r="O603">
        <v>22</v>
      </c>
      <c r="P603">
        <v>23</v>
      </c>
      <c r="Q603">
        <v>25</v>
      </c>
      <c r="R603">
        <v>17444589</v>
      </c>
      <c r="S603">
        <v>3</v>
      </c>
      <c r="T603" t="s">
        <v>2</v>
      </c>
      <c r="U603">
        <v>380</v>
      </c>
      <c r="V603">
        <v>15543</v>
      </c>
      <c r="W603">
        <v>202872</v>
      </c>
      <c r="X603">
        <v>1287103</v>
      </c>
      <c r="Y603">
        <v>531250.27</v>
      </c>
      <c r="Z603">
        <v>1797.46</v>
      </c>
      <c r="AA603">
        <v>12</v>
      </c>
      <c r="AB603">
        <v>5</v>
      </c>
      <c r="AC603">
        <v>2</v>
      </c>
      <c r="AD603">
        <v>0</v>
      </c>
      <c r="AE603">
        <v>1300000</v>
      </c>
      <c r="AF603">
        <v>0</v>
      </c>
    </row>
    <row r="604" spans="1:32" x14ac:dyDescent="0.3">
      <c r="A604">
        <v>603</v>
      </c>
      <c r="B604" s="1">
        <v>40567</v>
      </c>
      <c r="C604">
        <v>2</v>
      </c>
      <c r="D604">
        <v>4</v>
      </c>
      <c r="E604">
        <v>5</v>
      </c>
      <c r="F604">
        <v>6</v>
      </c>
      <c r="G604">
        <v>8</v>
      </c>
      <c r="H604">
        <v>10</v>
      </c>
      <c r="I604">
        <v>12</v>
      </c>
      <c r="J604">
        <v>13</v>
      </c>
      <c r="K604">
        <v>15</v>
      </c>
      <c r="L604">
        <v>16</v>
      </c>
      <c r="M604">
        <v>19</v>
      </c>
      <c r="N604">
        <v>20</v>
      </c>
      <c r="O604">
        <v>21</v>
      </c>
      <c r="P604">
        <v>22</v>
      </c>
      <c r="Q604">
        <v>23</v>
      </c>
      <c r="R604">
        <v>17852702</v>
      </c>
      <c r="S604">
        <v>9</v>
      </c>
      <c r="T604" t="s">
        <v>2</v>
      </c>
      <c r="U604">
        <v>1056</v>
      </c>
      <c r="V604">
        <v>25773</v>
      </c>
      <c r="W604">
        <v>261450</v>
      </c>
      <c r="X604">
        <v>1219712</v>
      </c>
      <c r="Y604">
        <v>173128.62</v>
      </c>
      <c r="Z604">
        <v>903.38</v>
      </c>
      <c r="AA604">
        <v>12</v>
      </c>
      <c r="AB604">
        <v>5</v>
      </c>
      <c r="AC604">
        <v>2</v>
      </c>
      <c r="AD604">
        <v>0</v>
      </c>
      <c r="AE604">
        <v>1300000</v>
      </c>
      <c r="AF604">
        <v>0</v>
      </c>
    </row>
    <row r="605" spans="1:32" x14ac:dyDescent="0.3">
      <c r="A605">
        <v>604</v>
      </c>
      <c r="B605" s="1">
        <v>40570</v>
      </c>
      <c r="C605">
        <v>1</v>
      </c>
      <c r="D605">
        <v>2</v>
      </c>
      <c r="E605">
        <v>6</v>
      </c>
      <c r="F605">
        <v>7</v>
      </c>
      <c r="G605">
        <v>9</v>
      </c>
      <c r="H605">
        <v>12</v>
      </c>
      <c r="I605">
        <v>13</v>
      </c>
      <c r="J605">
        <v>14</v>
      </c>
      <c r="K605">
        <v>15</v>
      </c>
      <c r="L605">
        <v>18</v>
      </c>
      <c r="M605">
        <v>19</v>
      </c>
      <c r="N605">
        <v>20</v>
      </c>
      <c r="O605">
        <v>22</v>
      </c>
      <c r="P605">
        <v>24</v>
      </c>
      <c r="Q605">
        <v>25</v>
      </c>
      <c r="R605">
        <v>17009950</v>
      </c>
      <c r="S605">
        <v>3</v>
      </c>
      <c r="T605" t="s">
        <v>2</v>
      </c>
      <c r="U605">
        <v>506</v>
      </c>
      <c r="V605">
        <v>18012</v>
      </c>
      <c r="W605">
        <v>211005</v>
      </c>
      <c r="X605">
        <v>1136698</v>
      </c>
      <c r="Y605">
        <v>549733.19999999995</v>
      </c>
      <c r="Z605">
        <v>1396.84</v>
      </c>
      <c r="AA605">
        <v>12</v>
      </c>
      <c r="AB605">
        <v>5</v>
      </c>
      <c r="AC605">
        <v>2</v>
      </c>
      <c r="AD605">
        <v>0</v>
      </c>
      <c r="AE605">
        <v>1500000</v>
      </c>
      <c r="AF605">
        <v>0</v>
      </c>
    </row>
    <row r="606" spans="1:32" x14ac:dyDescent="0.3">
      <c r="A606">
        <v>605</v>
      </c>
      <c r="B606" s="1">
        <v>40574</v>
      </c>
      <c r="C606">
        <v>2</v>
      </c>
      <c r="D606">
        <v>3</v>
      </c>
      <c r="E606">
        <v>4</v>
      </c>
      <c r="F606">
        <v>5</v>
      </c>
      <c r="G606">
        <v>7</v>
      </c>
      <c r="H606">
        <v>10</v>
      </c>
      <c r="I606">
        <v>11</v>
      </c>
      <c r="J606">
        <v>13</v>
      </c>
      <c r="K606">
        <v>14</v>
      </c>
      <c r="L606">
        <v>16</v>
      </c>
      <c r="M606">
        <v>17</v>
      </c>
      <c r="N606">
        <v>18</v>
      </c>
      <c r="O606">
        <v>21</v>
      </c>
      <c r="P606">
        <v>23</v>
      </c>
      <c r="Q606">
        <v>25</v>
      </c>
      <c r="R606">
        <v>16825062</v>
      </c>
      <c r="S606">
        <v>2</v>
      </c>
      <c r="T606" t="s">
        <v>2</v>
      </c>
      <c r="U606">
        <v>672</v>
      </c>
      <c r="V606">
        <v>22418</v>
      </c>
      <c r="W606">
        <v>238557</v>
      </c>
      <c r="X606">
        <v>1242808</v>
      </c>
      <c r="Y606">
        <v>692423.3</v>
      </c>
      <c r="Z606">
        <v>1261.7</v>
      </c>
      <c r="AA606">
        <v>12</v>
      </c>
      <c r="AB606">
        <v>5</v>
      </c>
      <c r="AC606">
        <v>2</v>
      </c>
      <c r="AD606">
        <v>0</v>
      </c>
      <c r="AE606">
        <v>1500000</v>
      </c>
      <c r="AF606">
        <v>0</v>
      </c>
    </row>
    <row r="607" spans="1:32" x14ac:dyDescent="0.3">
      <c r="A607">
        <v>606</v>
      </c>
      <c r="B607" s="1">
        <v>40577</v>
      </c>
      <c r="C607">
        <v>2</v>
      </c>
      <c r="D607">
        <v>3</v>
      </c>
      <c r="E607">
        <v>6</v>
      </c>
      <c r="F607">
        <v>7</v>
      </c>
      <c r="G607">
        <v>8</v>
      </c>
      <c r="H607">
        <v>10</v>
      </c>
      <c r="I607">
        <v>12</v>
      </c>
      <c r="J607">
        <v>14</v>
      </c>
      <c r="K607">
        <v>15</v>
      </c>
      <c r="L607">
        <v>16</v>
      </c>
      <c r="M607">
        <v>18</v>
      </c>
      <c r="N607">
        <v>22</v>
      </c>
      <c r="O607">
        <v>23</v>
      </c>
      <c r="P607">
        <v>24</v>
      </c>
      <c r="Q607">
        <v>25</v>
      </c>
      <c r="R607">
        <v>17796428</v>
      </c>
      <c r="S607">
        <v>2</v>
      </c>
      <c r="T607" t="s">
        <v>2</v>
      </c>
      <c r="U607">
        <v>534</v>
      </c>
      <c r="V607">
        <v>21419</v>
      </c>
      <c r="W607">
        <v>252623</v>
      </c>
      <c r="X607">
        <v>1205679</v>
      </c>
      <c r="Y607">
        <v>805752.09</v>
      </c>
      <c r="Z607">
        <v>1293.3499999999999</v>
      </c>
      <c r="AA607">
        <v>12</v>
      </c>
      <c r="AB607">
        <v>5</v>
      </c>
      <c r="AC607">
        <v>2</v>
      </c>
      <c r="AD607">
        <v>0</v>
      </c>
      <c r="AE607">
        <v>1300000</v>
      </c>
      <c r="AF607">
        <v>0</v>
      </c>
    </row>
    <row r="608" spans="1:32" x14ac:dyDescent="0.3">
      <c r="A608">
        <v>607</v>
      </c>
      <c r="B608" s="1">
        <v>40581</v>
      </c>
      <c r="C608">
        <v>3</v>
      </c>
      <c r="D608">
        <v>5</v>
      </c>
      <c r="E608">
        <v>7</v>
      </c>
      <c r="F608">
        <v>9</v>
      </c>
      <c r="G608">
        <v>12</v>
      </c>
      <c r="H608">
        <v>15</v>
      </c>
      <c r="I608">
        <v>16</v>
      </c>
      <c r="J608">
        <v>17</v>
      </c>
      <c r="K608">
        <v>18</v>
      </c>
      <c r="L608">
        <v>19</v>
      </c>
      <c r="M608">
        <v>20</v>
      </c>
      <c r="N608">
        <v>21</v>
      </c>
      <c r="O608">
        <v>22</v>
      </c>
      <c r="P608">
        <v>24</v>
      </c>
      <c r="Q608">
        <v>25</v>
      </c>
      <c r="R608">
        <v>17785061</v>
      </c>
      <c r="S608">
        <v>3</v>
      </c>
      <c r="T608" t="s">
        <v>2</v>
      </c>
      <c r="U608">
        <v>523</v>
      </c>
      <c r="V608">
        <v>19073</v>
      </c>
      <c r="W608">
        <v>242004</v>
      </c>
      <c r="X608">
        <v>1275101</v>
      </c>
      <c r="Y608">
        <v>521465.47</v>
      </c>
      <c r="Z608">
        <v>1281.94</v>
      </c>
      <c r="AA608">
        <v>12</v>
      </c>
      <c r="AB608">
        <v>5</v>
      </c>
      <c r="AC608">
        <v>2</v>
      </c>
      <c r="AD608">
        <v>0</v>
      </c>
      <c r="AE608">
        <v>1300000</v>
      </c>
      <c r="AF608">
        <v>0</v>
      </c>
    </row>
    <row r="609" spans="1:32" x14ac:dyDescent="0.3">
      <c r="A609">
        <v>608</v>
      </c>
      <c r="B609" s="1">
        <v>40584</v>
      </c>
      <c r="C609">
        <v>1</v>
      </c>
      <c r="D609">
        <v>2</v>
      </c>
      <c r="E609">
        <v>3</v>
      </c>
      <c r="F609">
        <v>5</v>
      </c>
      <c r="G609">
        <v>7</v>
      </c>
      <c r="H609">
        <v>8</v>
      </c>
      <c r="I609">
        <v>10</v>
      </c>
      <c r="J609">
        <v>13</v>
      </c>
      <c r="K609">
        <v>14</v>
      </c>
      <c r="L609">
        <v>16</v>
      </c>
      <c r="M609">
        <v>17</v>
      </c>
      <c r="N609">
        <v>18</v>
      </c>
      <c r="O609">
        <v>19</v>
      </c>
      <c r="P609">
        <v>23</v>
      </c>
      <c r="Q609">
        <v>25</v>
      </c>
      <c r="R609">
        <v>17846505</v>
      </c>
      <c r="S609">
        <v>3</v>
      </c>
      <c r="T609" t="s">
        <v>2</v>
      </c>
      <c r="U609">
        <v>577</v>
      </c>
      <c r="V609">
        <v>22142</v>
      </c>
      <c r="W609">
        <v>288028</v>
      </c>
      <c r="X609">
        <v>1426372</v>
      </c>
      <c r="Y609">
        <v>420262.01</v>
      </c>
      <c r="Z609">
        <v>1337.79</v>
      </c>
      <c r="AA609">
        <v>12</v>
      </c>
      <c r="AB609">
        <v>5</v>
      </c>
      <c r="AC609">
        <v>2</v>
      </c>
      <c r="AD609">
        <v>0</v>
      </c>
      <c r="AE609">
        <v>1500000</v>
      </c>
      <c r="AF609">
        <v>0</v>
      </c>
    </row>
    <row r="610" spans="1:32" x14ac:dyDescent="0.3">
      <c r="A610">
        <v>609</v>
      </c>
      <c r="B610" s="1">
        <v>40588</v>
      </c>
      <c r="C610">
        <v>1</v>
      </c>
      <c r="D610">
        <v>2</v>
      </c>
      <c r="E610">
        <v>4</v>
      </c>
      <c r="F610">
        <v>7</v>
      </c>
      <c r="G610">
        <v>9</v>
      </c>
      <c r="H610">
        <v>10</v>
      </c>
      <c r="I610">
        <v>11</v>
      </c>
      <c r="J610">
        <v>12</v>
      </c>
      <c r="K610">
        <v>14</v>
      </c>
      <c r="L610">
        <v>15</v>
      </c>
      <c r="M610">
        <v>16</v>
      </c>
      <c r="N610">
        <v>19</v>
      </c>
      <c r="O610">
        <v>20</v>
      </c>
      <c r="P610">
        <v>23</v>
      </c>
      <c r="Q610">
        <v>25</v>
      </c>
      <c r="R610">
        <v>18265415</v>
      </c>
      <c r="S610">
        <v>2</v>
      </c>
      <c r="T610" t="s">
        <v>2</v>
      </c>
      <c r="U610">
        <v>776</v>
      </c>
      <c r="V610">
        <v>24054</v>
      </c>
      <c r="W610">
        <v>258435</v>
      </c>
      <c r="X610">
        <v>1294077</v>
      </c>
      <c r="Y610">
        <v>786997.78</v>
      </c>
      <c r="Z610">
        <v>1241.8399999999999</v>
      </c>
      <c r="AA610">
        <v>12</v>
      </c>
      <c r="AB610">
        <v>5</v>
      </c>
      <c r="AC610">
        <v>2</v>
      </c>
      <c r="AD610">
        <v>0</v>
      </c>
      <c r="AE610">
        <v>1500000</v>
      </c>
      <c r="AF610">
        <v>0</v>
      </c>
    </row>
    <row r="611" spans="1:32" x14ac:dyDescent="0.3">
      <c r="A611">
        <v>610</v>
      </c>
      <c r="B611" s="1">
        <v>40591</v>
      </c>
      <c r="C611">
        <v>1</v>
      </c>
      <c r="D611">
        <v>2</v>
      </c>
      <c r="E611">
        <v>4</v>
      </c>
      <c r="F611">
        <v>6</v>
      </c>
      <c r="G611">
        <v>7</v>
      </c>
      <c r="H611">
        <v>8</v>
      </c>
      <c r="I611">
        <v>10</v>
      </c>
      <c r="J611">
        <v>12</v>
      </c>
      <c r="K611">
        <v>13</v>
      </c>
      <c r="L611">
        <v>14</v>
      </c>
      <c r="M611">
        <v>15</v>
      </c>
      <c r="N611">
        <v>16</v>
      </c>
      <c r="O611">
        <v>21</v>
      </c>
      <c r="P611">
        <v>22</v>
      </c>
      <c r="Q611">
        <v>25</v>
      </c>
      <c r="R611">
        <v>17676074</v>
      </c>
      <c r="S611">
        <v>2</v>
      </c>
      <c r="T611" t="s">
        <v>2</v>
      </c>
      <c r="U611">
        <v>333</v>
      </c>
      <c r="V611">
        <v>16464</v>
      </c>
      <c r="W611">
        <v>193384</v>
      </c>
      <c r="X611">
        <v>1130653</v>
      </c>
      <c r="Y611">
        <v>926468.2</v>
      </c>
      <c r="Z611">
        <v>2384.73</v>
      </c>
      <c r="AA611">
        <v>12</v>
      </c>
      <c r="AB611">
        <v>5</v>
      </c>
      <c r="AC611">
        <v>2</v>
      </c>
      <c r="AD611">
        <v>0</v>
      </c>
      <c r="AE611">
        <v>1100000</v>
      </c>
      <c r="AF611">
        <v>0</v>
      </c>
    </row>
    <row r="612" spans="1:32" x14ac:dyDescent="0.3">
      <c r="A612">
        <v>611</v>
      </c>
      <c r="B612" s="1">
        <v>40595</v>
      </c>
      <c r="C612">
        <v>2</v>
      </c>
      <c r="D612">
        <v>3</v>
      </c>
      <c r="E612">
        <v>4</v>
      </c>
      <c r="F612">
        <v>5</v>
      </c>
      <c r="G612">
        <v>6</v>
      </c>
      <c r="H612">
        <v>8</v>
      </c>
      <c r="I612">
        <v>9</v>
      </c>
      <c r="J612">
        <v>13</v>
      </c>
      <c r="K612">
        <v>14</v>
      </c>
      <c r="L612">
        <v>16</v>
      </c>
      <c r="M612">
        <v>18</v>
      </c>
      <c r="N612">
        <v>19</v>
      </c>
      <c r="O612">
        <v>20</v>
      </c>
      <c r="P612">
        <v>21</v>
      </c>
      <c r="Q612">
        <v>23</v>
      </c>
      <c r="R612">
        <v>18059522</v>
      </c>
      <c r="S612">
        <v>2</v>
      </c>
      <c r="T612" t="s">
        <v>2</v>
      </c>
      <c r="U612">
        <v>513</v>
      </c>
      <c r="V612">
        <v>19827</v>
      </c>
      <c r="W612">
        <v>228178</v>
      </c>
      <c r="X612">
        <v>1252332</v>
      </c>
      <c r="Y612">
        <v>840371.73</v>
      </c>
      <c r="Z612">
        <v>1404.13</v>
      </c>
      <c r="AA612">
        <v>12</v>
      </c>
      <c r="AB612">
        <v>5</v>
      </c>
      <c r="AC612">
        <v>2</v>
      </c>
      <c r="AD612">
        <v>0</v>
      </c>
      <c r="AE612">
        <v>1300000</v>
      </c>
      <c r="AF612">
        <v>0</v>
      </c>
    </row>
    <row r="613" spans="1:32" x14ac:dyDescent="0.3">
      <c r="A613">
        <v>612</v>
      </c>
      <c r="B613" s="1">
        <v>40598</v>
      </c>
      <c r="C613">
        <v>1</v>
      </c>
      <c r="D613">
        <v>2</v>
      </c>
      <c r="E613">
        <v>3</v>
      </c>
      <c r="F613">
        <v>6</v>
      </c>
      <c r="G613">
        <v>7</v>
      </c>
      <c r="H613">
        <v>9</v>
      </c>
      <c r="I613">
        <v>10</v>
      </c>
      <c r="J613">
        <v>13</v>
      </c>
      <c r="K613">
        <v>15</v>
      </c>
      <c r="L613">
        <v>16</v>
      </c>
      <c r="M613">
        <v>17</v>
      </c>
      <c r="N613">
        <v>18</v>
      </c>
      <c r="O613">
        <v>19</v>
      </c>
      <c r="P613">
        <v>23</v>
      </c>
      <c r="Q613">
        <v>25</v>
      </c>
      <c r="R613">
        <v>17388851</v>
      </c>
      <c r="S613">
        <v>3</v>
      </c>
      <c r="T613" t="s">
        <v>2</v>
      </c>
      <c r="U613">
        <v>529</v>
      </c>
      <c r="V613">
        <v>20136</v>
      </c>
      <c r="W613">
        <v>283214</v>
      </c>
      <c r="X613">
        <v>1383199</v>
      </c>
      <c r="Y613">
        <v>413013.65</v>
      </c>
      <c r="Z613">
        <v>1434.01</v>
      </c>
      <c r="AA613">
        <v>12</v>
      </c>
      <c r="AB613">
        <v>5</v>
      </c>
      <c r="AC613">
        <v>2</v>
      </c>
      <c r="AD613">
        <v>0</v>
      </c>
      <c r="AE613">
        <v>1200000</v>
      </c>
      <c r="AF613">
        <v>0</v>
      </c>
    </row>
    <row r="614" spans="1:32" x14ac:dyDescent="0.3">
      <c r="A614">
        <v>613</v>
      </c>
      <c r="B614" s="1">
        <v>40602</v>
      </c>
      <c r="C614">
        <v>2</v>
      </c>
      <c r="D614">
        <v>5</v>
      </c>
      <c r="E614">
        <v>6</v>
      </c>
      <c r="F614">
        <v>7</v>
      </c>
      <c r="G614">
        <v>10</v>
      </c>
      <c r="H614">
        <v>11</v>
      </c>
      <c r="I614">
        <v>12</v>
      </c>
      <c r="J614">
        <v>13</v>
      </c>
      <c r="K614">
        <v>14</v>
      </c>
      <c r="L614">
        <v>16</v>
      </c>
      <c r="M614">
        <v>17</v>
      </c>
      <c r="N614">
        <v>20</v>
      </c>
      <c r="O614">
        <v>22</v>
      </c>
      <c r="P614">
        <v>23</v>
      </c>
      <c r="Q614">
        <v>25</v>
      </c>
      <c r="R614">
        <v>18022914</v>
      </c>
      <c r="S614">
        <v>1</v>
      </c>
      <c r="T614" t="s">
        <v>170</v>
      </c>
      <c r="U614">
        <v>550</v>
      </c>
      <c r="V614">
        <v>18083</v>
      </c>
      <c r="W614">
        <v>220899</v>
      </c>
      <c r="X614">
        <v>1226595</v>
      </c>
      <c r="Y614">
        <v>1732890.56</v>
      </c>
      <c r="Z614">
        <v>1350.3</v>
      </c>
      <c r="AA614">
        <v>12</v>
      </c>
      <c r="AB614">
        <v>5</v>
      </c>
      <c r="AC614">
        <v>2</v>
      </c>
      <c r="AD614">
        <v>0</v>
      </c>
      <c r="AE614">
        <v>1400000</v>
      </c>
      <c r="AF614">
        <v>0</v>
      </c>
    </row>
    <row r="615" spans="1:32" x14ac:dyDescent="0.3">
      <c r="A615">
        <v>614</v>
      </c>
      <c r="B615" s="1">
        <v>40605</v>
      </c>
      <c r="C615">
        <v>1</v>
      </c>
      <c r="D615">
        <v>5</v>
      </c>
      <c r="E615">
        <v>6</v>
      </c>
      <c r="F615">
        <v>7</v>
      </c>
      <c r="G615">
        <v>9</v>
      </c>
      <c r="H615">
        <v>11</v>
      </c>
      <c r="I615">
        <v>12</v>
      </c>
      <c r="J615">
        <v>13</v>
      </c>
      <c r="K615">
        <v>16</v>
      </c>
      <c r="L615">
        <v>17</v>
      </c>
      <c r="M615">
        <v>18</v>
      </c>
      <c r="N615">
        <v>19</v>
      </c>
      <c r="O615">
        <v>20</v>
      </c>
      <c r="P615">
        <v>22</v>
      </c>
      <c r="Q615">
        <v>23</v>
      </c>
      <c r="R615">
        <v>18406226</v>
      </c>
      <c r="S615">
        <v>1</v>
      </c>
      <c r="T615" t="s">
        <v>171</v>
      </c>
      <c r="U615">
        <v>425</v>
      </c>
      <c r="V615">
        <v>16100</v>
      </c>
      <c r="W615">
        <v>234811</v>
      </c>
      <c r="X615">
        <v>1334543</v>
      </c>
      <c r="Y615">
        <v>1661393.86</v>
      </c>
      <c r="Z615">
        <v>1675.36</v>
      </c>
      <c r="AA615">
        <v>12</v>
      </c>
      <c r="AB615">
        <v>5</v>
      </c>
      <c r="AC615">
        <v>2</v>
      </c>
      <c r="AD615">
        <v>0</v>
      </c>
      <c r="AE615">
        <v>1000000</v>
      </c>
      <c r="AF615">
        <v>0</v>
      </c>
    </row>
    <row r="616" spans="1:32" x14ac:dyDescent="0.3">
      <c r="A616">
        <v>615</v>
      </c>
      <c r="B616" s="1">
        <v>40607</v>
      </c>
      <c r="C616">
        <v>1</v>
      </c>
      <c r="D616">
        <v>2</v>
      </c>
      <c r="E616">
        <v>4</v>
      </c>
      <c r="F616">
        <v>7</v>
      </c>
      <c r="G616">
        <v>8</v>
      </c>
      <c r="H616">
        <v>11</v>
      </c>
      <c r="I616">
        <v>12</v>
      </c>
      <c r="J616">
        <v>17</v>
      </c>
      <c r="K616">
        <v>19</v>
      </c>
      <c r="L616">
        <v>20</v>
      </c>
      <c r="M616">
        <v>21</v>
      </c>
      <c r="N616">
        <v>22</v>
      </c>
      <c r="O616">
        <v>23</v>
      </c>
      <c r="P616">
        <v>24</v>
      </c>
      <c r="Q616">
        <v>25</v>
      </c>
      <c r="R616">
        <v>9204536</v>
      </c>
      <c r="S616">
        <v>0</v>
      </c>
      <c r="U616">
        <v>242</v>
      </c>
      <c r="V616">
        <v>9713</v>
      </c>
      <c r="W616">
        <v>116484</v>
      </c>
      <c r="X616">
        <v>624296</v>
      </c>
      <c r="Y616">
        <v>0</v>
      </c>
      <c r="Z616">
        <v>1550.86</v>
      </c>
      <c r="AA616">
        <v>12</v>
      </c>
      <c r="AB616">
        <v>5</v>
      </c>
      <c r="AC616">
        <v>2</v>
      </c>
      <c r="AD616">
        <v>875720.65</v>
      </c>
      <c r="AE616">
        <v>2600000</v>
      </c>
      <c r="AF616">
        <v>0</v>
      </c>
    </row>
    <row r="617" spans="1:32" x14ac:dyDescent="0.3">
      <c r="A617">
        <v>616</v>
      </c>
      <c r="B617" s="1">
        <v>40612</v>
      </c>
      <c r="C617">
        <v>1</v>
      </c>
      <c r="D617">
        <v>2</v>
      </c>
      <c r="E617">
        <v>6</v>
      </c>
      <c r="F617">
        <v>9</v>
      </c>
      <c r="G617">
        <v>10</v>
      </c>
      <c r="H617">
        <v>12</v>
      </c>
      <c r="I617">
        <v>15</v>
      </c>
      <c r="J617">
        <v>16</v>
      </c>
      <c r="K617">
        <v>17</v>
      </c>
      <c r="L617">
        <v>18</v>
      </c>
      <c r="M617">
        <v>19</v>
      </c>
      <c r="N617">
        <v>21</v>
      </c>
      <c r="O617">
        <v>22</v>
      </c>
      <c r="P617">
        <v>24</v>
      </c>
      <c r="Q617">
        <v>25</v>
      </c>
      <c r="R617">
        <v>18926434</v>
      </c>
      <c r="S617">
        <v>2</v>
      </c>
      <c r="T617" t="s">
        <v>2</v>
      </c>
      <c r="U617">
        <v>343</v>
      </c>
      <c r="V617">
        <v>15129</v>
      </c>
      <c r="W617">
        <v>207683</v>
      </c>
      <c r="X617">
        <v>1239087</v>
      </c>
      <c r="Y617">
        <v>1419332.3</v>
      </c>
      <c r="Z617">
        <v>2452.66</v>
      </c>
      <c r="AA617">
        <v>12</v>
      </c>
      <c r="AB617">
        <v>5</v>
      </c>
      <c r="AC617">
        <v>2</v>
      </c>
      <c r="AD617">
        <v>0</v>
      </c>
      <c r="AE617">
        <v>1500000</v>
      </c>
      <c r="AF617">
        <v>0</v>
      </c>
    </row>
    <row r="618" spans="1:32" x14ac:dyDescent="0.3">
      <c r="A618">
        <v>617</v>
      </c>
      <c r="B618" s="1">
        <v>40616</v>
      </c>
      <c r="C618">
        <v>1</v>
      </c>
      <c r="D618">
        <v>2</v>
      </c>
      <c r="E618">
        <v>3</v>
      </c>
      <c r="F618">
        <v>4</v>
      </c>
      <c r="G618">
        <v>5</v>
      </c>
      <c r="H618">
        <v>7</v>
      </c>
      <c r="I618">
        <v>10</v>
      </c>
      <c r="J618">
        <v>14</v>
      </c>
      <c r="K618">
        <v>15</v>
      </c>
      <c r="L618">
        <v>16</v>
      </c>
      <c r="M618">
        <v>19</v>
      </c>
      <c r="N618">
        <v>21</v>
      </c>
      <c r="O618">
        <v>22</v>
      </c>
      <c r="P618">
        <v>24</v>
      </c>
      <c r="Q618">
        <v>25</v>
      </c>
      <c r="R618">
        <v>18511731</v>
      </c>
      <c r="S618">
        <v>0</v>
      </c>
      <c r="U618">
        <v>327</v>
      </c>
      <c r="V618">
        <v>13164</v>
      </c>
      <c r="W618">
        <v>185941</v>
      </c>
      <c r="X618">
        <v>1177952</v>
      </c>
      <c r="Y618">
        <v>0</v>
      </c>
      <c r="Z618">
        <v>2639.17</v>
      </c>
      <c r="AA618">
        <v>12</v>
      </c>
      <c r="AB618">
        <v>5</v>
      </c>
      <c r="AC618">
        <v>2</v>
      </c>
      <c r="AD618">
        <v>2013689.11</v>
      </c>
      <c r="AE618">
        <v>4000000</v>
      </c>
      <c r="AF618">
        <v>0</v>
      </c>
    </row>
    <row r="619" spans="1:32" x14ac:dyDescent="0.3">
      <c r="A619">
        <v>618</v>
      </c>
      <c r="B619" s="1">
        <v>40619</v>
      </c>
      <c r="C619">
        <v>1</v>
      </c>
      <c r="D619">
        <v>2</v>
      </c>
      <c r="E619">
        <v>4</v>
      </c>
      <c r="F619">
        <v>5</v>
      </c>
      <c r="G619">
        <v>6</v>
      </c>
      <c r="H619">
        <v>7</v>
      </c>
      <c r="I619">
        <v>9</v>
      </c>
      <c r="J619">
        <v>12</v>
      </c>
      <c r="K619">
        <v>13</v>
      </c>
      <c r="L619">
        <v>17</v>
      </c>
      <c r="M619">
        <v>19</v>
      </c>
      <c r="N619">
        <v>20</v>
      </c>
      <c r="O619">
        <v>21</v>
      </c>
      <c r="P619">
        <v>22</v>
      </c>
      <c r="Q619">
        <v>24</v>
      </c>
      <c r="R619">
        <v>23159470</v>
      </c>
      <c r="S619">
        <v>6</v>
      </c>
      <c r="T619" t="s">
        <v>2</v>
      </c>
      <c r="U619">
        <v>1435</v>
      </c>
      <c r="V619">
        <v>34894</v>
      </c>
      <c r="W619">
        <v>357814</v>
      </c>
      <c r="X619">
        <v>1689262</v>
      </c>
      <c r="Y619">
        <v>641554.44999999995</v>
      </c>
      <c r="Z619">
        <v>783.17</v>
      </c>
      <c r="AA619">
        <v>12</v>
      </c>
      <c r="AB619">
        <v>5</v>
      </c>
      <c r="AC619">
        <v>2</v>
      </c>
      <c r="AD619">
        <v>0</v>
      </c>
      <c r="AE619">
        <v>1500000</v>
      </c>
      <c r="AF619">
        <v>0</v>
      </c>
    </row>
    <row r="620" spans="1:32" x14ac:dyDescent="0.3">
      <c r="A620">
        <v>619</v>
      </c>
      <c r="B620" s="1">
        <v>40623</v>
      </c>
      <c r="C620">
        <v>1</v>
      </c>
      <c r="D620">
        <v>3</v>
      </c>
      <c r="E620">
        <v>4</v>
      </c>
      <c r="F620">
        <v>7</v>
      </c>
      <c r="G620">
        <v>8</v>
      </c>
      <c r="H620">
        <v>9</v>
      </c>
      <c r="I620">
        <v>13</v>
      </c>
      <c r="J620">
        <v>14</v>
      </c>
      <c r="K620">
        <v>17</v>
      </c>
      <c r="L620">
        <v>18</v>
      </c>
      <c r="M620">
        <v>19</v>
      </c>
      <c r="N620">
        <v>20</v>
      </c>
      <c r="O620">
        <v>21</v>
      </c>
      <c r="P620">
        <v>23</v>
      </c>
      <c r="Q620">
        <v>25</v>
      </c>
      <c r="R620">
        <v>18888180</v>
      </c>
      <c r="S620">
        <v>6</v>
      </c>
      <c r="T620" t="s">
        <v>2</v>
      </c>
      <c r="U620">
        <v>1203</v>
      </c>
      <c r="V620">
        <v>34886</v>
      </c>
      <c r="W620">
        <v>333691</v>
      </c>
      <c r="X620">
        <v>1516821</v>
      </c>
      <c r="Y620">
        <v>197456.25</v>
      </c>
      <c r="Z620">
        <v>602.95000000000005</v>
      </c>
      <c r="AA620">
        <v>12</v>
      </c>
      <c r="AB620">
        <v>5</v>
      </c>
      <c r="AC620">
        <v>2</v>
      </c>
      <c r="AD620">
        <v>0</v>
      </c>
      <c r="AE620">
        <v>1500000</v>
      </c>
      <c r="AF620">
        <v>0</v>
      </c>
    </row>
    <row r="621" spans="1:32" x14ac:dyDescent="0.3">
      <c r="A621">
        <v>620</v>
      </c>
      <c r="B621" s="1">
        <v>40626</v>
      </c>
      <c r="C621">
        <v>1</v>
      </c>
      <c r="D621">
        <v>5</v>
      </c>
      <c r="E621">
        <v>6</v>
      </c>
      <c r="F621">
        <v>7</v>
      </c>
      <c r="G621">
        <v>10</v>
      </c>
      <c r="H621">
        <v>11</v>
      </c>
      <c r="I621">
        <v>12</v>
      </c>
      <c r="J621">
        <v>14</v>
      </c>
      <c r="K621">
        <v>15</v>
      </c>
      <c r="L621">
        <v>16</v>
      </c>
      <c r="M621">
        <v>18</v>
      </c>
      <c r="N621">
        <v>19</v>
      </c>
      <c r="O621">
        <v>20</v>
      </c>
      <c r="P621">
        <v>21</v>
      </c>
      <c r="Q621">
        <v>22</v>
      </c>
      <c r="R621">
        <v>17993914</v>
      </c>
      <c r="S621">
        <v>3</v>
      </c>
      <c r="T621" t="s">
        <v>2</v>
      </c>
      <c r="U621">
        <v>450</v>
      </c>
      <c r="V621">
        <v>16122</v>
      </c>
      <c r="W621">
        <v>213960</v>
      </c>
      <c r="X621">
        <v>1171772</v>
      </c>
      <c r="Y621">
        <v>607601.77</v>
      </c>
      <c r="Z621">
        <v>1736</v>
      </c>
      <c r="AA621">
        <v>12</v>
      </c>
      <c r="AB621">
        <v>5</v>
      </c>
      <c r="AC621">
        <v>2</v>
      </c>
      <c r="AD621">
        <v>0</v>
      </c>
      <c r="AE621">
        <v>1500000</v>
      </c>
      <c r="AF621">
        <v>0</v>
      </c>
    </row>
    <row r="622" spans="1:32" x14ac:dyDescent="0.3">
      <c r="A622">
        <v>621</v>
      </c>
      <c r="B622" s="1">
        <v>40630</v>
      </c>
      <c r="C622">
        <v>1</v>
      </c>
      <c r="D622">
        <v>2</v>
      </c>
      <c r="E622">
        <v>3</v>
      </c>
      <c r="F622">
        <v>5</v>
      </c>
      <c r="G622">
        <v>6</v>
      </c>
      <c r="H622">
        <v>8</v>
      </c>
      <c r="I622">
        <v>9</v>
      </c>
      <c r="J622">
        <v>10</v>
      </c>
      <c r="K622">
        <v>12</v>
      </c>
      <c r="L622">
        <v>15</v>
      </c>
      <c r="M622">
        <v>16</v>
      </c>
      <c r="N622">
        <v>20</v>
      </c>
      <c r="O622">
        <v>22</v>
      </c>
      <c r="P622">
        <v>24</v>
      </c>
      <c r="Q622">
        <v>25</v>
      </c>
      <c r="R622">
        <v>18107711</v>
      </c>
      <c r="S622">
        <v>3</v>
      </c>
      <c r="T622" t="s">
        <v>2</v>
      </c>
      <c r="U622">
        <v>700</v>
      </c>
      <c r="V622">
        <v>25271</v>
      </c>
      <c r="W622">
        <v>269094</v>
      </c>
      <c r="X622">
        <v>1261576</v>
      </c>
      <c r="Y622">
        <v>515408.29</v>
      </c>
      <c r="Z622">
        <v>1352.38</v>
      </c>
      <c r="AA622">
        <v>12</v>
      </c>
      <c r="AB622">
        <v>5</v>
      </c>
      <c r="AC622">
        <v>2</v>
      </c>
      <c r="AD622">
        <v>0</v>
      </c>
      <c r="AE622">
        <v>1500000</v>
      </c>
      <c r="AF622">
        <v>0</v>
      </c>
    </row>
    <row r="623" spans="1:32" x14ac:dyDescent="0.3">
      <c r="A623">
        <v>622</v>
      </c>
      <c r="B623" s="1">
        <v>40633</v>
      </c>
      <c r="C623">
        <v>2</v>
      </c>
      <c r="D623">
        <v>3</v>
      </c>
      <c r="E623">
        <v>4</v>
      </c>
      <c r="F623">
        <v>5</v>
      </c>
      <c r="G623">
        <v>6</v>
      </c>
      <c r="H623">
        <v>7</v>
      </c>
      <c r="I623">
        <v>9</v>
      </c>
      <c r="J623">
        <v>10</v>
      </c>
      <c r="K623">
        <v>11</v>
      </c>
      <c r="L623">
        <v>12</v>
      </c>
      <c r="M623">
        <v>13</v>
      </c>
      <c r="N623">
        <v>15</v>
      </c>
      <c r="O623">
        <v>17</v>
      </c>
      <c r="P623">
        <v>18</v>
      </c>
      <c r="Q623">
        <v>21</v>
      </c>
      <c r="R623">
        <v>17831218</v>
      </c>
      <c r="S623">
        <v>5</v>
      </c>
      <c r="T623" t="s">
        <v>2</v>
      </c>
      <c r="U623">
        <v>2177</v>
      </c>
      <c r="V623">
        <v>18926</v>
      </c>
      <c r="W623">
        <v>275820</v>
      </c>
      <c r="X623">
        <v>1304035</v>
      </c>
      <c r="Y623">
        <v>291391.81</v>
      </c>
      <c r="Z623">
        <v>409.74</v>
      </c>
      <c r="AA623">
        <v>12</v>
      </c>
      <c r="AB623">
        <v>5</v>
      </c>
      <c r="AC623">
        <v>2</v>
      </c>
      <c r="AD623">
        <v>0</v>
      </c>
      <c r="AE623">
        <v>1300000</v>
      </c>
      <c r="AF623">
        <v>0</v>
      </c>
    </row>
    <row r="624" spans="1:32" x14ac:dyDescent="0.3">
      <c r="A624">
        <v>623</v>
      </c>
      <c r="B624" s="1">
        <v>40637</v>
      </c>
      <c r="C624">
        <v>1</v>
      </c>
      <c r="D624">
        <v>2</v>
      </c>
      <c r="E624">
        <v>3</v>
      </c>
      <c r="F624">
        <v>4</v>
      </c>
      <c r="G624">
        <v>5</v>
      </c>
      <c r="H624">
        <v>8</v>
      </c>
      <c r="I624">
        <v>9</v>
      </c>
      <c r="J624">
        <v>10</v>
      </c>
      <c r="K624">
        <v>11</v>
      </c>
      <c r="L624">
        <v>12</v>
      </c>
      <c r="M624">
        <v>15</v>
      </c>
      <c r="N624">
        <v>20</v>
      </c>
      <c r="O624">
        <v>22</v>
      </c>
      <c r="P624">
        <v>23</v>
      </c>
      <c r="Q624">
        <v>25</v>
      </c>
      <c r="R624">
        <v>19257096</v>
      </c>
      <c r="S624">
        <v>2</v>
      </c>
      <c r="T624" t="s">
        <v>2</v>
      </c>
      <c r="U624">
        <v>475</v>
      </c>
      <c r="V624">
        <v>18049</v>
      </c>
      <c r="W624">
        <v>250782</v>
      </c>
      <c r="X624">
        <v>1419371</v>
      </c>
      <c r="Y624">
        <v>844970.17</v>
      </c>
      <c r="Z624">
        <v>1524.76</v>
      </c>
      <c r="AA624">
        <v>12</v>
      </c>
      <c r="AB624">
        <v>5</v>
      </c>
      <c r="AC624">
        <v>2</v>
      </c>
      <c r="AD624">
        <v>0</v>
      </c>
      <c r="AE624">
        <v>1600000</v>
      </c>
      <c r="AF624">
        <v>0</v>
      </c>
    </row>
    <row r="625" spans="1:32" x14ac:dyDescent="0.3">
      <c r="A625">
        <v>624</v>
      </c>
      <c r="B625" s="1">
        <v>40640</v>
      </c>
      <c r="C625">
        <v>1</v>
      </c>
      <c r="D625">
        <v>2</v>
      </c>
      <c r="E625">
        <v>4</v>
      </c>
      <c r="F625">
        <v>5</v>
      </c>
      <c r="G625">
        <v>6</v>
      </c>
      <c r="H625">
        <v>7</v>
      </c>
      <c r="I625">
        <v>9</v>
      </c>
      <c r="J625">
        <v>11</v>
      </c>
      <c r="K625">
        <v>12</v>
      </c>
      <c r="L625">
        <v>16</v>
      </c>
      <c r="M625">
        <v>17</v>
      </c>
      <c r="N625">
        <v>18</v>
      </c>
      <c r="O625">
        <v>20</v>
      </c>
      <c r="P625">
        <v>21</v>
      </c>
      <c r="Q625">
        <v>24</v>
      </c>
      <c r="R625">
        <v>19187226</v>
      </c>
      <c r="S625">
        <v>6</v>
      </c>
      <c r="T625" t="s">
        <v>2</v>
      </c>
      <c r="U625">
        <v>491</v>
      </c>
      <c r="V625">
        <v>18521</v>
      </c>
      <c r="W625">
        <v>251634</v>
      </c>
      <c r="X625">
        <v>1273538</v>
      </c>
      <c r="Y625">
        <v>308089.46999999997</v>
      </c>
      <c r="Z625">
        <v>1613.5</v>
      </c>
      <c r="AA625">
        <v>12</v>
      </c>
      <c r="AB625">
        <v>5</v>
      </c>
      <c r="AC625">
        <v>2</v>
      </c>
      <c r="AD625">
        <v>0</v>
      </c>
      <c r="AE625">
        <v>1500000</v>
      </c>
      <c r="AF625">
        <v>0</v>
      </c>
    </row>
    <row r="626" spans="1:32" x14ac:dyDescent="0.3">
      <c r="A626">
        <v>625</v>
      </c>
      <c r="B626" s="1">
        <v>40644</v>
      </c>
      <c r="C626">
        <v>1</v>
      </c>
      <c r="D626">
        <v>2</v>
      </c>
      <c r="E626">
        <v>3</v>
      </c>
      <c r="F626">
        <v>6</v>
      </c>
      <c r="G626">
        <v>8</v>
      </c>
      <c r="H626">
        <v>10</v>
      </c>
      <c r="I626">
        <v>11</v>
      </c>
      <c r="J626">
        <v>13</v>
      </c>
      <c r="K626">
        <v>14</v>
      </c>
      <c r="L626">
        <v>15</v>
      </c>
      <c r="M626">
        <v>16</v>
      </c>
      <c r="N626">
        <v>17</v>
      </c>
      <c r="O626">
        <v>22</v>
      </c>
      <c r="P626">
        <v>23</v>
      </c>
      <c r="Q626">
        <v>24</v>
      </c>
      <c r="R626">
        <v>19122860</v>
      </c>
      <c r="S626">
        <v>3</v>
      </c>
      <c r="T626" t="s">
        <v>2</v>
      </c>
      <c r="U626">
        <v>546</v>
      </c>
      <c r="V626">
        <v>18552</v>
      </c>
      <c r="W626">
        <v>228447</v>
      </c>
      <c r="X626">
        <v>1243048</v>
      </c>
      <c r="Y626">
        <v>642873.99</v>
      </c>
      <c r="Z626">
        <v>1513.83</v>
      </c>
      <c r="AA626">
        <v>12</v>
      </c>
      <c r="AB626">
        <v>5</v>
      </c>
      <c r="AC626">
        <v>2</v>
      </c>
      <c r="AD626">
        <v>0</v>
      </c>
      <c r="AE626">
        <v>1500000</v>
      </c>
      <c r="AF626">
        <v>0</v>
      </c>
    </row>
    <row r="627" spans="1:32" x14ac:dyDescent="0.3">
      <c r="A627">
        <v>626</v>
      </c>
      <c r="B627" s="1">
        <v>40647</v>
      </c>
      <c r="C627">
        <v>1</v>
      </c>
      <c r="D627">
        <v>2</v>
      </c>
      <c r="E627">
        <v>3</v>
      </c>
      <c r="F627">
        <v>4</v>
      </c>
      <c r="G627">
        <v>5</v>
      </c>
      <c r="H627">
        <v>7</v>
      </c>
      <c r="I627">
        <v>8</v>
      </c>
      <c r="J627">
        <v>9</v>
      </c>
      <c r="K627">
        <v>11</v>
      </c>
      <c r="L627">
        <v>13</v>
      </c>
      <c r="M627">
        <v>17</v>
      </c>
      <c r="N627">
        <v>19</v>
      </c>
      <c r="O627">
        <v>21</v>
      </c>
      <c r="P627">
        <v>23</v>
      </c>
      <c r="Q627">
        <v>24</v>
      </c>
      <c r="R627">
        <v>18190838</v>
      </c>
      <c r="S627">
        <v>5</v>
      </c>
      <c r="T627" t="s">
        <v>2</v>
      </c>
      <c r="U627">
        <v>1355</v>
      </c>
      <c r="V627">
        <v>44982</v>
      </c>
      <c r="W627">
        <v>395051</v>
      </c>
      <c r="X627">
        <v>1581102</v>
      </c>
      <c r="Y627">
        <v>148682.17000000001</v>
      </c>
      <c r="Z627">
        <v>335.9</v>
      </c>
      <c r="AA627">
        <v>12</v>
      </c>
      <c r="AB627">
        <v>5</v>
      </c>
      <c r="AC627">
        <v>2</v>
      </c>
      <c r="AD627">
        <v>0</v>
      </c>
      <c r="AE627">
        <v>1500000</v>
      </c>
      <c r="AF627">
        <v>0</v>
      </c>
    </row>
    <row r="628" spans="1:32" x14ac:dyDescent="0.3">
      <c r="A628">
        <v>627</v>
      </c>
      <c r="B628" s="1">
        <v>40651</v>
      </c>
      <c r="C628">
        <v>1</v>
      </c>
      <c r="D628">
        <v>2</v>
      </c>
      <c r="E628">
        <v>3</v>
      </c>
      <c r="F628">
        <v>4</v>
      </c>
      <c r="G628">
        <v>6</v>
      </c>
      <c r="H628">
        <v>10</v>
      </c>
      <c r="I628">
        <v>12</v>
      </c>
      <c r="J628">
        <v>14</v>
      </c>
      <c r="K628">
        <v>15</v>
      </c>
      <c r="L628">
        <v>17</v>
      </c>
      <c r="M628">
        <v>21</v>
      </c>
      <c r="N628">
        <v>22</v>
      </c>
      <c r="O628">
        <v>23</v>
      </c>
      <c r="P628">
        <v>24</v>
      </c>
      <c r="Q628">
        <v>25</v>
      </c>
      <c r="R628">
        <v>18791144</v>
      </c>
      <c r="S628">
        <v>4</v>
      </c>
      <c r="T628" t="s">
        <v>2</v>
      </c>
      <c r="U628">
        <v>320</v>
      </c>
      <c r="V628">
        <v>14807</v>
      </c>
      <c r="W628">
        <v>216494</v>
      </c>
      <c r="X628">
        <v>1245786</v>
      </c>
      <c r="Y628">
        <v>476485.44</v>
      </c>
      <c r="Z628">
        <v>2552.6</v>
      </c>
      <c r="AA628">
        <v>12</v>
      </c>
      <c r="AB628">
        <v>5</v>
      </c>
      <c r="AC628">
        <v>2</v>
      </c>
      <c r="AD628">
        <v>0</v>
      </c>
      <c r="AE628">
        <v>1600000</v>
      </c>
      <c r="AF628">
        <v>0</v>
      </c>
    </row>
    <row r="629" spans="1:32" x14ac:dyDescent="0.3">
      <c r="A629">
        <v>628</v>
      </c>
      <c r="B629" s="1">
        <v>40653</v>
      </c>
      <c r="C629">
        <v>2</v>
      </c>
      <c r="D629">
        <v>3</v>
      </c>
      <c r="E629">
        <v>4</v>
      </c>
      <c r="F629">
        <v>7</v>
      </c>
      <c r="G629">
        <v>8</v>
      </c>
      <c r="H629">
        <v>9</v>
      </c>
      <c r="I629">
        <v>10</v>
      </c>
      <c r="J629">
        <v>11</v>
      </c>
      <c r="K629">
        <v>13</v>
      </c>
      <c r="L629">
        <v>15</v>
      </c>
      <c r="M629">
        <v>18</v>
      </c>
      <c r="N629">
        <v>19</v>
      </c>
      <c r="O629">
        <v>22</v>
      </c>
      <c r="P629">
        <v>23</v>
      </c>
      <c r="Q629">
        <v>25</v>
      </c>
      <c r="R629">
        <v>11499612</v>
      </c>
      <c r="S629">
        <v>4</v>
      </c>
      <c r="T629" t="s">
        <v>2</v>
      </c>
      <c r="U629">
        <v>673</v>
      </c>
      <c r="V629">
        <v>19084</v>
      </c>
      <c r="W629">
        <v>200567</v>
      </c>
      <c r="X629">
        <v>980620</v>
      </c>
      <c r="Y629">
        <v>167714.18</v>
      </c>
      <c r="Z629">
        <v>610.29</v>
      </c>
      <c r="AA629">
        <v>12</v>
      </c>
      <c r="AB629">
        <v>5</v>
      </c>
      <c r="AC629">
        <v>2</v>
      </c>
      <c r="AD629">
        <v>0</v>
      </c>
      <c r="AE629">
        <v>1400000</v>
      </c>
      <c r="AF629">
        <v>0</v>
      </c>
    </row>
    <row r="630" spans="1:32" x14ac:dyDescent="0.3">
      <c r="A630">
        <v>629</v>
      </c>
      <c r="B630" s="1">
        <v>40658</v>
      </c>
      <c r="C630">
        <v>1</v>
      </c>
      <c r="D630">
        <v>2</v>
      </c>
      <c r="E630">
        <v>4</v>
      </c>
      <c r="F630">
        <v>5</v>
      </c>
      <c r="G630">
        <v>6</v>
      </c>
      <c r="H630">
        <v>7</v>
      </c>
      <c r="I630">
        <v>9</v>
      </c>
      <c r="J630">
        <v>12</v>
      </c>
      <c r="K630">
        <v>14</v>
      </c>
      <c r="L630">
        <v>15</v>
      </c>
      <c r="M630">
        <v>17</v>
      </c>
      <c r="N630">
        <v>19</v>
      </c>
      <c r="O630">
        <v>21</v>
      </c>
      <c r="P630">
        <v>22</v>
      </c>
      <c r="Q630">
        <v>25</v>
      </c>
      <c r="R630">
        <v>16064848</v>
      </c>
      <c r="S630">
        <v>8</v>
      </c>
      <c r="T630" t="s">
        <v>2</v>
      </c>
      <c r="U630">
        <v>1332</v>
      </c>
      <c r="V630">
        <v>31880</v>
      </c>
      <c r="W630">
        <v>290092</v>
      </c>
      <c r="X630">
        <v>1271027</v>
      </c>
      <c r="Y630">
        <v>125261.15</v>
      </c>
      <c r="Z630">
        <v>460.6</v>
      </c>
      <c r="AA630">
        <v>12</v>
      </c>
      <c r="AB630">
        <v>5</v>
      </c>
      <c r="AC630">
        <v>2</v>
      </c>
      <c r="AD630">
        <v>0</v>
      </c>
      <c r="AE630">
        <v>1500000</v>
      </c>
      <c r="AF630">
        <v>0</v>
      </c>
    </row>
    <row r="631" spans="1:32" x14ac:dyDescent="0.3">
      <c r="A631">
        <v>630</v>
      </c>
      <c r="B631" s="1">
        <v>40661</v>
      </c>
      <c r="C631">
        <v>1</v>
      </c>
      <c r="D631">
        <v>2</v>
      </c>
      <c r="E631">
        <v>4</v>
      </c>
      <c r="F631">
        <v>6</v>
      </c>
      <c r="G631">
        <v>7</v>
      </c>
      <c r="H631">
        <v>12</v>
      </c>
      <c r="I631">
        <v>13</v>
      </c>
      <c r="J631">
        <v>14</v>
      </c>
      <c r="K631">
        <v>17</v>
      </c>
      <c r="L631">
        <v>18</v>
      </c>
      <c r="M631">
        <v>20</v>
      </c>
      <c r="N631">
        <v>22</v>
      </c>
      <c r="O631">
        <v>23</v>
      </c>
      <c r="P631">
        <v>24</v>
      </c>
      <c r="Q631">
        <v>25</v>
      </c>
      <c r="R631">
        <v>18093281</v>
      </c>
      <c r="S631">
        <v>2</v>
      </c>
      <c r="T631" t="s">
        <v>2</v>
      </c>
      <c r="U631">
        <v>638</v>
      </c>
      <c r="V631">
        <v>21857</v>
      </c>
      <c r="W631">
        <v>246268</v>
      </c>
      <c r="X631">
        <v>1306143</v>
      </c>
      <c r="Y631">
        <v>782676.15</v>
      </c>
      <c r="Z631">
        <v>1502.16</v>
      </c>
      <c r="AA631">
        <v>12</v>
      </c>
      <c r="AB631">
        <v>5</v>
      </c>
      <c r="AC631">
        <v>2</v>
      </c>
      <c r="AD631">
        <v>0</v>
      </c>
      <c r="AE631">
        <v>1500000</v>
      </c>
      <c r="AF631">
        <v>0</v>
      </c>
    </row>
    <row r="632" spans="1:32" x14ac:dyDescent="0.3">
      <c r="A632">
        <v>631</v>
      </c>
      <c r="B632" s="1">
        <v>40665</v>
      </c>
      <c r="C632">
        <v>2</v>
      </c>
      <c r="D632">
        <v>3</v>
      </c>
      <c r="E632">
        <v>5</v>
      </c>
      <c r="F632">
        <v>7</v>
      </c>
      <c r="G632">
        <v>8</v>
      </c>
      <c r="H632">
        <v>9</v>
      </c>
      <c r="I632">
        <v>10</v>
      </c>
      <c r="J632">
        <v>13</v>
      </c>
      <c r="K632">
        <v>14</v>
      </c>
      <c r="L632">
        <v>16</v>
      </c>
      <c r="M632">
        <v>17</v>
      </c>
      <c r="N632">
        <v>18</v>
      </c>
      <c r="O632">
        <v>19</v>
      </c>
      <c r="P632">
        <v>20</v>
      </c>
      <c r="Q632">
        <v>21</v>
      </c>
      <c r="R632">
        <v>19423948</v>
      </c>
      <c r="S632">
        <v>3</v>
      </c>
      <c r="T632" t="s">
        <v>2</v>
      </c>
      <c r="U632">
        <v>450</v>
      </c>
      <c r="V632">
        <v>17567</v>
      </c>
      <c r="W632">
        <v>246877</v>
      </c>
      <c r="X632">
        <v>1322228</v>
      </c>
      <c r="Y632">
        <v>619149.6</v>
      </c>
      <c r="Z632">
        <v>1769</v>
      </c>
      <c r="AA632">
        <v>12</v>
      </c>
      <c r="AB632">
        <v>5</v>
      </c>
      <c r="AC632">
        <v>2</v>
      </c>
      <c r="AD632">
        <v>0</v>
      </c>
      <c r="AE632">
        <v>1600000</v>
      </c>
      <c r="AF632">
        <v>0</v>
      </c>
    </row>
    <row r="633" spans="1:32" x14ac:dyDescent="0.3">
      <c r="A633">
        <v>632</v>
      </c>
      <c r="B633" s="1">
        <v>40668</v>
      </c>
      <c r="C633">
        <v>1</v>
      </c>
      <c r="D633">
        <v>4</v>
      </c>
      <c r="E633">
        <v>6</v>
      </c>
      <c r="F633">
        <v>8</v>
      </c>
      <c r="G633">
        <v>10</v>
      </c>
      <c r="H633">
        <v>11</v>
      </c>
      <c r="I633">
        <v>13</v>
      </c>
      <c r="J633">
        <v>14</v>
      </c>
      <c r="K633">
        <v>16</v>
      </c>
      <c r="L633">
        <v>17</v>
      </c>
      <c r="M633">
        <v>20</v>
      </c>
      <c r="N633">
        <v>21</v>
      </c>
      <c r="O633">
        <v>22</v>
      </c>
      <c r="P633">
        <v>24</v>
      </c>
      <c r="Q633">
        <v>25</v>
      </c>
      <c r="R633">
        <v>19175585</v>
      </c>
      <c r="S633">
        <v>4</v>
      </c>
      <c r="T633" t="s">
        <v>2</v>
      </c>
      <c r="U633">
        <v>762</v>
      </c>
      <c r="V633">
        <v>21365</v>
      </c>
      <c r="W633">
        <v>229826</v>
      </c>
      <c r="X633">
        <v>1156578</v>
      </c>
      <c r="Y633">
        <v>506328</v>
      </c>
      <c r="Z633">
        <v>1139.0899999999999</v>
      </c>
      <c r="AA633">
        <v>12</v>
      </c>
      <c r="AB633">
        <v>5</v>
      </c>
      <c r="AC633">
        <v>2</v>
      </c>
      <c r="AD633">
        <v>0</v>
      </c>
      <c r="AE633">
        <v>1600000</v>
      </c>
      <c r="AF633">
        <v>0</v>
      </c>
    </row>
    <row r="634" spans="1:32" x14ac:dyDescent="0.3">
      <c r="A634">
        <v>633</v>
      </c>
      <c r="B634" s="1">
        <v>40672</v>
      </c>
      <c r="C634">
        <v>2</v>
      </c>
      <c r="D634">
        <v>3</v>
      </c>
      <c r="E634">
        <v>6</v>
      </c>
      <c r="F634">
        <v>7</v>
      </c>
      <c r="G634">
        <v>8</v>
      </c>
      <c r="H634">
        <v>9</v>
      </c>
      <c r="I634">
        <v>10</v>
      </c>
      <c r="J634">
        <v>12</v>
      </c>
      <c r="K634">
        <v>18</v>
      </c>
      <c r="L634">
        <v>20</v>
      </c>
      <c r="M634">
        <v>21</v>
      </c>
      <c r="N634">
        <v>22</v>
      </c>
      <c r="O634">
        <v>23</v>
      </c>
      <c r="P634">
        <v>24</v>
      </c>
      <c r="Q634">
        <v>25</v>
      </c>
      <c r="R634">
        <v>19343490</v>
      </c>
      <c r="S634">
        <v>2</v>
      </c>
      <c r="T634" t="s">
        <v>2</v>
      </c>
      <c r="U634">
        <v>388</v>
      </c>
      <c r="V634">
        <v>15770</v>
      </c>
      <c r="W634">
        <v>204945</v>
      </c>
      <c r="X634">
        <v>1230298</v>
      </c>
      <c r="Y634">
        <v>1033224.45</v>
      </c>
      <c r="Z634">
        <v>2282.5300000000002</v>
      </c>
      <c r="AA634">
        <v>12</v>
      </c>
      <c r="AB634">
        <v>5</v>
      </c>
      <c r="AC634">
        <v>2</v>
      </c>
      <c r="AD634">
        <v>0</v>
      </c>
      <c r="AE634">
        <v>1500000</v>
      </c>
      <c r="AF634">
        <v>0</v>
      </c>
    </row>
    <row r="635" spans="1:32" x14ac:dyDescent="0.3">
      <c r="A635">
        <v>634</v>
      </c>
      <c r="B635" s="1">
        <v>40675</v>
      </c>
      <c r="C635">
        <v>2</v>
      </c>
      <c r="D635">
        <v>3</v>
      </c>
      <c r="E635">
        <v>4</v>
      </c>
      <c r="F635">
        <v>5</v>
      </c>
      <c r="G635">
        <v>9</v>
      </c>
      <c r="H635">
        <v>10</v>
      </c>
      <c r="I635">
        <v>11</v>
      </c>
      <c r="J635">
        <v>12</v>
      </c>
      <c r="K635">
        <v>14</v>
      </c>
      <c r="L635">
        <v>15</v>
      </c>
      <c r="M635">
        <v>18</v>
      </c>
      <c r="N635">
        <v>19</v>
      </c>
      <c r="O635">
        <v>20</v>
      </c>
      <c r="P635">
        <v>21</v>
      </c>
      <c r="Q635">
        <v>22</v>
      </c>
      <c r="R635">
        <v>19057636</v>
      </c>
      <c r="S635">
        <v>3</v>
      </c>
      <c r="T635" t="s">
        <v>2</v>
      </c>
      <c r="U635">
        <v>661</v>
      </c>
      <c r="V635">
        <v>22824</v>
      </c>
      <c r="W635">
        <v>226188</v>
      </c>
      <c r="X635">
        <v>1264483</v>
      </c>
      <c r="Y635">
        <v>622554.76</v>
      </c>
      <c r="Z635">
        <v>1210.93</v>
      </c>
      <c r="AA635">
        <v>12</v>
      </c>
      <c r="AB635">
        <v>5</v>
      </c>
      <c r="AC635">
        <v>2</v>
      </c>
      <c r="AD635">
        <v>0</v>
      </c>
      <c r="AE635">
        <v>1600000</v>
      </c>
      <c r="AF635">
        <v>0</v>
      </c>
    </row>
    <row r="636" spans="1:32" x14ac:dyDescent="0.3">
      <c r="A636">
        <v>635</v>
      </c>
      <c r="B636" s="1">
        <v>40679</v>
      </c>
      <c r="C636">
        <v>1</v>
      </c>
      <c r="D636">
        <v>4</v>
      </c>
      <c r="E636">
        <v>5</v>
      </c>
      <c r="F636">
        <v>6</v>
      </c>
      <c r="G636">
        <v>7</v>
      </c>
      <c r="H636">
        <v>8</v>
      </c>
      <c r="I636">
        <v>9</v>
      </c>
      <c r="J636">
        <v>11</v>
      </c>
      <c r="K636">
        <v>12</v>
      </c>
      <c r="L636">
        <v>13</v>
      </c>
      <c r="M636">
        <v>18</v>
      </c>
      <c r="N636">
        <v>19</v>
      </c>
      <c r="O636">
        <v>20</v>
      </c>
      <c r="P636">
        <v>22</v>
      </c>
      <c r="Q636">
        <v>24</v>
      </c>
      <c r="R636">
        <v>19323945</v>
      </c>
      <c r="S636">
        <v>2</v>
      </c>
      <c r="T636" t="s">
        <v>2</v>
      </c>
      <c r="U636">
        <v>593</v>
      </c>
      <c r="V636">
        <v>19681</v>
      </c>
      <c r="W636">
        <v>253091</v>
      </c>
      <c r="X636">
        <v>1313774</v>
      </c>
      <c r="Y636">
        <v>909031.24</v>
      </c>
      <c r="Z636">
        <v>1313.95</v>
      </c>
      <c r="AA636">
        <v>12</v>
      </c>
      <c r="AB636">
        <v>5</v>
      </c>
      <c r="AC636">
        <v>2</v>
      </c>
      <c r="AD636">
        <v>0</v>
      </c>
      <c r="AE636">
        <v>1500000</v>
      </c>
      <c r="AF636">
        <v>0</v>
      </c>
    </row>
    <row r="637" spans="1:32" x14ac:dyDescent="0.3">
      <c r="A637">
        <v>636</v>
      </c>
      <c r="B637" s="1">
        <v>40682</v>
      </c>
      <c r="C637">
        <v>1</v>
      </c>
      <c r="D637">
        <v>2</v>
      </c>
      <c r="E637">
        <v>3</v>
      </c>
      <c r="F637">
        <v>4</v>
      </c>
      <c r="G637">
        <v>6</v>
      </c>
      <c r="H637">
        <v>10</v>
      </c>
      <c r="I637">
        <v>12</v>
      </c>
      <c r="J637">
        <v>13</v>
      </c>
      <c r="K637">
        <v>14</v>
      </c>
      <c r="L637">
        <v>16</v>
      </c>
      <c r="M637">
        <v>19</v>
      </c>
      <c r="N637">
        <v>20</v>
      </c>
      <c r="O637">
        <v>21</v>
      </c>
      <c r="P637">
        <v>23</v>
      </c>
      <c r="Q637">
        <v>25</v>
      </c>
      <c r="R637">
        <v>18490958</v>
      </c>
      <c r="S637">
        <v>3</v>
      </c>
      <c r="T637" t="s">
        <v>2</v>
      </c>
      <c r="U637">
        <v>576</v>
      </c>
      <c r="V637">
        <v>18740</v>
      </c>
      <c r="W637">
        <v>229516</v>
      </c>
      <c r="X637">
        <v>1271739</v>
      </c>
      <c r="Y637">
        <v>584469.17000000004</v>
      </c>
      <c r="Z637">
        <v>1304.6199999999999</v>
      </c>
      <c r="AA637">
        <v>12</v>
      </c>
      <c r="AB637">
        <v>5</v>
      </c>
      <c r="AC637">
        <v>2</v>
      </c>
      <c r="AD637">
        <v>0</v>
      </c>
      <c r="AE637">
        <v>1500000</v>
      </c>
      <c r="AF637">
        <v>0</v>
      </c>
    </row>
    <row r="638" spans="1:32" x14ac:dyDescent="0.3">
      <c r="A638">
        <v>637</v>
      </c>
      <c r="B638" s="1">
        <v>40686</v>
      </c>
      <c r="C638">
        <v>2</v>
      </c>
      <c r="D638">
        <v>4</v>
      </c>
      <c r="E638">
        <v>6</v>
      </c>
      <c r="F638">
        <v>7</v>
      </c>
      <c r="G638">
        <v>9</v>
      </c>
      <c r="H638">
        <v>13</v>
      </c>
      <c r="I638">
        <v>16</v>
      </c>
      <c r="J638">
        <v>17</v>
      </c>
      <c r="K638">
        <v>18</v>
      </c>
      <c r="L638">
        <v>19</v>
      </c>
      <c r="M638">
        <v>20</v>
      </c>
      <c r="N638">
        <v>21</v>
      </c>
      <c r="O638">
        <v>22</v>
      </c>
      <c r="P638">
        <v>23</v>
      </c>
      <c r="Q638">
        <v>25</v>
      </c>
      <c r="R638">
        <v>18934031</v>
      </c>
      <c r="S638">
        <v>2</v>
      </c>
      <c r="T638" t="s">
        <v>2</v>
      </c>
      <c r="U638">
        <v>464</v>
      </c>
      <c r="V638">
        <v>17743</v>
      </c>
      <c r="W638">
        <v>224856</v>
      </c>
      <c r="X638">
        <v>1262268</v>
      </c>
      <c r="Y638">
        <v>939050.68</v>
      </c>
      <c r="Z638">
        <v>1734.7</v>
      </c>
      <c r="AA638">
        <v>12</v>
      </c>
      <c r="AB638">
        <v>5</v>
      </c>
      <c r="AC638">
        <v>2</v>
      </c>
      <c r="AD638">
        <v>0</v>
      </c>
      <c r="AE638">
        <v>1600000</v>
      </c>
      <c r="AF638">
        <v>0</v>
      </c>
    </row>
    <row r="639" spans="1:32" x14ac:dyDescent="0.3">
      <c r="A639">
        <v>638</v>
      </c>
      <c r="B639" s="1">
        <v>40689</v>
      </c>
      <c r="C639">
        <v>1</v>
      </c>
      <c r="D639">
        <v>2</v>
      </c>
      <c r="E639">
        <v>3</v>
      </c>
      <c r="F639">
        <v>4</v>
      </c>
      <c r="G639">
        <v>9</v>
      </c>
      <c r="H639">
        <v>11</v>
      </c>
      <c r="I639">
        <v>13</v>
      </c>
      <c r="J639">
        <v>14</v>
      </c>
      <c r="K639">
        <v>16</v>
      </c>
      <c r="L639">
        <v>18</v>
      </c>
      <c r="M639">
        <v>19</v>
      </c>
      <c r="N639">
        <v>21</v>
      </c>
      <c r="O639">
        <v>23</v>
      </c>
      <c r="P639">
        <v>24</v>
      </c>
      <c r="Q639">
        <v>25</v>
      </c>
      <c r="R639">
        <v>18027241</v>
      </c>
      <c r="S639">
        <v>2</v>
      </c>
      <c r="T639" t="s">
        <v>2</v>
      </c>
      <c r="U639">
        <v>526</v>
      </c>
      <c r="V639">
        <v>21710</v>
      </c>
      <c r="W639">
        <v>236658</v>
      </c>
      <c r="X639">
        <v>1330081</v>
      </c>
      <c r="Y639">
        <v>773114.35</v>
      </c>
      <c r="Z639">
        <v>1259.83</v>
      </c>
      <c r="AA639">
        <v>12</v>
      </c>
      <c r="AB639">
        <v>5</v>
      </c>
      <c r="AC639">
        <v>2</v>
      </c>
      <c r="AD639">
        <v>0</v>
      </c>
      <c r="AE639">
        <v>1500000</v>
      </c>
      <c r="AF639">
        <v>0</v>
      </c>
    </row>
    <row r="640" spans="1:32" x14ac:dyDescent="0.3">
      <c r="A640">
        <v>639</v>
      </c>
      <c r="B640" s="1">
        <v>40693</v>
      </c>
      <c r="C640">
        <v>1</v>
      </c>
      <c r="D640">
        <v>2</v>
      </c>
      <c r="E640">
        <v>4</v>
      </c>
      <c r="F640">
        <v>5</v>
      </c>
      <c r="G640">
        <v>6</v>
      </c>
      <c r="H640">
        <v>8</v>
      </c>
      <c r="I640">
        <v>9</v>
      </c>
      <c r="J640">
        <v>10</v>
      </c>
      <c r="K640">
        <v>12</v>
      </c>
      <c r="L640">
        <v>16</v>
      </c>
      <c r="M640">
        <v>19</v>
      </c>
      <c r="N640">
        <v>20</v>
      </c>
      <c r="O640">
        <v>21</v>
      </c>
      <c r="P640">
        <v>22</v>
      </c>
      <c r="Q640">
        <v>24</v>
      </c>
      <c r="R640">
        <v>18575582</v>
      </c>
      <c r="S640">
        <v>5</v>
      </c>
      <c r="T640" t="s">
        <v>2</v>
      </c>
      <c r="U640">
        <v>492</v>
      </c>
      <c r="V640">
        <v>19883</v>
      </c>
      <c r="W640">
        <v>262917</v>
      </c>
      <c r="X640">
        <v>1264562</v>
      </c>
      <c r="Y640">
        <v>338323.82</v>
      </c>
      <c r="Z640">
        <v>1473.54</v>
      </c>
      <c r="AA640">
        <v>12</v>
      </c>
      <c r="AB640">
        <v>5</v>
      </c>
      <c r="AC640">
        <v>2</v>
      </c>
      <c r="AD640">
        <v>0</v>
      </c>
      <c r="AE640">
        <v>1600000</v>
      </c>
      <c r="AF640">
        <v>0</v>
      </c>
    </row>
    <row r="641" spans="1:32" x14ac:dyDescent="0.3">
      <c r="A641">
        <v>640</v>
      </c>
      <c r="B641" s="1">
        <v>40696</v>
      </c>
      <c r="C641">
        <v>1</v>
      </c>
      <c r="D641">
        <v>3</v>
      </c>
      <c r="E641">
        <v>4</v>
      </c>
      <c r="F641">
        <v>5</v>
      </c>
      <c r="G641">
        <v>9</v>
      </c>
      <c r="H641">
        <v>11</v>
      </c>
      <c r="I641">
        <v>13</v>
      </c>
      <c r="J641">
        <v>14</v>
      </c>
      <c r="K641">
        <v>16</v>
      </c>
      <c r="L641">
        <v>18</v>
      </c>
      <c r="M641">
        <v>19</v>
      </c>
      <c r="N641">
        <v>20</v>
      </c>
      <c r="O641">
        <v>21</v>
      </c>
      <c r="P641">
        <v>22</v>
      </c>
      <c r="Q641">
        <v>23</v>
      </c>
      <c r="R641">
        <v>18748852</v>
      </c>
      <c r="S641">
        <v>2</v>
      </c>
      <c r="T641" t="s">
        <v>2</v>
      </c>
      <c r="U641">
        <v>466</v>
      </c>
      <c r="V641">
        <v>19194</v>
      </c>
      <c r="W641">
        <v>261859</v>
      </c>
      <c r="X641">
        <v>1323769</v>
      </c>
      <c r="Y641">
        <v>831638.01</v>
      </c>
      <c r="Z641">
        <v>1529.69</v>
      </c>
      <c r="AA641">
        <v>12</v>
      </c>
      <c r="AB641">
        <v>5</v>
      </c>
      <c r="AC641">
        <v>2</v>
      </c>
      <c r="AD641">
        <v>0</v>
      </c>
      <c r="AE641">
        <v>1600000</v>
      </c>
      <c r="AF641">
        <v>0</v>
      </c>
    </row>
    <row r="642" spans="1:32" x14ac:dyDescent="0.3">
      <c r="A642">
        <v>641</v>
      </c>
      <c r="B642" s="1">
        <v>40700</v>
      </c>
      <c r="C642">
        <v>2</v>
      </c>
      <c r="D642">
        <v>3</v>
      </c>
      <c r="E642">
        <v>6</v>
      </c>
      <c r="F642">
        <v>7</v>
      </c>
      <c r="G642">
        <v>8</v>
      </c>
      <c r="H642">
        <v>9</v>
      </c>
      <c r="I642">
        <v>11</v>
      </c>
      <c r="J642">
        <v>13</v>
      </c>
      <c r="K642">
        <v>16</v>
      </c>
      <c r="L642">
        <v>18</v>
      </c>
      <c r="M642">
        <v>19</v>
      </c>
      <c r="N642">
        <v>20</v>
      </c>
      <c r="O642">
        <v>21</v>
      </c>
      <c r="P642">
        <v>22</v>
      </c>
      <c r="Q642">
        <v>24</v>
      </c>
      <c r="R642">
        <v>19364544</v>
      </c>
      <c r="S642">
        <v>1</v>
      </c>
      <c r="T642" t="s">
        <v>31</v>
      </c>
      <c r="U642">
        <v>495</v>
      </c>
      <c r="V642">
        <v>20270</v>
      </c>
      <c r="W642">
        <v>239817</v>
      </c>
      <c r="X642">
        <v>1348492</v>
      </c>
      <c r="Y642">
        <v>1813203.5</v>
      </c>
      <c r="Z642">
        <v>1569.87</v>
      </c>
      <c r="AA642">
        <v>12</v>
      </c>
      <c r="AB642">
        <v>5</v>
      </c>
      <c r="AC642">
        <v>2</v>
      </c>
      <c r="AD642">
        <v>0</v>
      </c>
      <c r="AE642">
        <v>1300000</v>
      </c>
      <c r="AF642">
        <v>0</v>
      </c>
    </row>
    <row r="643" spans="1:32" x14ac:dyDescent="0.3">
      <c r="A643">
        <v>642</v>
      </c>
      <c r="B643" s="1">
        <v>40703</v>
      </c>
      <c r="C643">
        <v>1</v>
      </c>
      <c r="D643">
        <v>2</v>
      </c>
      <c r="E643">
        <v>4</v>
      </c>
      <c r="F643">
        <v>5</v>
      </c>
      <c r="G643">
        <v>8</v>
      </c>
      <c r="H643">
        <v>10</v>
      </c>
      <c r="I643">
        <v>11</v>
      </c>
      <c r="J643">
        <v>12</v>
      </c>
      <c r="K643">
        <v>13</v>
      </c>
      <c r="L643">
        <v>18</v>
      </c>
      <c r="M643">
        <v>19</v>
      </c>
      <c r="N643">
        <v>20</v>
      </c>
      <c r="O643">
        <v>21</v>
      </c>
      <c r="P643">
        <v>22</v>
      </c>
      <c r="Q643">
        <v>25</v>
      </c>
      <c r="R643">
        <v>19033098</v>
      </c>
      <c r="S643">
        <v>4</v>
      </c>
      <c r="T643" t="s">
        <v>2</v>
      </c>
      <c r="U643">
        <v>842</v>
      </c>
      <c r="V643">
        <v>24625</v>
      </c>
      <c r="W643">
        <v>278466</v>
      </c>
      <c r="X643">
        <v>1446550</v>
      </c>
      <c r="Y643">
        <v>375056.78</v>
      </c>
      <c r="Z643">
        <v>1090.8599999999999</v>
      </c>
      <c r="AA643">
        <v>12</v>
      </c>
      <c r="AB643">
        <v>5</v>
      </c>
      <c r="AC643">
        <v>2</v>
      </c>
      <c r="AD643">
        <v>0</v>
      </c>
      <c r="AE643">
        <v>1600000</v>
      </c>
      <c r="AF643">
        <v>0</v>
      </c>
    </row>
    <row r="644" spans="1:32" x14ac:dyDescent="0.3">
      <c r="A644">
        <v>643</v>
      </c>
      <c r="B644" s="1">
        <v>40707</v>
      </c>
      <c r="C644">
        <v>1</v>
      </c>
      <c r="D644">
        <v>2</v>
      </c>
      <c r="E644">
        <v>4</v>
      </c>
      <c r="F644">
        <v>7</v>
      </c>
      <c r="G644">
        <v>8</v>
      </c>
      <c r="H644">
        <v>9</v>
      </c>
      <c r="I644">
        <v>10</v>
      </c>
      <c r="J644">
        <v>13</v>
      </c>
      <c r="K644">
        <v>16</v>
      </c>
      <c r="L644">
        <v>17</v>
      </c>
      <c r="M644">
        <v>19</v>
      </c>
      <c r="N644">
        <v>21</v>
      </c>
      <c r="O644">
        <v>22</v>
      </c>
      <c r="P644">
        <v>23</v>
      </c>
      <c r="Q644">
        <v>24</v>
      </c>
      <c r="R644">
        <v>19199964</v>
      </c>
      <c r="S644">
        <v>3</v>
      </c>
      <c r="T644" t="s">
        <v>2</v>
      </c>
      <c r="U644">
        <v>447</v>
      </c>
      <c r="V644">
        <v>19976</v>
      </c>
      <c r="W644">
        <v>255454</v>
      </c>
      <c r="X644">
        <v>1434460</v>
      </c>
      <c r="Y644">
        <v>545294.64</v>
      </c>
      <c r="Z644">
        <v>1568.44</v>
      </c>
      <c r="AA644">
        <v>12</v>
      </c>
      <c r="AB644">
        <v>5</v>
      </c>
      <c r="AC644">
        <v>2</v>
      </c>
      <c r="AD644">
        <v>0</v>
      </c>
      <c r="AE644">
        <v>1600000</v>
      </c>
      <c r="AF644">
        <v>0</v>
      </c>
    </row>
    <row r="645" spans="1:32" x14ac:dyDescent="0.3">
      <c r="A645">
        <v>644</v>
      </c>
      <c r="B645" s="1">
        <v>40710</v>
      </c>
      <c r="C645">
        <v>2</v>
      </c>
      <c r="D645">
        <v>3</v>
      </c>
      <c r="E645">
        <v>5</v>
      </c>
      <c r="F645">
        <v>6</v>
      </c>
      <c r="G645">
        <v>7</v>
      </c>
      <c r="H645">
        <v>8</v>
      </c>
      <c r="I645">
        <v>9</v>
      </c>
      <c r="J645">
        <v>12</v>
      </c>
      <c r="K645">
        <v>13</v>
      </c>
      <c r="L645">
        <v>14</v>
      </c>
      <c r="M645">
        <v>15</v>
      </c>
      <c r="N645">
        <v>18</v>
      </c>
      <c r="O645">
        <v>21</v>
      </c>
      <c r="P645">
        <v>22</v>
      </c>
      <c r="Q645">
        <v>24</v>
      </c>
      <c r="R645">
        <v>18873666</v>
      </c>
      <c r="S645">
        <v>2</v>
      </c>
      <c r="T645" t="s">
        <v>2</v>
      </c>
      <c r="U645">
        <v>568</v>
      </c>
      <c r="V645">
        <v>20049</v>
      </c>
      <c r="W645">
        <v>248830</v>
      </c>
      <c r="X645">
        <v>1430441</v>
      </c>
      <c r="Y645">
        <v>793104.27</v>
      </c>
      <c r="Z645">
        <v>1196.8399999999999</v>
      </c>
      <c r="AA645">
        <v>12</v>
      </c>
      <c r="AB645">
        <v>5</v>
      </c>
      <c r="AC645">
        <v>2</v>
      </c>
      <c r="AD645">
        <v>0</v>
      </c>
      <c r="AE645">
        <v>1600000</v>
      </c>
      <c r="AF645">
        <v>0</v>
      </c>
    </row>
    <row r="646" spans="1:32" x14ac:dyDescent="0.3">
      <c r="A646">
        <v>645</v>
      </c>
      <c r="B646" s="1">
        <v>40714</v>
      </c>
      <c r="C646">
        <v>4</v>
      </c>
      <c r="D646">
        <v>5</v>
      </c>
      <c r="E646">
        <v>8</v>
      </c>
      <c r="F646">
        <v>9</v>
      </c>
      <c r="G646">
        <v>10</v>
      </c>
      <c r="H646">
        <v>11</v>
      </c>
      <c r="I646">
        <v>13</v>
      </c>
      <c r="J646">
        <v>16</v>
      </c>
      <c r="K646">
        <v>18</v>
      </c>
      <c r="L646">
        <v>19</v>
      </c>
      <c r="M646">
        <v>20</v>
      </c>
      <c r="N646">
        <v>21</v>
      </c>
      <c r="O646">
        <v>22</v>
      </c>
      <c r="P646">
        <v>23</v>
      </c>
      <c r="Q646">
        <v>25</v>
      </c>
      <c r="R646">
        <v>19082591</v>
      </c>
      <c r="S646">
        <v>4</v>
      </c>
      <c r="T646" t="s">
        <v>2</v>
      </c>
      <c r="U646">
        <v>818</v>
      </c>
      <c r="V646">
        <v>23865</v>
      </c>
      <c r="W646">
        <v>294008</v>
      </c>
      <c r="X646">
        <v>1438491</v>
      </c>
      <c r="Y646">
        <v>371838</v>
      </c>
      <c r="Z646">
        <v>1113.23</v>
      </c>
      <c r="AA646">
        <v>12</v>
      </c>
      <c r="AB646">
        <v>5</v>
      </c>
      <c r="AC646">
        <v>2</v>
      </c>
      <c r="AD646">
        <v>0</v>
      </c>
      <c r="AE646">
        <v>1300000</v>
      </c>
      <c r="AF646">
        <v>0</v>
      </c>
    </row>
    <row r="647" spans="1:32" x14ac:dyDescent="0.3">
      <c r="A647">
        <v>646</v>
      </c>
      <c r="B647" s="1">
        <v>40718</v>
      </c>
      <c r="C647">
        <v>1</v>
      </c>
      <c r="D647">
        <v>3</v>
      </c>
      <c r="E647">
        <v>5</v>
      </c>
      <c r="F647">
        <v>6</v>
      </c>
      <c r="G647">
        <v>9</v>
      </c>
      <c r="H647">
        <v>10</v>
      </c>
      <c r="I647">
        <v>14</v>
      </c>
      <c r="J647">
        <v>15</v>
      </c>
      <c r="K647">
        <v>17</v>
      </c>
      <c r="L647">
        <v>18</v>
      </c>
      <c r="M647">
        <v>19</v>
      </c>
      <c r="N647">
        <v>20</v>
      </c>
      <c r="O647">
        <v>21</v>
      </c>
      <c r="P647">
        <v>23</v>
      </c>
      <c r="Q647">
        <v>25</v>
      </c>
      <c r="R647">
        <v>14887541</v>
      </c>
      <c r="S647">
        <v>0</v>
      </c>
      <c r="U647">
        <v>503</v>
      </c>
      <c r="V647">
        <v>17721</v>
      </c>
      <c r="W647">
        <v>220793</v>
      </c>
      <c r="X647">
        <v>1104937</v>
      </c>
      <c r="Y647">
        <v>0</v>
      </c>
      <c r="Z647">
        <v>1470.5</v>
      </c>
      <c r="AA647">
        <v>12</v>
      </c>
      <c r="AB647">
        <v>5</v>
      </c>
      <c r="AC647">
        <v>2</v>
      </c>
      <c r="AD647">
        <v>1208118.21</v>
      </c>
      <c r="AE647">
        <v>3500000</v>
      </c>
      <c r="AF647">
        <v>0</v>
      </c>
    </row>
    <row r="648" spans="1:32" x14ac:dyDescent="0.3">
      <c r="A648">
        <v>647</v>
      </c>
      <c r="B648" s="1">
        <v>40721</v>
      </c>
      <c r="C648">
        <v>4</v>
      </c>
      <c r="D648">
        <v>6</v>
      </c>
      <c r="E648">
        <v>7</v>
      </c>
      <c r="F648">
        <v>8</v>
      </c>
      <c r="G648">
        <v>9</v>
      </c>
      <c r="H648">
        <v>11</v>
      </c>
      <c r="I648">
        <v>13</v>
      </c>
      <c r="J648">
        <v>14</v>
      </c>
      <c r="K648">
        <v>17</v>
      </c>
      <c r="L648">
        <v>18</v>
      </c>
      <c r="M648">
        <v>19</v>
      </c>
      <c r="N648">
        <v>20</v>
      </c>
      <c r="O648">
        <v>22</v>
      </c>
      <c r="P648">
        <v>23</v>
      </c>
      <c r="Q648">
        <v>25</v>
      </c>
      <c r="R648">
        <v>19174909</v>
      </c>
      <c r="S648">
        <v>3</v>
      </c>
      <c r="T648" t="s">
        <v>2</v>
      </c>
      <c r="U648">
        <v>523</v>
      </c>
      <c r="V648">
        <v>19995</v>
      </c>
      <c r="W648">
        <v>253649</v>
      </c>
      <c r="X648">
        <v>1373952</v>
      </c>
      <c r="Y648">
        <v>972342.03</v>
      </c>
      <c r="Z648">
        <v>1400.36</v>
      </c>
      <c r="AA648">
        <v>12</v>
      </c>
      <c r="AB648">
        <v>5</v>
      </c>
      <c r="AC648">
        <v>2</v>
      </c>
      <c r="AD648">
        <v>0</v>
      </c>
      <c r="AE648">
        <v>1600000</v>
      </c>
      <c r="AF648">
        <v>0</v>
      </c>
    </row>
    <row r="649" spans="1:32" x14ac:dyDescent="0.3">
      <c r="A649">
        <v>648</v>
      </c>
      <c r="B649" s="1">
        <v>40724</v>
      </c>
      <c r="C649">
        <v>2</v>
      </c>
      <c r="D649">
        <v>4</v>
      </c>
      <c r="E649">
        <v>6</v>
      </c>
      <c r="F649">
        <v>8</v>
      </c>
      <c r="G649">
        <v>9</v>
      </c>
      <c r="H649">
        <v>10</v>
      </c>
      <c r="I649">
        <v>11</v>
      </c>
      <c r="J649">
        <v>13</v>
      </c>
      <c r="K649">
        <v>15</v>
      </c>
      <c r="L649">
        <v>16</v>
      </c>
      <c r="M649">
        <v>18</v>
      </c>
      <c r="N649">
        <v>19</v>
      </c>
      <c r="O649">
        <v>20</v>
      </c>
      <c r="P649">
        <v>21</v>
      </c>
      <c r="Q649">
        <v>22</v>
      </c>
      <c r="R649">
        <v>18443550</v>
      </c>
      <c r="S649">
        <v>11</v>
      </c>
      <c r="T649" t="s">
        <v>2</v>
      </c>
      <c r="U649">
        <v>1810</v>
      </c>
      <c r="V649">
        <v>40540</v>
      </c>
      <c r="W649">
        <v>359672</v>
      </c>
      <c r="X649">
        <v>1392519</v>
      </c>
      <c r="Y649">
        <v>103892.67</v>
      </c>
      <c r="Z649">
        <v>386.56</v>
      </c>
      <c r="AA649">
        <v>12</v>
      </c>
      <c r="AB649">
        <v>5</v>
      </c>
      <c r="AC649">
        <v>2</v>
      </c>
      <c r="AD649">
        <v>0</v>
      </c>
      <c r="AE649">
        <v>1600000</v>
      </c>
      <c r="AF649">
        <v>0</v>
      </c>
    </row>
    <row r="650" spans="1:32" x14ac:dyDescent="0.3">
      <c r="A650">
        <v>649</v>
      </c>
      <c r="B650" s="1">
        <v>40728</v>
      </c>
      <c r="C650">
        <v>1</v>
      </c>
      <c r="D650">
        <v>2</v>
      </c>
      <c r="E650">
        <v>4</v>
      </c>
      <c r="F650">
        <v>5</v>
      </c>
      <c r="G650">
        <v>6</v>
      </c>
      <c r="H650">
        <v>8</v>
      </c>
      <c r="I650">
        <v>9</v>
      </c>
      <c r="J650">
        <v>10</v>
      </c>
      <c r="K650">
        <v>11</v>
      </c>
      <c r="L650">
        <v>14</v>
      </c>
      <c r="M650">
        <v>15</v>
      </c>
      <c r="N650">
        <v>17</v>
      </c>
      <c r="O650">
        <v>21</v>
      </c>
      <c r="P650">
        <v>22</v>
      </c>
      <c r="Q650">
        <v>24</v>
      </c>
      <c r="R650">
        <v>20055535</v>
      </c>
      <c r="S650">
        <v>2</v>
      </c>
      <c r="T650" t="s">
        <v>2</v>
      </c>
      <c r="U650">
        <v>448</v>
      </c>
      <c r="V650">
        <v>17292</v>
      </c>
      <c r="W650">
        <v>224449</v>
      </c>
      <c r="X650">
        <v>1323044</v>
      </c>
      <c r="Y650">
        <v>1024655.84</v>
      </c>
      <c r="Z650">
        <v>1960.44</v>
      </c>
      <c r="AA650">
        <v>12</v>
      </c>
      <c r="AB650">
        <v>5</v>
      </c>
      <c r="AC650">
        <v>2</v>
      </c>
      <c r="AD650">
        <v>0</v>
      </c>
      <c r="AE650">
        <v>1600000</v>
      </c>
      <c r="AF650">
        <v>0</v>
      </c>
    </row>
    <row r="651" spans="1:32" x14ac:dyDescent="0.3">
      <c r="A651">
        <v>650</v>
      </c>
      <c r="B651" s="1">
        <v>40731</v>
      </c>
      <c r="C651">
        <v>1</v>
      </c>
      <c r="D651">
        <v>3</v>
      </c>
      <c r="E651">
        <v>7</v>
      </c>
      <c r="F651">
        <v>8</v>
      </c>
      <c r="G651">
        <v>10</v>
      </c>
      <c r="H651">
        <v>13</v>
      </c>
      <c r="I651">
        <v>14</v>
      </c>
      <c r="J651">
        <v>16</v>
      </c>
      <c r="K651">
        <v>17</v>
      </c>
      <c r="L651">
        <v>19</v>
      </c>
      <c r="M651">
        <v>20</v>
      </c>
      <c r="N651">
        <v>21</v>
      </c>
      <c r="O651">
        <v>23</v>
      </c>
      <c r="P651">
        <v>24</v>
      </c>
      <c r="Q651">
        <v>25</v>
      </c>
      <c r="R651">
        <v>19784355</v>
      </c>
      <c r="S651">
        <v>7</v>
      </c>
      <c r="T651" t="s">
        <v>2</v>
      </c>
      <c r="U651">
        <v>690</v>
      </c>
      <c r="V651">
        <v>24105</v>
      </c>
      <c r="W651">
        <v>283145</v>
      </c>
      <c r="X651">
        <v>1409638</v>
      </c>
      <c r="Y651">
        <v>242743.91</v>
      </c>
      <c r="Z651">
        <v>1507.72</v>
      </c>
      <c r="AA651">
        <v>12</v>
      </c>
      <c r="AB651">
        <v>5</v>
      </c>
      <c r="AC651">
        <v>2</v>
      </c>
      <c r="AD651">
        <v>0</v>
      </c>
      <c r="AE651">
        <v>1600000</v>
      </c>
      <c r="AF651">
        <v>0</v>
      </c>
    </row>
    <row r="652" spans="1:32" x14ac:dyDescent="0.3">
      <c r="A652">
        <v>651</v>
      </c>
      <c r="B652" s="1">
        <v>40735</v>
      </c>
      <c r="C652">
        <v>1</v>
      </c>
      <c r="D652">
        <v>4</v>
      </c>
      <c r="E652">
        <v>5</v>
      </c>
      <c r="F652">
        <v>6</v>
      </c>
      <c r="G652">
        <v>8</v>
      </c>
      <c r="H652">
        <v>10</v>
      </c>
      <c r="I652">
        <v>13</v>
      </c>
      <c r="J652">
        <v>14</v>
      </c>
      <c r="K652">
        <v>15</v>
      </c>
      <c r="L652">
        <v>17</v>
      </c>
      <c r="M652">
        <v>18</v>
      </c>
      <c r="N652">
        <v>19</v>
      </c>
      <c r="O652">
        <v>20</v>
      </c>
      <c r="P652">
        <v>24</v>
      </c>
      <c r="Q652">
        <v>25</v>
      </c>
      <c r="R652">
        <v>18956600</v>
      </c>
      <c r="S652">
        <v>6</v>
      </c>
      <c r="T652" t="s">
        <v>2</v>
      </c>
      <c r="U652">
        <v>415</v>
      </c>
      <c r="V652">
        <v>16114</v>
      </c>
      <c r="W652">
        <v>220498</v>
      </c>
      <c r="X652">
        <v>1262606</v>
      </c>
      <c r="Y652">
        <v>317201.67</v>
      </c>
      <c r="Z652">
        <v>1965.45</v>
      </c>
      <c r="AA652">
        <v>12</v>
      </c>
      <c r="AB652">
        <v>5</v>
      </c>
      <c r="AC652">
        <v>2</v>
      </c>
      <c r="AD652">
        <v>0</v>
      </c>
      <c r="AE652">
        <v>1600000</v>
      </c>
      <c r="AF652">
        <v>0</v>
      </c>
    </row>
    <row r="653" spans="1:32" x14ac:dyDescent="0.3">
      <c r="A653">
        <v>652</v>
      </c>
      <c r="B653" s="1">
        <v>40738</v>
      </c>
      <c r="C653">
        <v>2</v>
      </c>
      <c r="D653">
        <v>5</v>
      </c>
      <c r="E653">
        <v>7</v>
      </c>
      <c r="F653">
        <v>9</v>
      </c>
      <c r="G653">
        <v>10</v>
      </c>
      <c r="H653">
        <v>11</v>
      </c>
      <c r="I653">
        <v>13</v>
      </c>
      <c r="J653">
        <v>14</v>
      </c>
      <c r="K653">
        <v>16</v>
      </c>
      <c r="L653">
        <v>17</v>
      </c>
      <c r="M653">
        <v>18</v>
      </c>
      <c r="N653">
        <v>19</v>
      </c>
      <c r="O653">
        <v>20</v>
      </c>
      <c r="P653">
        <v>21</v>
      </c>
      <c r="Q653">
        <v>23</v>
      </c>
      <c r="R653">
        <v>19378308</v>
      </c>
      <c r="S653">
        <v>8</v>
      </c>
      <c r="T653" t="s">
        <v>2</v>
      </c>
      <c r="U653">
        <v>825</v>
      </c>
      <c r="V653">
        <v>34507</v>
      </c>
      <c r="W653">
        <v>304760</v>
      </c>
      <c r="X653">
        <v>1526942</v>
      </c>
      <c r="Y653">
        <v>168907.38</v>
      </c>
      <c r="Z653">
        <v>1002.78</v>
      </c>
      <c r="AA653">
        <v>12</v>
      </c>
      <c r="AB653">
        <v>5</v>
      </c>
      <c r="AC653">
        <v>2</v>
      </c>
      <c r="AD653">
        <v>0</v>
      </c>
      <c r="AE653">
        <v>1600000</v>
      </c>
      <c r="AF653">
        <v>0</v>
      </c>
    </row>
    <row r="654" spans="1:32" x14ac:dyDescent="0.3">
      <c r="A654">
        <v>653</v>
      </c>
      <c r="B654" s="1">
        <v>40742</v>
      </c>
      <c r="C654">
        <v>1</v>
      </c>
      <c r="D654">
        <v>2</v>
      </c>
      <c r="E654">
        <v>3</v>
      </c>
      <c r="F654">
        <v>7</v>
      </c>
      <c r="G654">
        <v>8</v>
      </c>
      <c r="H654">
        <v>12</v>
      </c>
      <c r="I654">
        <v>13</v>
      </c>
      <c r="J654">
        <v>14</v>
      </c>
      <c r="K654">
        <v>16</v>
      </c>
      <c r="L654">
        <v>17</v>
      </c>
      <c r="M654">
        <v>19</v>
      </c>
      <c r="N654">
        <v>20</v>
      </c>
      <c r="O654">
        <v>21</v>
      </c>
      <c r="P654">
        <v>22</v>
      </c>
      <c r="Q654">
        <v>23</v>
      </c>
      <c r="R654">
        <v>19678718</v>
      </c>
      <c r="S654">
        <v>5</v>
      </c>
      <c r="T654" t="s">
        <v>2</v>
      </c>
      <c r="U654">
        <v>777</v>
      </c>
      <c r="V654">
        <v>22874</v>
      </c>
      <c r="W654">
        <v>280435</v>
      </c>
      <c r="X654">
        <v>1377295</v>
      </c>
      <c r="Y654">
        <v>346044.31</v>
      </c>
      <c r="Z654">
        <v>1363.34</v>
      </c>
      <c r="AA654">
        <v>12</v>
      </c>
      <c r="AB654">
        <v>5</v>
      </c>
      <c r="AC654">
        <v>2</v>
      </c>
      <c r="AD654">
        <v>0</v>
      </c>
      <c r="AE654">
        <v>1600000</v>
      </c>
      <c r="AF654">
        <v>0</v>
      </c>
    </row>
    <row r="655" spans="1:32" x14ac:dyDescent="0.3">
      <c r="A655">
        <v>654</v>
      </c>
      <c r="B655" s="1">
        <v>40745</v>
      </c>
      <c r="C655">
        <v>1</v>
      </c>
      <c r="D655">
        <v>2</v>
      </c>
      <c r="E655">
        <v>3</v>
      </c>
      <c r="F655">
        <v>7</v>
      </c>
      <c r="G655">
        <v>12</v>
      </c>
      <c r="H655">
        <v>13</v>
      </c>
      <c r="I655">
        <v>14</v>
      </c>
      <c r="J655">
        <v>16</v>
      </c>
      <c r="K655">
        <v>17</v>
      </c>
      <c r="L655">
        <v>18</v>
      </c>
      <c r="M655">
        <v>19</v>
      </c>
      <c r="N655">
        <v>20</v>
      </c>
      <c r="O655">
        <v>22</v>
      </c>
      <c r="P655">
        <v>23</v>
      </c>
      <c r="Q655">
        <v>25</v>
      </c>
      <c r="R655">
        <v>19180050</v>
      </c>
      <c r="S655">
        <v>2</v>
      </c>
      <c r="T655" t="s">
        <v>2</v>
      </c>
      <c r="U655">
        <v>814</v>
      </c>
      <c r="V655">
        <v>47662</v>
      </c>
      <c r="W655">
        <v>264054</v>
      </c>
      <c r="X655">
        <v>1422803</v>
      </c>
      <c r="Y655">
        <v>727610.86</v>
      </c>
      <c r="Z655">
        <v>1094.53</v>
      </c>
      <c r="AA655">
        <v>12</v>
      </c>
      <c r="AB655">
        <v>5</v>
      </c>
      <c r="AC655">
        <v>2</v>
      </c>
      <c r="AD655">
        <v>0</v>
      </c>
      <c r="AE655">
        <v>1600000</v>
      </c>
      <c r="AF655">
        <v>0</v>
      </c>
    </row>
    <row r="656" spans="1:32" x14ac:dyDescent="0.3">
      <c r="A656">
        <v>655</v>
      </c>
      <c r="B656" s="1">
        <v>40749</v>
      </c>
      <c r="C656">
        <v>2</v>
      </c>
      <c r="D656">
        <v>5</v>
      </c>
      <c r="E656">
        <v>7</v>
      </c>
      <c r="F656">
        <v>8</v>
      </c>
      <c r="G656">
        <v>10</v>
      </c>
      <c r="H656">
        <v>11</v>
      </c>
      <c r="I656">
        <v>13</v>
      </c>
      <c r="J656">
        <v>14</v>
      </c>
      <c r="K656">
        <v>15</v>
      </c>
      <c r="L656">
        <v>19</v>
      </c>
      <c r="M656">
        <v>20</v>
      </c>
      <c r="N656">
        <v>21</v>
      </c>
      <c r="O656">
        <v>23</v>
      </c>
      <c r="P656">
        <v>24</v>
      </c>
      <c r="Q656">
        <v>25</v>
      </c>
      <c r="R656">
        <v>19679015</v>
      </c>
      <c r="S656">
        <v>1</v>
      </c>
      <c r="T656" t="s">
        <v>21</v>
      </c>
      <c r="U656">
        <v>667</v>
      </c>
      <c r="V656">
        <v>25036</v>
      </c>
      <c r="W656">
        <v>285756</v>
      </c>
      <c r="X656">
        <v>1478659</v>
      </c>
      <c r="Y656">
        <v>1579836.12</v>
      </c>
      <c r="Z656">
        <v>1450.14</v>
      </c>
      <c r="AA656">
        <v>12</v>
      </c>
      <c r="AB656">
        <v>5</v>
      </c>
      <c r="AC656">
        <v>2</v>
      </c>
      <c r="AD656">
        <v>0</v>
      </c>
      <c r="AE656">
        <v>1600000</v>
      </c>
      <c r="AF656">
        <v>0</v>
      </c>
    </row>
    <row r="657" spans="1:32" x14ac:dyDescent="0.3">
      <c r="A657">
        <v>656</v>
      </c>
      <c r="B657" s="1">
        <v>40752</v>
      </c>
      <c r="C657">
        <v>2</v>
      </c>
      <c r="D657">
        <v>3</v>
      </c>
      <c r="E657">
        <v>5</v>
      </c>
      <c r="F657">
        <v>7</v>
      </c>
      <c r="G657">
        <v>8</v>
      </c>
      <c r="H657">
        <v>9</v>
      </c>
      <c r="I657">
        <v>11</v>
      </c>
      <c r="J657">
        <v>13</v>
      </c>
      <c r="K657">
        <v>14</v>
      </c>
      <c r="L657">
        <v>15</v>
      </c>
      <c r="M657">
        <v>18</v>
      </c>
      <c r="N657">
        <v>20</v>
      </c>
      <c r="O657">
        <v>22</v>
      </c>
      <c r="P657">
        <v>23</v>
      </c>
      <c r="Q657">
        <v>25</v>
      </c>
      <c r="R657">
        <v>19064848</v>
      </c>
      <c r="S657">
        <v>11</v>
      </c>
      <c r="T657" t="s">
        <v>2</v>
      </c>
      <c r="U657">
        <v>1450</v>
      </c>
      <c r="V657">
        <v>34748</v>
      </c>
      <c r="W657">
        <v>327871</v>
      </c>
      <c r="X657">
        <v>1554860</v>
      </c>
      <c r="Y657">
        <v>108304.55</v>
      </c>
      <c r="Z657">
        <v>503.03</v>
      </c>
      <c r="AA657">
        <v>12</v>
      </c>
      <c r="AB657">
        <v>5</v>
      </c>
      <c r="AC657">
        <v>2</v>
      </c>
      <c r="AD657">
        <v>0</v>
      </c>
      <c r="AE657">
        <v>1700000</v>
      </c>
      <c r="AF657">
        <v>0</v>
      </c>
    </row>
    <row r="658" spans="1:32" x14ac:dyDescent="0.3">
      <c r="A658">
        <v>657</v>
      </c>
      <c r="B658" s="1">
        <v>40756</v>
      </c>
      <c r="C658">
        <v>2</v>
      </c>
      <c r="D658">
        <v>3</v>
      </c>
      <c r="E658">
        <v>4</v>
      </c>
      <c r="F658">
        <v>5</v>
      </c>
      <c r="G658">
        <v>6</v>
      </c>
      <c r="H658">
        <v>8</v>
      </c>
      <c r="I658">
        <v>10</v>
      </c>
      <c r="J658">
        <v>12</v>
      </c>
      <c r="K658">
        <v>13</v>
      </c>
      <c r="L658">
        <v>15</v>
      </c>
      <c r="M658">
        <v>17</v>
      </c>
      <c r="N658">
        <v>19</v>
      </c>
      <c r="O658">
        <v>23</v>
      </c>
      <c r="P658">
        <v>24</v>
      </c>
      <c r="Q658">
        <v>25</v>
      </c>
      <c r="R658">
        <v>20391485</v>
      </c>
      <c r="S658">
        <v>9</v>
      </c>
      <c r="T658" t="s">
        <v>2</v>
      </c>
      <c r="U658">
        <v>1799</v>
      </c>
      <c r="V658">
        <v>34632</v>
      </c>
      <c r="W658">
        <v>329281</v>
      </c>
      <c r="X658">
        <v>1545390</v>
      </c>
      <c r="Y658">
        <v>165150.47</v>
      </c>
      <c r="Z658">
        <v>505.84</v>
      </c>
      <c r="AA658">
        <v>12</v>
      </c>
      <c r="AB658">
        <v>5</v>
      </c>
      <c r="AC658">
        <v>2</v>
      </c>
      <c r="AD658">
        <v>0</v>
      </c>
      <c r="AE658">
        <v>1800000</v>
      </c>
      <c r="AF658">
        <v>0</v>
      </c>
    </row>
    <row r="659" spans="1:32" x14ac:dyDescent="0.3">
      <c r="A659">
        <v>658</v>
      </c>
      <c r="B659" s="1">
        <v>40759</v>
      </c>
      <c r="C659">
        <v>1</v>
      </c>
      <c r="D659">
        <v>4</v>
      </c>
      <c r="E659">
        <v>5</v>
      </c>
      <c r="F659">
        <v>6</v>
      </c>
      <c r="G659">
        <v>7</v>
      </c>
      <c r="H659">
        <v>9</v>
      </c>
      <c r="I659">
        <v>10</v>
      </c>
      <c r="J659">
        <v>11</v>
      </c>
      <c r="K659">
        <v>14</v>
      </c>
      <c r="L659">
        <v>15</v>
      </c>
      <c r="M659">
        <v>17</v>
      </c>
      <c r="N659">
        <v>21</v>
      </c>
      <c r="O659">
        <v>23</v>
      </c>
      <c r="P659">
        <v>24</v>
      </c>
      <c r="Q659">
        <v>25</v>
      </c>
      <c r="R659">
        <v>20202059</v>
      </c>
      <c r="S659">
        <v>0</v>
      </c>
      <c r="U659">
        <v>494</v>
      </c>
      <c r="V659">
        <v>20320</v>
      </c>
      <c r="W659">
        <v>268288</v>
      </c>
      <c r="X659">
        <v>1405228</v>
      </c>
      <c r="Y659">
        <v>0</v>
      </c>
      <c r="Z659">
        <v>1608.7</v>
      </c>
      <c r="AA659">
        <v>12</v>
      </c>
      <c r="AB659">
        <v>5</v>
      </c>
      <c r="AC659">
        <v>2</v>
      </c>
      <c r="AD659">
        <v>1854288.48</v>
      </c>
      <c r="AE659">
        <v>4000000</v>
      </c>
      <c r="AF659">
        <v>0</v>
      </c>
    </row>
    <row r="660" spans="1:32" x14ac:dyDescent="0.3">
      <c r="A660">
        <v>659</v>
      </c>
      <c r="B660" s="1">
        <v>40763</v>
      </c>
      <c r="C660">
        <v>1</v>
      </c>
      <c r="D660">
        <v>3</v>
      </c>
      <c r="E660">
        <v>4</v>
      </c>
      <c r="F660">
        <v>5</v>
      </c>
      <c r="G660">
        <v>6</v>
      </c>
      <c r="H660">
        <v>8</v>
      </c>
      <c r="I660">
        <v>9</v>
      </c>
      <c r="J660">
        <v>10</v>
      </c>
      <c r="K660">
        <v>11</v>
      </c>
      <c r="L660">
        <v>12</v>
      </c>
      <c r="M660">
        <v>15</v>
      </c>
      <c r="N660">
        <v>19</v>
      </c>
      <c r="O660">
        <v>20</v>
      </c>
      <c r="P660">
        <v>23</v>
      </c>
      <c r="Q660">
        <v>24</v>
      </c>
      <c r="R660">
        <v>25567515</v>
      </c>
      <c r="S660">
        <v>6</v>
      </c>
      <c r="T660" t="s">
        <v>2</v>
      </c>
      <c r="U660">
        <v>663</v>
      </c>
      <c r="V660">
        <v>24827</v>
      </c>
      <c r="W660">
        <v>316959</v>
      </c>
      <c r="X660">
        <v>1777295</v>
      </c>
      <c r="Y660">
        <v>710540.18</v>
      </c>
      <c r="Z660">
        <v>1557.18</v>
      </c>
      <c r="AA660">
        <v>12</v>
      </c>
      <c r="AB660">
        <v>5</v>
      </c>
      <c r="AC660">
        <v>2</v>
      </c>
      <c r="AD660">
        <v>0</v>
      </c>
      <c r="AE660">
        <v>1800000</v>
      </c>
      <c r="AF660">
        <v>0</v>
      </c>
    </row>
    <row r="661" spans="1:32" x14ac:dyDescent="0.3">
      <c r="A661">
        <v>660</v>
      </c>
      <c r="B661" s="1">
        <v>40766</v>
      </c>
      <c r="C661">
        <v>3</v>
      </c>
      <c r="D661">
        <v>4</v>
      </c>
      <c r="E661">
        <v>5</v>
      </c>
      <c r="F661">
        <v>6</v>
      </c>
      <c r="G661">
        <v>7</v>
      </c>
      <c r="H661">
        <v>8</v>
      </c>
      <c r="I661">
        <v>9</v>
      </c>
      <c r="J661">
        <v>12</v>
      </c>
      <c r="K661">
        <v>14</v>
      </c>
      <c r="L661">
        <v>15</v>
      </c>
      <c r="M661">
        <v>16</v>
      </c>
      <c r="N661">
        <v>17</v>
      </c>
      <c r="O661">
        <v>19</v>
      </c>
      <c r="P661">
        <v>24</v>
      </c>
      <c r="Q661">
        <v>25</v>
      </c>
      <c r="R661">
        <v>20750801</v>
      </c>
      <c r="S661">
        <v>0</v>
      </c>
      <c r="U661">
        <v>611</v>
      </c>
      <c r="V661">
        <v>21890</v>
      </c>
      <c r="W661">
        <v>253608</v>
      </c>
      <c r="X661">
        <v>1343439</v>
      </c>
      <c r="Y661">
        <v>0</v>
      </c>
      <c r="Z661">
        <v>1455.24</v>
      </c>
      <c r="AA661">
        <v>12</v>
      </c>
      <c r="AB661">
        <v>5</v>
      </c>
      <c r="AC661">
        <v>2</v>
      </c>
      <c r="AD661">
        <v>2074690.1</v>
      </c>
      <c r="AE661">
        <v>4600000</v>
      </c>
      <c r="AF661">
        <v>0</v>
      </c>
    </row>
    <row r="662" spans="1:32" x14ac:dyDescent="0.3">
      <c r="A662">
        <v>661</v>
      </c>
      <c r="B662" s="1">
        <v>40770</v>
      </c>
      <c r="C662">
        <v>1</v>
      </c>
      <c r="D662">
        <v>3</v>
      </c>
      <c r="E662">
        <v>6</v>
      </c>
      <c r="F662">
        <v>7</v>
      </c>
      <c r="G662">
        <v>10</v>
      </c>
      <c r="H662">
        <v>11</v>
      </c>
      <c r="I662">
        <v>12</v>
      </c>
      <c r="J662">
        <v>15</v>
      </c>
      <c r="K662">
        <v>17</v>
      </c>
      <c r="L662">
        <v>18</v>
      </c>
      <c r="M662">
        <v>19</v>
      </c>
      <c r="N662">
        <v>20</v>
      </c>
      <c r="O662">
        <v>22</v>
      </c>
      <c r="P662">
        <v>23</v>
      </c>
      <c r="Q662">
        <v>24</v>
      </c>
      <c r="R662">
        <v>25171296</v>
      </c>
      <c r="S662">
        <v>0</v>
      </c>
      <c r="U662">
        <v>576</v>
      </c>
      <c r="V662">
        <v>20131</v>
      </c>
      <c r="W662">
        <v>269743</v>
      </c>
      <c r="X662">
        <v>1619717</v>
      </c>
      <c r="Y662">
        <v>0</v>
      </c>
      <c r="Z662">
        <v>1979.88</v>
      </c>
      <c r="AA662">
        <v>12</v>
      </c>
      <c r="AB662">
        <v>5</v>
      </c>
      <c r="AC662">
        <v>2</v>
      </c>
      <c r="AD662">
        <v>4735656.05</v>
      </c>
      <c r="AE662">
        <v>7000000</v>
      </c>
      <c r="AF662">
        <v>0</v>
      </c>
    </row>
    <row r="663" spans="1:32" x14ac:dyDescent="0.3">
      <c r="A663">
        <v>662</v>
      </c>
      <c r="B663" s="1">
        <v>40773</v>
      </c>
      <c r="C663">
        <v>1</v>
      </c>
      <c r="D663">
        <v>2</v>
      </c>
      <c r="E663">
        <v>3</v>
      </c>
      <c r="F663">
        <v>6</v>
      </c>
      <c r="G663">
        <v>7</v>
      </c>
      <c r="H663">
        <v>8</v>
      </c>
      <c r="I663">
        <v>9</v>
      </c>
      <c r="J663">
        <v>11</v>
      </c>
      <c r="K663">
        <v>13</v>
      </c>
      <c r="L663">
        <v>14</v>
      </c>
      <c r="M663">
        <v>15</v>
      </c>
      <c r="N663">
        <v>16</v>
      </c>
      <c r="O663">
        <v>19</v>
      </c>
      <c r="P663">
        <v>20</v>
      </c>
      <c r="Q663">
        <v>22</v>
      </c>
      <c r="R663">
        <v>33445582</v>
      </c>
      <c r="S663">
        <v>8</v>
      </c>
      <c r="T663" t="s">
        <v>2</v>
      </c>
      <c r="U663">
        <v>741</v>
      </c>
      <c r="V663">
        <v>27285</v>
      </c>
      <c r="W663">
        <v>378957</v>
      </c>
      <c r="X663">
        <v>2273297</v>
      </c>
      <c r="Y663">
        <v>1008663.25</v>
      </c>
      <c r="Z663">
        <v>1928.08</v>
      </c>
      <c r="AA663">
        <v>12</v>
      </c>
      <c r="AB663">
        <v>5</v>
      </c>
      <c r="AC663">
        <v>2</v>
      </c>
      <c r="AD663">
        <v>0</v>
      </c>
      <c r="AE663">
        <v>1800000</v>
      </c>
      <c r="AF663">
        <v>0</v>
      </c>
    </row>
    <row r="664" spans="1:32" x14ac:dyDescent="0.3">
      <c r="A664">
        <v>663</v>
      </c>
      <c r="B664" s="1">
        <v>40777</v>
      </c>
      <c r="C664">
        <v>2</v>
      </c>
      <c r="D664">
        <v>4</v>
      </c>
      <c r="E664">
        <v>5</v>
      </c>
      <c r="F664">
        <v>6</v>
      </c>
      <c r="G664">
        <v>7</v>
      </c>
      <c r="H664">
        <v>9</v>
      </c>
      <c r="I664">
        <v>11</v>
      </c>
      <c r="J664">
        <v>13</v>
      </c>
      <c r="K664">
        <v>16</v>
      </c>
      <c r="L664">
        <v>17</v>
      </c>
      <c r="M664">
        <v>19</v>
      </c>
      <c r="N664">
        <v>21</v>
      </c>
      <c r="O664">
        <v>22</v>
      </c>
      <c r="P664">
        <v>23</v>
      </c>
      <c r="Q664">
        <v>24</v>
      </c>
      <c r="R664">
        <v>21499566</v>
      </c>
      <c r="S664">
        <v>8</v>
      </c>
      <c r="T664" t="s">
        <v>2</v>
      </c>
      <c r="U664">
        <v>1314</v>
      </c>
      <c r="V664">
        <v>34032</v>
      </c>
      <c r="W664">
        <v>354983</v>
      </c>
      <c r="X664">
        <v>1576910</v>
      </c>
      <c r="Y664">
        <v>203431.69</v>
      </c>
      <c r="Z664">
        <v>758.29</v>
      </c>
      <c r="AA664">
        <v>12</v>
      </c>
      <c r="AB664">
        <v>5</v>
      </c>
      <c r="AC664">
        <v>2</v>
      </c>
      <c r="AD664">
        <v>0</v>
      </c>
      <c r="AE664">
        <v>1700000</v>
      </c>
      <c r="AF664">
        <v>0</v>
      </c>
    </row>
    <row r="665" spans="1:32" x14ac:dyDescent="0.3">
      <c r="A665">
        <v>664</v>
      </c>
      <c r="B665" s="1">
        <v>40780</v>
      </c>
      <c r="C665">
        <v>1</v>
      </c>
      <c r="D665">
        <v>3</v>
      </c>
      <c r="E665">
        <v>4</v>
      </c>
      <c r="F665">
        <v>7</v>
      </c>
      <c r="G665">
        <v>10</v>
      </c>
      <c r="H665">
        <v>13</v>
      </c>
      <c r="I665">
        <v>14</v>
      </c>
      <c r="J665">
        <v>15</v>
      </c>
      <c r="K665">
        <v>16</v>
      </c>
      <c r="L665">
        <v>17</v>
      </c>
      <c r="M665">
        <v>18</v>
      </c>
      <c r="N665">
        <v>20</v>
      </c>
      <c r="O665">
        <v>21</v>
      </c>
      <c r="P665">
        <v>23</v>
      </c>
      <c r="Q665">
        <v>24</v>
      </c>
      <c r="R665">
        <v>20682889</v>
      </c>
      <c r="S665">
        <v>3</v>
      </c>
      <c r="T665" t="s">
        <v>2</v>
      </c>
      <c r="U665">
        <v>709</v>
      </c>
      <c r="V665">
        <v>23073</v>
      </c>
      <c r="W665">
        <v>266563</v>
      </c>
      <c r="X665">
        <v>1372907</v>
      </c>
      <c r="Y665">
        <v>661652.63</v>
      </c>
      <c r="Z665">
        <v>1199.8499999999999</v>
      </c>
      <c r="AA665">
        <v>12</v>
      </c>
      <c r="AB665">
        <v>5</v>
      </c>
      <c r="AC665">
        <v>2</v>
      </c>
      <c r="AD665">
        <v>0</v>
      </c>
      <c r="AE665">
        <v>2000000</v>
      </c>
      <c r="AF665">
        <v>0</v>
      </c>
    </row>
    <row r="666" spans="1:32" x14ac:dyDescent="0.3">
      <c r="A666">
        <v>665</v>
      </c>
      <c r="B666" s="1">
        <v>40784</v>
      </c>
      <c r="C666">
        <v>2</v>
      </c>
      <c r="D666">
        <v>3</v>
      </c>
      <c r="E666">
        <v>6</v>
      </c>
      <c r="F666">
        <v>7</v>
      </c>
      <c r="G666">
        <v>12</v>
      </c>
      <c r="H666">
        <v>13</v>
      </c>
      <c r="I666">
        <v>14</v>
      </c>
      <c r="J666">
        <v>15</v>
      </c>
      <c r="K666">
        <v>17</v>
      </c>
      <c r="L666">
        <v>18</v>
      </c>
      <c r="M666">
        <v>20</v>
      </c>
      <c r="N666">
        <v>21</v>
      </c>
      <c r="O666">
        <v>22</v>
      </c>
      <c r="P666">
        <v>24</v>
      </c>
      <c r="Q666">
        <v>25</v>
      </c>
      <c r="R666">
        <v>20585659</v>
      </c>
      <c r="S666">
        <v>4</v>
      </c>
      <c r="T666" t="s">
        <v>2</v>
      </c>
      <c r="U666">
        <v>495</v>
      </c>
      <c r="V666">
        <v>18564</v>
      </c>
      <c r="W666">
        <v>244730</v>
      </c>
      <c r="X666">
        <v>1346151</v>
      </c>
      <c r="Y666">
        <v>519467.64</v>
      </c>
      <c r="Z666">
        <v>1799.03</v>
      </c>
      <c r="AA666">
        <v>12</v>
      </c>
      <c r="AB666">
        <v>5</v>
      </c>
      <c r="AC666">
        <v>2</v>
      </c>
      <c r="AD666">
        <v>0</v>
      </c>
      <c r="AE666">
        <v>1800000</v>
      </c>
      <c r="AF666">
        <v>0</v>
      </c>
    </row>
    <row r="667" spans="1:32" x14ac:dyDescent="0.3">
      <c r="A667">
        <v>666</v>
      </c>
      <c r="B667" s="1">
        <v>40787</v>
      </c>
      <c r="C667">
        <v>1</v>
      </c>
      <c r="D667">
        <v>2</v>
      </c>
      <c r="E667">
        <v>4</v>
      </c>
      <c r="F667">
        <v>6</v>
      </c>
      <c r="G667">
        <v>7</v>
      </c>
      <c r="H667">
        <v>11</v>
      </c>
      <c r="I667">
        <v>12</v>
      </c>
      <c r="J667">
        <v>14</v>
      </c>
      <c r="K667">
        <v>15</v>
      </c>
      <c r="L667">
        <v>16</v>
      </c>
      <c r="M667">
        <v>18</v>
      </c>
      <c r="N667">
        <v>20</v>
      </c>
      <c r="O667">
        <v>21</v>
      </c>
      <c r="P667">
        <v>24</v>
      </c>
      <c r="Q667">
        <v>25</v>
      </c>
      <c r="R667">
        <v>20593938</v>
      </c>
      <c r="S667">
        <v>3</v>
      </c>
      <c r="T667" t="s">
        <v>2</v>
      </c>
      <c r="U667">
        <v>564</v>
      </c>
      <c r="V667">
        <v>18649</v>
      </c>
      <c r="W667">
        <v>233643</v>
      </c>
      <c r="X667">
        <v>1254042</v>
      </c>
      <c r="Y667">
        <v>739710.75</v>
      </c>
      <c r="Z667">
        <v>1686.27</v>
      </c>
      <c r="AA667">
        <v>12</v>
      </c>
      <c r="AB667">
        <v>5</v>
      </c>
      <c r="AC667">
        <v>2</v>
      </c>
      <c r="AD667">
        <v>0</v>
      </c>
      <c r="AE667">
        <v>1700000</v>
      </c>
      <c r="AF667">
        <v>0</v>
      </c>
    </row>
    <row r="668" spans="1:32" x14ac:dyDescent="0.3">
      <c r="A668">
        <v>667</v>
      </c>
      <c r="B668" s="1">
        <v>40791</v>
      </c>
      <c r="C668">
        <v>3</v>
      </c>
      <c r="D668">
        <v>4</v>
      </c>
      <c r="E668">
        <v>5</v>
      </c>
      <c r="F668">
        <v>6</v>
      </c>
      <c r="G668">
        <v>8</v>
      </c>
      <c r="H668">
        <v>10</v>
      </c>
      <c r="I668">
        <v>13</v>
      </c>
      <c r="J668">
        <v>15</v>
      </c>
      <c r="K668">
        <v>17</v>
      </c>
      <c r="L668">
        <v>18</v>
      </c>
      <c r="M668">
        <v>19</v>
      </c>
      <c r="N668">
        <v>20</v>
      </c>
      <c r="O668">
        <v>21</v>
      </c>
      <c r="P668">
        <v>24</v>
      </c>
      <c r="Q668">
        <v>25</v>
      </c>
      <c r="R668">
        <v>20717900</v>
      </c>
      <c r="S668">
        <v>0</v>
      </c>
      <c r="U668">
        <v>543</v>
      </c>
      <c r="V668">
        <v>28877</v>
      </c>
      <c r="W668">
        <v>289600</v>
      </c>
      <c r="X668">
        <v>1464384</v>
      </c>
      <c r="Y668">
        <v>0</v>
      </c>
      <c r="Z668">
        <v>1411.57</v>
      </c>
      <c r="AA668">
        <v>12</v>
      </c>
      <c r="AB668">
        <v>5</v>
      </c>
      <c r="AC668">
        <v>2</v>
      </c>
      <c r="AD668">
        <v>1788460.1</v>
      </c>
      <c r="AE668">
        <v>4000000</v>
      </c>
      <c r="AF668">
        <v>0</v>
      </c>
    </row>
    <row r="669" spans="1:32" x14ac:dyDescent="0.3">
      <c r="A669">
        <v>668</v>
      </c>
      <c r="B669" s="1">
        <v>40794</v>
      </c>
      <c r="C669">
        <v>1</v>
      </c>
      <c r="D669">
        <v>2</v>
      </c>
      <c r="E669">
        <v>7</v>
      </c>
      <c r="F669">
        <v>9</v>
      </c>
      <c r="G669">
        <v>10</v>
      </c>
      <c r="H669">
        <v>11</v>
      </c>
      <c r="I669">
        <v>12</v>
      </c>
      <c r="J669">
        <v>13</v>
      </c>
      <c r="K669">
        <v>15</v>
      </c>
      <c r="L669">
        <v>16</v>
      </c>
      <c r="M669">
        <v>17</v>
      </c>
      <c r="N669">
        <v>20</v>
      </c>
      <c r="O669">
        <v>23</v>
      </c>
      <c r="P669">
        <v>24</v>
      </c>
      <c r="Q669">
        <v>25</v>
      </c>
      <c r="R669">
        <v>23795260</v>
      </c>
      <c r="S669">
        <v>0</v>
      </c>
      <c r="U669">
        <v>1182</v>
      </c>
      <c r="V669">
        <v>24993</v>
      </c>
      <c r="W669">
        <v>315339</v>
      </c>
      <c r="X669">
        <v>1719747</v>
      </c>
      <c r="Y669">
        <v>0</v>
      </c>
      <c r="Z669">
        <v>1087.81</v>
      </c>
      <c r="AA669">
        <v>12</v>
      </c>
      <c r="AB669">
        <v>5</v>
      </c>
      <c r="AC669">
        <v>2</v>
      </c>
      <c r="AD669">
        <v>3888596.9</v>
      </c>
      <c r="AE669">
        <v>6300000</v>
      </c>
      <c r="AF669">
        <v>0</v>
      </c>
    </row>
    <row r="670" spans="1:32" x14ac:dyDescent="0.3">
      <c r="A670">
        <v>669</v>
      </c>
      <c r="B670" s="1">
        <v>40799</v>
      </c>
      <c r="C670">
        <v>2</v>
      </c>
      <c r="D670">
        <v>4</v>
      </c>
      <c r="E670">
        <v>5</v>
      </c>
      <c r="F670">
        <v>6</v>
      </c>
      <c r="G670">
        <v>12</v>
      </c>
      <c r="H670">
        <v>13</v>
      </c>
      <c r="I670">
        <v>15</v>
      </c>
      <c r="J670">
        <v>16</v>
      </c>
      <c r="K670">
        <v>17</v>
      </c>
      <c r="L670">
        <v>18</v>
      </c>
      <c r="M670">
        <v>19</v>
      </c>
      <c r="N670">
        <v>22</v>
      </c>
      <c r="O670">
        <v>23</v>
      </c>
      <c r="P670">
        <v>24</v>
      </c>
      <c r="Q670">
        <v>25</v>
      </c>
      <c r="R670">
        <v>32036362</v>
      </c>
      <c r="S670">
        <v>3</v>
      </c>
      <c r="T670" t="s">
        <v>2</v>
      </c>
      <c r="U670">
        <v>1441</v>
      </c>
      <c r="V670">
        <v>31327</v>
      </c>
      <c r="W670">
        <v>422759</v>
      </c>
      <c r="X670">
        <v>2267424</v>
      </c>
      <c r="Y670">
        <v>2264469.7200000002</v>
      </c>
      <c r="Z670">
        <v>1234.18</v>
      </c>
      <c r="AA670">
        <v>12</v>
      </c>
      <c r="AB670">
        <v>5</v>
      </c>
      <c r="AC670">
        <v>2</v>
      </c>
      <c r="AD670">
        <v>0</v>
      </c>
      <c r="AE670">
        <v>1500000</v>
      </c>
      <c r="AF670">
        <v>0</v>
      </c>
    </row>
    <row r="671" spans="1:32" x14ac:dyDescent="0.3">
      <c r="A671">
        <v>670</v>
      </c>
      <c r="B671" s="1">
        <v>40801</v>
      </c>
      <c r="C671">
        <v>1</v>
      </c>
      <c r="D671">
        <v>7</v>
      </c>
      <c r="E671">
        <v>8</v>
      </c>
      <c r="F671">
        <v>10</v>
      </c>
      <c r="G671">
        <v>12</v>
      </c>
      <c r="H671">
        <v>13</v>
      </c>
      <c r="I671">
        <v>14</v>
      </c>
      <c r="J671">
        <v>15</v>
      </c>
      <c r="K671">
        <v>17</v>
      </c>
      <c r="L671">
        <v>18</v>
      </c>
      <c r="M671">
        <v>20</v>
      </c>
      <c r="N671">
        <v>21</v>
      </c>
      <c r="O671">
        <v>22</v>
      </c>
      <c r="P671">
        <v>23</v>
      </c>
      <c r="Q671">
        <v>25</v>
      </c>
      <c r="R671">
        <v>21563226</v>
      </c>
      <c r="S671">
        <v>1</v>
      </c>
      <c r="T671" t="s">
        <v>172</v>
      </c>
      <c r="U671">
        <v>545</v>
      </c>
      <c r="V671">
        <v>23349</v>
      </c>
      <c r="W671">
        <v>283376</v>
      </c>
      <c r="X671">
        <v>1587363</v>
      </c>
      <c r="Y671">
        <v>1869250.25</v>
      </c>
      <c r="Z671">
        <v>1469.92</v>
      </c>
      <c r="AA671">
        <v>12</v>
      </c>
      <c r="AB671">
        <v>5</v>
      </c>
      <c r="AC671">
        <v>2</v>
      </c>
      <c r="AD671">
        <v>0</v>
      </c>
      <c r="AE671">
        <v>1800000</v>
      </c>
      <c r="AF671">
        <v>0</v>
      </c>
    </row>
    <row r="672" spans="1:32" x14ac:dyDescent="0.3">
      <c r="A672">
        <v>671</v>
      </c>
      <c r="B672" s="1">
        <v>40805</v>
      </c>
      <c r="C672">
        <v>4</v>
      </c>
      <c r="D672">
        <v>5</v>
      </c>
      <c r="E672">
        <v>7</v>
      </c>
      <c r="F672">
        <v>8</v>
      </c>
      <c r="G672">
        <v>9</v>
      </c>
      <c r="H672">
        <v>10</v>
      </c>
      <c r="I672">
        <v>11</v>
      </c>
      <c r="J672">
        <v>12</v>
      </c>
      <c r="K672">
        <v>13</v>
      </c>
      <c r="L672">
        <v>14</v>
      </c>
      <c r="M672">
        <v>18</v>
      </c>
      <c r="N672">
        <v>19</v>
      </c>
      <c r="O672">
        <v>20</v>
      </c>
      <c r="P672">
        <v>22</v>
      </c>
      <c r="Q672">
        <v>24</v>
      </c>
      <c r="R672">
        <v>21943458</v>
      </c>
      <c r="S672">
        <v>5</v>
      </c>
      <c r="T672" t="s">
        <v>2</v>
      </c>
      <c r="U672">
        <v>627</v>
      </c>
      <c r="V672">
        <v>28972</v>
      </c>
      <c r="W672">
        <v>299696</v>
      </c>
      <c r="X672">
        <v>1626828</v>
      </c>
      <c r="Y672">
        <v>365698.86</v>
      </c>
      <c r="Z672">
        <v>1249.83</v>
      </c>
      <c r="AA672">
        <v>12</v>
      </c>
      <c r="AB672">
        <v>5</v>
      </c>
      <c r="AC672">
        <v>2</v>
      </c>
      <c r="AD672">
        <v>0</v>
      </c>
      <c r="AE672">
        <v>1800000</v>
      </c>
      <c r="AF672">
        <v>0</v>
      </c>
    </row>
    <row r="673" spans="1:32" x14ac:dyDescent="0.3">
      <c r="A673">
        <v>672</v>
      </c>
      <c r="B673" s="1">
        <v>40808</v>
      </c>
      <c r="C673">
        <v>1</v>
      </c>
      <c r="D673">
        <v>2</v>
      </c>
      <c r="E673">
        <v>4</v>
      </c>
      <c r="F673">
        <v>6</v>
      </c>
      <c r="G673">
        <v>9</v>
      </c>
      <c r="H673">
        <v>10</v>
      </c>
      <c r="I673">
        <v>11</v>
      </c>
      <c r="J673">
        <v>12</v>
      </c>
      <c r="K673">
        <v>15</v>
      </c>
      <c r="L673">
        <v>17</v>
      </c>
      <c r="M673">
        <v>19</v>
      </c>
      <c r="N673">
        <v>21</v>
      </c>
      <c r="O673">
        <v>23</v>
      </c>
      <c r="P673">
        <v>24</v>
      </c>
      <c r="Q673">
        <v>25</v>
      </c>
      <c r="R673">
        <v>21000069</v>
      </c>
      <c r="S673">
        <v>18</v>
      </c>
      <c r="T673" t="s">
        <v>2</v>
      </c>
      <c r="U673">
        <v>1852</v>
      </c>
      <c r="V673">
        <v>40833</v>
      </c>
      <c r="W673">
        <v>376528</v>
      </c>
      <c r="X673">
        <v>1590546</v>
      </c>
      <c r="Y673">
        <v>78253.87</v>
      </c>
      <c r="Z673">
        <v>465.65</v>
      </c>
      <c r="AA673">
        <v>12</v>
      </c>
      <c r="AB673">
        <v>5</v>
      </c>
      <c r="AC673">
        <v>2</v>
      </c>
      <c r="AD673">
        <v>0</v>
      </c>
      <c r="AE673">
        <v>1700000</v>
      </c>
      <c r="AF673">
        <v>0</v>
      </c>
    </row>
    <row r="674" spans="1:32" x14ac:dyDescent="0.3">
      <c r="A674">
        <v>673</v>
      </c>
      <c r="B674" s="1">
        <v>40812</v>
      </c>
      <c r="C674">
        <v>2</v>
      </c>
      <c r="D674">
        <v>4</v>
      </c>
      <c r="E674">
        <v>5</v>
      </c>
      <c r="F674">
        <v>7</v>
      </c>
      <c r="G674">
        <v>8</v>
      </c>
      <c r="H674">
        <v>9</v>
      </c>
      <c r="I674">
        <v>10</v>
      </c>
      <c r="J674">
        <v>11</v>
      </c>
      <c r="K674">
        <v>12</v>
      </c>
      <c r="L674">
        <v>13</v>
      </c>
      <c r="M674">
        <v>14</v>
      </c>
      <c r="N674">
        <v>15</v>
      </c>
      <c r="O674">
        <v>17</v>
      </c>
      <c r="P674">
        <v>19</v>
      </c>
      <c r="Q674">
        <v>20</v>
      </c>
      <c r="R674">
        <v>21624552</v>
      </c>
      <c r="S674">
        <v>6</v>
      </c>
      <c r="T674" t="s">
        <v>2</v>
      </c>
      <c r="U674">
        <v>935</v>
      </c>
      <c r="V674">
        <v>28361</v>
      </c>
      <c r="W674">
        <v>384735</v>
      </c>
      <c r="X674">
        <v>1602321</v>
      </c>
      <c r="Y674">
        <v>264187.73</v>
      </c>
      <c r="Z674">
        <v>1037.95</v>
      </c>
      <c r="AA674">
        <v>12</v>
      </c>
      <c r="AB674">
        <v>5</v>
      </c>
      <c r="AC674">
        <v>2</v>
      </c>
      <c r="AD674">
        <v>0</v>
      </c>
      <c r="AE674">
        <v>1500000</v>
      </c>
      <c r="AF674">
        <v>0</v>
      </c>
    </row>
    <row r="675" spans="1:32" x14ac:dyDescent="0.3">
      <c r="A675">
        <v>674</v>
      </c>
      <c r="B675" s="1">
        <v>40815</v>
      </c>
      <c r="C675">
        <v>2</v>
      </c>
      <c r="D675">
        <v>3</v>
      </c>
      <c r="E675">
        <v>8</v>
      </c>
      <c r="F675">
        <v>10</v>
      </c>
      <c r="G675">
        <v>11</v>
      </c>
      <c r="H675">
        <v>14</v>
      </c>
      <c r="I675">
        <v>15</v>
      </c>
      <c r="J675">
        <v>16</v>
      </c>
      <c r="K675">
        <v>18</v>
      </c>
      <c r="L675">
        <v>19</v>
      </c>
      <c r="M675">
        <v>20</v>
      </c>
      <c r="N675">
        <v>22</v>
      </c>
      <c r="O675">
        <v>23</v>
      </c>
      <c r="P675">
        <v>24</v>
      </c>
      <c r="Q675">
        <v>25</v>
      </c>
      <c r="R675">
        <v>20870624</v>
      </c>
      <c r="S675">
        <v>3</v>
      </c>
      <c r="T675" t="s">
        <v>2</v>
      </c>
      <c r="U675">
        <v>466</v>
      </c>
      <c r="V675">
        <v>18545</v>
      </c>
      <c r="W675">
        <v>249044</v>
      </c>
      <c r="X675">
        <v>1424551</v>
      </c>
      <c r="Y675">
        <v>677614.26</v>
      </c>
      <c r="Z675">
        <v>1869.57</v>
      </c>
      <c r="AA675">
        <v>12</v>
      </c>
      <c r="AB675">
        <v>5</v>
      </c>
      <c r="AC675">
        <v>2</v>
      </c>
      <c r="AD675">
        <v>0</v>
      </c>
      <c r="AE675">
        <v>1500000</v>
      </c>
      <c r="AF675">
        <v>0</v>
      </c>
    </row>
    <row r="676" spans="1:32" x14ac:dyDescent="0.3">
      <c r="A676">
        <v>675</v>
      </c>
      <c r="B676" s="1">
        <v>40819</v>
      </c>
      <c r="C676">
        <v>2</v>
      </c>
      <c r="D676">
        <v>3</v>
      </c>
      <c r="E676">
        <v>4</v>
      </c>
      <c r="F676">
        <v>5</v>
      </c>
      <c r="G676">
        <v>7</v>
      </c>
      <c r="H676">
        <v>10</v>
      </c>
      <c r="I676">
        <v>11</v>
      </c>
      <c r="J676">
        <v>13</v>
      </c>
      <c r="K676">
        <v>14</v>
      </c>
      <c r="L676">
        <v>15</v>
      </c>
      <c r="M676">
        <v>16</v>
      </c>
      <c r="N676">
        <v>17</v>
      </c>
      <c r="O676">
        <v>22</v>
      </c>
      <c r="P676">
        <v>23</v>
      </c>
      <c r="Q676">
        <v>24</v>
      </c>
      <c r="R676">
        <v>21438686</v>
      </c>
      <c r="S676">
        <v>0</v>
      </c>
      <c r="U676">
        <v>447</v>
      </c>
      <c r="V676">
        <v>19841</v>
      </c>
      <c r="W676">
        <v>264790</v>
      </c>
      <c r="X676">
        <v>1484860</v>
      </c>
      <c r="Y676">
        <v>0</v>
      </c>
      <c r="Z676">
        <v>1951.08</v>
      </c>
      <c r="AA676">
        <v>12</v>
      </c>
      <c r="AB676">
        <v>5</v>
      </c>
      <c r="AC676">
        <v>2</v>
      </c>
      <c r="AD676">
        <v>2034976.12</v>
      </c>
      <c r="AE676">
        <v>4500000</v>
      </c>
      <c r="AF676">
        <v>0</v>
      </c>
    </row>
    <row r="677" spans="1:32" x14ac:dyDescent="0.3">
      <c r="A677">
        <v>676</v>
      </c>
      <c r="B677" s="1">
        <v>40822</v>
      </c>
      <c r="C677">
        <v>2</v>
      </c>
      <c r="D677">
        <v>4</v>
      </c>
      <c r="E677">
        <v>5</v>
      </c>
      <c r="F677">
        <v>6</v>
      </c>
      <c r="G677">
        <v>8</v>
      </c>
      <c r="H677">
        <v>10</v>
      </c>
      <c r="I677">
        <v>12</v>
      </c>
      <c r="J677">
        <v>13</v>
      </c>
      <c r="K677">
        <v>15</v>
      </c>
      <c r="L677">
        <v>16</v>
      </c>
      <c r="M677">
        <v>19</v>
      </c>
      <c r="N677">
        <v>20</v>
      </c>
      <c r="O677">
        <v>21</v>
      </c>
      <c r="P677">
        <v>24</v>
      </c>
      <c r="Q677">
        <v>25</v>
      </c>
      <c r="R677">
        <v>26809988</v>
      </c>
      <c r="S677">
        <v>27</v>
      </c>
      <c r="T677" t="s">
        <v>2</v>
      </c>
      <c r="U677">
        <v>1898</v>
      </c>
      <c r="V677">
        <v>44001</v>
      </c>
      <c r="W677">
        <v>437502</v>
      </c>
      <c r="X677">
        <v>1926601</v>
      </c>
      <c r="Y677">
        <v>152453.75</v>
      </c>
      <c r="Z677">
        <v>671.36</v>
      </c>
      <c r="AA677">
        <v>12</v>
      </c>
      <c r="AB677">
        <v>5</v>
      </c>
      <c r="AC677">
        <v>2</v>
      </c>
      <c r="AD677">
        <v>0</v>
      </c>
      <c r="AE677">
        <v>2000000</v>
      </c>
      <c r="AF677">
        <v>0</v>
      </c>
    </row>
    <row r="678" spans="1:32" x14ac:dyDescent="0.3">
      <c r="A678">
        <v>677</v>
      </c>
      <c r="B678" s="1">
        <v>40826</v>
      </c>
      <c r="C678">
        <v>1</v>
      </c>
      <c r="D678">
        <v>2</v>
      </c>
      <c r="E678">
        <v>5</v>
      </c>
      <c r="F678">
        <v>6</v>
      </c>
      <c r="G678">
        <v>7</v>
      </c>
      <c r="H678">
        <v>8</v>
      </c>
      <c r="I678">
        <v>10</v>
      </c>
      <c r="J678">
        <v>11</v>
      </c>
      <c r="K678">
        <v>12</v>
      </c>
      <c r="L678">
        <v>13</v>
      </c>
      <c r="M678">
        <v>15</v>
      </c>
      <c r="N678">
        <v>16</v>
      </c>
      <c r="O678">
        <v>19</v>
      </c>
      <c r="P678">
        <v>23</v>
      </c>
      <c r="Q678">
        <v>25</v>
      </c>
      <c r="R678">
        <v>21765089</v>
      </c>
      <c r="S678">
        <v>4</v>
      </c>
      <c r="T678" t="s">
        <v>2</v>
      </c>
      <c r="U678">
        <v>695</v>
      </c>
      <c r="V678">
        <v>25144</v>
      </c>
      <c r="W678">
        <v>307365</v>
      </c>
      <c r="X678">
        <v>1757520</v>
      </c>
      <c r="Y678">
        <v>408645.24</v>
      </c>
      <c r="Z678">
        <v>1439.94</v>
      </c>
      <c r="AA678">
        <v>12</v>
      </c>
      <c r="AB678">
        <v>5</v>
      </c>
      <c r="AC678">
        <v>2</v>
      </c>
      <c r="AD678">
        <v>0</v>
      </c>
      <c r="AE678">
        <v>1500000</v>
      </c>
      <c r="AF678">
        <v>0</v>
      </c>
    </row>
    <row r="679" spans="1:32" x14ac:dyDescent="0.3">
      <c r="A679">
        <v>678</v>
      </c>
      <c r="B679" s="1">
        <v>40829</v>
      </c>
      <c r="C679">
        <v>2</v>
      </c>
      <c r="D679">
        <v>3</v>
      </c>
      <c r="E679">
        <v>5</v>
      </c>
      <c r="F679">
        <v>7</v>
      </c>
      <c r="G679">
        <v>9</v>
      </c>
      <c r="H679">
        <v>10</v>
      </c>
      <c r="I679">
        <v>12</v>
      </c>
      <c r="J679">
        <v>15</v>
      </c>
      <c r="K679">
        <v>18</v>
      </c>
      <c r="L679">
        <v>19</v>
      </c>
      <c r="M679">
        <v>20</v>
      </c>
      <c r="N679">
        <v>21</v>
      </c>
      <c r="O679">
        <v>23</v>
      </c>
      <c r="P679">
        <v>24</v>
      </c>
      <c r="Q679">
        <v>25</v>
      </c>
      <c r="R679">
        <v>19627842</v>
      </c>
      <c r="S679">
        <v>7</v>
      </c>
      <c r="T679" t="s">
        <v>2</v>
      </c>
      <c r="U679">
        <v>1029</v>
      </c>
      <c r="V679">
        <v>29255</v>
      </c>
      <c r="W679">
        <v>311672</v>
      </c>
      <c r="X679">
        <v>1534522</v>
      </c>
      <c r="Y679">
        <v>201575.83</v>
      </c>
      <c r="Z679">
        <v>839.54</v>
      </c>
      <c r="AA679">
        <v>12</v>
      </c>
      <c r="AB679">
        <v>5</v>
      </c>
      <c r="AC679">
        <v>2</v>
      </c>
      <c r="AD679">
        <v>0</v>
      </c>
      <c r="AE679">
        <v>1500000</v>
      </c>
      <c r="AF679">
        <v>0</v>
      </c>
    </row>
    <row r="680" spans="1:32" x14ac:dyDescent="0.3">
      <c r="A680">
        <v>679</v>
      </c>
      <c r="B680" s="1">
        <v>40833</v>
      </c>
      <c r="C680">
        <v>2</v>
      </c>
      <c r="D680">
        <v>7</v>
      </c>
      <c r="E680">
        <v>8</v>
      </c>
      <c r="F680">
        <v>10</v>
      </c>
      <c r="G680">
        <v>11</v>
      </c>
      <c r="H680">
        <v>12</v>
      </c>
      <c r="I680">
        <v>13</v>
      </c>
      <c r="J680">
        <v>14</v>
      </c>
      <c r="K680">
        <v>15</v>
      </c>
      <c r="L680">
        <v>17</v>
      </c>
      <c r="M680">
        <v>18</v>
      </c>
      <c r="N680">
        <v>19</v>
      </c>
      <c r="O680">
        <v>20</v>
      </c>
      <c r="P680">
        <v>21</v>
      </c>
      <c r="Q680">
        <v>22</v>
      </c>
      <c r="R680">
        <v>21204229</v>
      </c>
      <c r="S680">
        <v>3</v>
      </c>
      <c r="T680" t="s">
        <v>2</v>
      </c>
      <c r="U680">
        <v>527</v>
      </c>
      <c r="V680">
        <v>22138</v>
      </c>
      <c r="W680">
        <v>299828</v>
      </c>
      <c r="X680">
        <v>1562572</v>
      </c>
      <c r="Y680">
        <v>596431.89</v>
      </c>
      <c r="Z680">
        <v>1455.11</v>
      </c>
      <c r="AA680">
        <v>12</v>
      </c>
      <c r="AB680">
        <v>5</v>
      </c>
      <c r="AC680">
        <v>2</v>
      </c>
      <c r="AD680">
        <v>0</v>
      </c>
      <c r="AE680">
        <v>1800000</v>
      </c>
      <c r="AF680">
        <v>0</v>
      </c>
    </row>
    <row r="681" spans="1:32" x14ac:dyDescent="0.3">
      <c r="A681">
        <v>680</v>
      </c>
      <c r="B681" s="1">
        <v>40836</v>
      </c>
      <c r="C681">
        <v>3</v>
      </c>
      <c r="D681">
        <v>4</v>
      </c>
      <c r="E681">
        <v>6</v>
      </c>
      <c r="F681">
        <v>7</v>
      </c>
      <c r="G681">
        <v>8</v>
      </c>
      <c r="H681">
        <v>9</v>
      </c>
      <c r="I681">
        <v>12</v>
      </c>
      <c r="J681">
        <v>13</v>
      </c>
      <c r="K681">
        <v>14</v>
      </c>
      <c r="L681">
        <v>16</v>
      </c>
      <c r="M681">
        <v>18</v>
      </c>
      <c r="N681">
        <v>19</v>
      </c>
      <c r="O681">
        <v>20</v>
      </c>
      <c r="P681">
        <v>21</v>
      </c>
      <c r="Q681">
        <v>22</v>
      </c>
      <c r="R681">
        <v>21701171</v>
      </c>
      <c r="S681">
        <v>6</v>
      </c>
      <c r="T681" t="s">
        <v>2</v>
      </c>
      <c r="U681">
        <v>762</v>
      </c>
      <c r="V681">
        <v>25279</v>
      </c>
      <c r="W681">
        <v>288785</v>
      </c>
      <c r="X681">
        <v>1486849</v>
      </c>
      <c r="Y681">
        <v>332843.40999999997</v>
      </c>
      <c r="Z681">
        <v>1123.21</v>
      </c>
      <c r="AA681">
        <v>12</v>
      </c>
      <c r="AB681">
        <v>5</v>
      </c>
      <c r="AC681">
        <v>2</v>
      </c>
      <c r="AD681">
        <v>0</v>
      </c>
      <c r="AE681">
        <v>1800000</v>
      </c>
      <c r="AF681">
        <v>0</v>
      </c>
    </row>
    <row r="682" spans="1:32" x14ac:dyDescent="0.3">
      <c r="A682">
        <v>681</v>
      </c>
      <c r="B682" s="1">
        <v>40840</v>
      </c>
      <c r="C682">
        <v>2</v>
      </c>
      <c r="D682">
        <v>3</v>
      </c>
      <c r="E682">
        <v>4</v>
      </c>
      <c r="F682">
        <v>6</v>
      </c>
      <c r="G682">
        <v>7</v>
      </c>
      <c r="H682">
        <v>8</v>
      </c>
      <c r="I682">
        <v>10</v>
      </c>
      <c r="J682">
        <v>11</v>
      </c>
      <c r="K682">
        <v>12</v>
      </c>
      <c r="L682">
        <v>14</v>
      </c>
      <c r="M682">
        <v>15</v>
      </c>
      <c r="N682">
        <v>16</v>
      </c>
      <c r="O682">
        <v>18</v>
      </c>
      <c r="P682">
        <v>19</v>
      </c>
      <c r="Q682">
        <v>23</v>
      </c>
      <c r="R682">
        <v>21267476</v>
      </c>
      <c r="S682">
        <v>11</v>
      </c>
      <c r="T682" t="s">
        <v>2</v>
      </c>
      <c r="U682">
        <v>886</v>
      </c>
      <c r="V682">
        <v>22911</v>
      </c>
      <c r="W682">
        <v>271627</v>
      </c>
      <c r="X682">
        <v>1510086</v>
      </c>
      <c r="Y682">
        <v>175599.18</v>
      </c>
      <c r="Z682">
        <v>1334.77</v>
      </c>
      <c r="AA682">
        <v>12</v>
      </c>
      <c r="AB682">
        <v>5</v>
      </c>
      <c r="AC682">
        <v>2</v>
      </c>
      <c r="AD682">
        <v>0</v>
      </c>
      <c r="AE682">
        <v>1800000</v>
      </c>
      <c r="AF682">
        <v>0</v>
      </c>
    </row>
    <row r="683" spans="1:32" x14ac:dyDescent="0.3">
      <c r="A683">
        <v>682</v>
      </c>
      <c r="B683" s="1">
        <v>40843</v>
      </c>
      <c r="C683">
        <v>1</v>
      </c>
      <c r="D683">
        <v>2</v>
      </c>
      <c r="E683">
        <v>4</v>
      </c>
      <c r="F683">
        <v>5</v>
      </c>
      <c r="G683">
        <v>6</v>
      </c>
      <c r="H683">
        <v>7</v>
      </c>
      <c r="I683">
        <v>8</v>
      </c>
      <c r="J683">
        <v>11</v>
      </c>
      <c r="K683">
        <v>14</v>
      </c>
      <c r="L683">
        <v>17</v>
      </c>
      <c r="M683">
        <v>18</v>
      </c>
      <c r="N683">
        <v>19</v>
      </c>
      <c r="O683">
        <v>22</v>
      </c>
      <c r="P683">
        <v>24</v>
      </c>
      <c r="Q683">
        <v>25</v>
      </c>
      <c r="R683">
        <v>21474290</v>
      </c>
      <c r="S683">
        <v>5</v>
      </c>
      <c r="T683" t="s">
        <v>2</v>
      </c>
      <c r="U683">
        <v>581</v>
      </c>
      <c r="V683">
        <v>20398</v>
      </c>
      <c r="W683">
        <v>252038</v>
      </c>
      <c r="X683">
        <v>1395487</v>
      </c>
      <c r="Y683">
        <v>435993.67</v>
      </c>
      <c r="Z683">
        <v>1608.04</v>
      </c>
      <c r="AA683">
        <v>12</v>
      </c>
      <c r="AB683">
        <v>5</v>
      </c>
      <c r="AC683">
        <v>2</v>
      </c>
      <c r="AD683">
        <v>0</v>
      </c>
      <c r="AE683">
        <v>1500000</v>
      </c>
      <c r="AF683">
        <v>0</v>
      </c>
    </row>
    <row r="684" spans="1:32" x14ac:dyDescent="0.3">
      <c r="A684">
        <v>683</v>
      </c>
      <c r="B684" s="1">
        <v>40847</v>
      </c>
      <c r="C684">
        <v>1</v>
      </c>
      <c r="D684">
        <v>2</v>
      </c>
      <c r="E684">
        <v>4</v>
      </c>
      <c r="F684">
        <v>5</v>
      </c>
      <c r="G684">
        <v>6</v>
      </c>
      <c r="H684">
        <v>7</v>
      </c>
      <c r="I684">
        <v>8</v>
      </c>
      <c r="J684">
        <v>9</v>
      </c>
      <c r="K684">
        <v>10</v>
      </c>
      <c r="L684">
        <v>11</v>
      </c>
      <c r="M684">
        <v>12</v>
      </c>
      <c r="N684">
        <v>13</v>
      </c>
      <c r="O684">
        <v>15</v>
      </c>
      <c r="P684">
        <v>23</v>
      </c>
      <c r="Q684">
        <v>24</v>
      </c>
      <c r="R684">
        <v>21348161</v>
      </c>
      <c r="S684">
        <v>3</v>
      </c>
      <c r="T684" t="s">
        <v>2</v>
      </c>
      <c r="U684">
        <v>676</v>
      </c>
      <c r="V684">
        <v>74528</v>
      </c>
      <c r="W684">
        <v>268720</v>
      </c>
      <c r="X684">
        <v>1473755</v>
      </c>
      <c r="Y684">
        <v>561489.23</v>
      </c>
      <c r="Z684">
        <v>1525.6</v>
      </c>
      <c r="AA684">
        <v>12</v>
      </c>
      <c r="AB684">
        <v>5</v>
      </c>
      <c r="AC684">
        <v>2</v>
      </c>
      <c r="AD684">
        <v>0</v>
      </c>
      <c r="AE684">
        <v>1800000</v>
      </c>
      <c r="AF684">
        <v>0</v>
      </c>
    </row>
    <row r="685" spans="1:32" x14ac:dyDescent="0.3">
      <c r="A685">
        <v>684</v>
      </c>
      <c r="B685" s="1">
        <v>40850</v>
      </c>
      <c r="C685">
        <v>1</v>
      </c>
      <c r="D685">
        <v>4</v>
      </c>
      <c r="E685">
        <v>5</v>
      </c>
      <c r="F685">
        <v>8</v>
      </c>
      <c r="G685">
        <v>10</v>
      </c>
      <c r="H685">
        <v>11</v>
      </c>
      <c r="I685">
        <v>12</v>
      </c>
      <c r="J685">
        <v>13</v>
      </c>
      <c r="K685">
        <v>14</v>
      </c>
      <c r="L685">
        <v>16</v>
      </c>
      <c r="M685">
        <v>20</v>
      </c>
      <c r="N685">
        <v>21</v>
      </c>
      <c r="O685">
        <v>22</v>
      </c>
      <c r="P685">
        <v>24</v>
      </c>
      <c r="Q685">
        <v>25</v>
      </c>
      <c r="R685">
        <v>20160379</v>
      </c>
      <c r="S685">
        <v>2</v>
      </c>
      <c r="T685" t="s">
        <v>2</v>
      </c>
      <c r="U685">
        <v>376</v>
      </c>
      <c r="V685">
        <v>18523</v>
      </c>
      <c r="W685">
        <v>223535</v>
      </c>
      <c r="X685">
        <v>1287269</v>
      </c>
      <c r="Y685">
        <v>1055224.81</v>
      </c>
      <c r="Z685">
        <v>2405.5300000000002</v>
      </c>
      <c r="AA685">
        <v>12</v>
      </c>
      <c r="AB685">
        <v>5</v>
      </c>
      <c r="AC685">
        <v>2</v>
      </c>
      <c r="AD685">
        <v>0</v>
      </c>
      <c r="AE685">
        <v>1800000</v>
      </c>
      <c r="AF685">
        <v>0</v>
      </c>
    </row>
    <row r="686" spans="1:32" x14ac:dyDescent="0.3">
      <c r="A686">
        <v>685</v>
      </c>
      <c r="B686" s="1">
        <v>40854</v>
      </c>
      <c r="C686">
        <v>1</v>
      </c>
      <c r="D686">
        <v>3</v>
      </c>
      <c r="E686">
        <v>4</v>
      </c>
      <c r="F686">
        <v>9</v>
      </c>
      <c r="G686">
        <v>12</v>
      </c>
      <c r="H686">
        <v>13</v>
      </c>
      <c r="I686">
        <v>15</v>
      </c>
      <c r="J686">
        <v>17</v>
      </c>
      <c r="K686">
        <v>19</v>
      </c>
      <c r="L686">
        <v>20</v>
      </c>
      <c r="M686">
        <v>21</v>
      </c>
      <c r="N686">
        <v>22</v>
      </c>
      <c r="O686">
        <v>23</v>
      </c>
      <c r="P686">
        <v>24</v>
      </c>
      <c r="Q686">
        <v>25</v>
      </c>
      <c r="R686">
        <v>22119228</v>
      </c>
      <c r="S686">
        <v>6</v>
      </c>
      <c r="T686" t="s">
        <v>2</v>
      </c>
      <c r="U686">
        <v>909</v>
      </c>
      <c r="V686">
        <v>29982</v>
      </c>
      <c r="W686">
        <v>357321</v>
      </c>
      <c r="X686">
        <v>1747870</v>
      </c>
      <c r="Y686">
        <v>261793.8</v>
      </c>
      <c r="Z686">
        <v>1057.96</v>
      </c>
      <c r="AA686">
        <v>12</v>
      </c>
      <c r="AB686">
        <v>5</v>
      </c>
      <c r="AC686">
        <v>2</v>
      </c>
      <c r="AD686">
        <v>0</v>
      </c>
      <c r="AE686">
        <v>2000000</v>
      </c>
      <c r="AF686">
        <v>0</v>
      </c>
    </row>
    <row r="687" spans="1:32" x14ac:dyDescent="0.3">
      <c r="A687">
        <v>686</v>
      </c>
      <c r="B687" s="1">
        <v>40857</v>
      </c>
      <c r="C687">
        <v>1</v>
      </c>
      <c r="D687">
        <v>3</v>
      </c>
      <c r="E687">
        <v>4</v>
      </c>
      <c r="F687">
        <v>6</v>
      </c>
      <c r="G687">
        <v>7</v>
      </c>
      <c r="H687">
        <v>10</v>
      </c>
      <c r="I687">
        <v>12</v>
      </c>
      <c r="J687">
        <v>13</v>
      </c>
      <c r="K687">
        <v>16</v>
      </c>
      <c r="L687">
        <v>19</v>
      </c>
      <c r="M687">
        <v>20</v>
      </c>
      <c r="N687">
        <v>22</v>
      </c>
      <c r="O687">
        <v>23</v>
      </c>
      <c r="P687">
        <v>24</v>
      </c>
      <c r="Q687">
        <v>25</v>
      </c>
      <c r="R687">
        <v>22223860</v>
      </c>
      <c r="S687">
        <v>8</v>
      </c>
      <c r="T687" t="s">
        <v>2</v>
      </c>
      <c r="U687">
        <v>791</v>
      </c>
      <c r="V687">
        <v>21521</v>
      </c>
      <c r="W687">
        <v>257178</v>
      </c>
      <c r="X687">
        <v>1439934</v>
      </c>
      <c r="Y687">
        <v>283465.87</v>
      </c>
      <c r="Z687">
        <v>1228.68</v>
      </c>
      <c r="AA687">
        <v>12</v>
      </c>
      <c r="AB687">
        <v>5</v>
      </c>
      <c r="AC687">
        <v>2</v>
      </c>
      <c r="AD687">
        <v>0</v>
      </c>
      <c r="AE687">
        <v>2000000</v>
      </c>
      <c r="AF687">
        <v>0</v>
      </c>
    </row>
    <row r="688" spans="1:32" x14ac:dyDescent="0.3">
      <c r="A688">
        <v>687</v>
      </c>
      <c r="B688" s="1">
        <v>40861</v>
      </c>
      <c r="C688">
        <v>1</v>
      </c>
      <c r="D688">
        <v>2</v>
      </c>
      <c r="E688">
        <v>3</v>
      </c>
      <c r="F688">
        <v>4</v>
      </c>
      <c r="G688">
        <v>6</v>
      </c>
      <c r="H688">
        <v>9</v>
      </c>
      <c r="I688">
        <v>12</v>
      </c>
      <c r="J688">
        <v>13</v>
      </c>
      <c r="K688">
        <v>15</v>
      </c>
      <c r="L688">
        <v>18</v>
      </c>
      <c r="M688">
        <v>19</v>
      </c>
      <c r="N688">
        <v>20</v>
      </c>
      <c r="O688">
        <v>23</v>
      </c>
      <c r="P688">
        <v>24</v>
      </c>
      <c r="Q688">
        <v>25</v>
      </c>
      <c r="R688">
        <v>21234040</v>
      </c>
      <c r="S688">
        <v>3</v>
      </c>
      <c r="T688" t="s">
        <v>2</v>
      </c>
      <c r="U688">
        <v>872</v>
      </c>
      <c r="V688">
        <v>29302</v>
      </c>
      <c r="W688">
        <v>331938</v>
      </c>
      <c r="X688">
        <v>1627018</v>
      </c>
      <c r="Y688">
        <v>531410.14</v>
      </c>
      <c r="Z688">
        <v>1119.33</v>
      </c>
      <c r="AA688">
        <v>12</v>
      </c>
      <c r="AB688">
        <v>5</v>
      </c>
      <c r="AC688">
        <v>2</v>
      </c>
      <c r="AD688">
        <v>0</v>
      </c>
      <c r="AE688">
        <v>1700000</v>
      </c>
      <c r="AF688">
        <v>0</v>
      </c>
    </row>
    <row r="689" spans="1:32" x14ac:dyDescent="0.3">
      <c r="A689">
        <v>688</v>
      </c>
      <c r="B689" s="1">
        <v>40864</v>
      </c>
      <c r="C689">
        <v>1</v>
      </c>
      <c r="D689">
        <v>2</v>
      </c>
      <c r="E689">
        <v>3</v>
      </c>
      <c r="F689">
        <v>4</v>
      </c>
      <c r="G689">
        <v>7</v>
      </c>
      <c r="H689">
        <v>9</v>
      </c>
      <c r="I689">
        <v>11</v>
      </c>
      <c r="J689">
        <v>12</v>
      </c>
      <c r="K689">
        <v>14</v>
      </c>
      <c r="L689">
        <v>16</v>
      </c>
      <c r="M689">
        <v>19</v>
      </c>
      <c r="N689">
        <v>21</v>
      </c>
      <c r="O689">
        <v>22</v>
      </c>
      <c r="P689">
        <v>23</v>
      </c>
      <c r="Q689">
        <v>24</v>
      </c>
      <c r="R689">
        <v>20358329</v>
      </c>
      <c r="S689">
        <v>3</v>
      </c>
      <c r="T689" t="s">
        <v>2</v>
      </c>
      <c r="U689">
        <v>679</v>
      </c>
      <c r="V689">
        <v>26413</v>
      </c>
      <c r="W689">
        <v>271125</v>
      </c>
      <c r="X689">
        <v>1403679</v>
      </c>
      <c r="Y689">
        <v>615207.4</v>
      </c>
      <c r="Z689">
        <v>1164.92</v>
      </c>
      <c r="AA689">
        <v>12</v>
      </c>
      <c r="AB689">
        <v>5</v>
      </c>
      <c r="AC689">
        <v>2</v>
      </c>
      <c r="AD689">
        <v>0</v>
      </c>
      <c r="AE689">
        <v>1600000</v>
      </c>
      <c r="AF689">
        <v>0</v>
      </c>
    </row>
    <row r="690" spans="1:32" x14ac:dyDescent="0.3">
      <c r="A690">
        <v>689</v>
      </c>
      <c r="B690" s="1">
        <v>40868</v>
      </c>
      <c r="C690">
        <v>2</v>
      </c>
      <c r="D690">
        <v>3</v>
      </c>
      <c r="E690">
        <v>4</v>
      </c>
      <c r="F690">
        <v>5</v>
      </c>
      <c r="G690">
        <v>6</v>
      </c>
      <c r="H690">
        <v>7</v>
      </c>
      <c r="I690">
        <v>8</v>
      </c>
      <c r="J690">
        <v>11</v>
      </c>
      <c r="K690">
        <v>12</v>
      </c>
      <c r="L690">
        <v>13</v>
      </c>
      <c r="M690">
        <v>15</v>
      </c>
      <c r="N690">
        <v>17</v>
      </c>
      <c r="O690">
        <v>22</v>
      </c>
      <c r="P690">
        <v>23</v>
      </c>
      <c r="Q690">
        <v>24</v>
      </c>
      <c r="R690">
        <v>21766088</v>
      </c>
      <c r="S690">
        <v>5</v>
      </c>
      <c r="T690" t="s">
        <v>2</v>
      </c>
      <c r="U690">
        <v>608</v>
      </c>
      <c r="V690">
        <v>23905</v>
      </c>
      <c r="W690">
        <v>326171</v>
      </c>
      <c r="X690">
        <v>1736438</v>
      </c>
      <c r="Y690">
        <v>324427.21000000002</v>
      </c>
      <c r="Z690">
        <v>1143.43</v>
      </c>
      <c r="AA690">
        <v>12</v>
      </c>
      <c r="AB690">
        <v>5</v>
      </c>
      <c r="AC690">
        <v>2</v>
      </c>
      <c r="AD690">
        <v>0</v>
      </c>
      <c r="AE690">
        <v>1800000</v>
      </c>
      <c r="AF690">
        <v>0</v>
      </c>
    </row>
    <row r="691" spans="1:32" x14ac:dyDescent="0.3">
      <c r="A691">
        <v>690</v>
      </c>
      <c r="B691" s="1">
        <v>40871</v>
      </c>
      <c r="C691">
        <v>1</v>
      </c>
      <c r="D691">
        <v>2</v>
      </c>
      <c r="E691">
        <v>3</v>
      </c>
      <c r="F691">
        <v>9</v>
      </c>
      <c r="G691">
        <v>10</v>
      </c>
      <c r="H691">
        <v>11</v>
      </c>
      <c r="I691">
        <v>12</v>
      </c>
      <c r="J691">
        <v>13</v>
      </c>
      <c r="K691">
        <v>14</v>
      </c>
      <c r="L691">
        <v>15</v>
      </c>
      <c r="M691">
        <v>18</v>
      </c>
      <c r="N691">
        <v>19</v>
      </c>
      <c r="O691">
        <v>20</v>
      </c>
      <c r="P691">
        <v>24</v>
      </c>
      <c r="Q691">
        <v>25</v>
      </c>
      <c r="R691">
        <v>21477248</v>
      </c>
      <c r="S691">
        <v>13</v>
      </c>
      <c r="T691" t="s">
        <v>2</v>
      </c>
      <c r="U691">
        <v>1000</v>
      </c>
      <c r="V691">
        <v>27745</v>
      </c>
      <c r="W691">
        <v>289566</v>
      </c>
      <c r="X691">
        <v>1507969</v>
      </c>
      <c r="Y691">
        <v>146605.53</v>
      </c>
      <c r="Z691">
        <v>1166.8599999999999</v>
      </c>
      <c r="AA691">
        <v>12</v>
      </c>
      <c r="AB691">
        <v>5</v>
      </c>
      <c r="AC691">
        <v>2</v>
      </c>
      <c r="AD691">
        <v>0</v>
      </c>
      <c r="AE691">
        <v>1800000</v>
      </c>
      <c r="AF691">
        <v>0</v>
      </c>
    </row>
    <row r="692" spans="1:32" x14ac:dyDescent="0.3">
      <c r="A692">
        <v>691</v>
      </c>
      <c r="B692" s="1">
        <v>40875</v>
      </c>
      <c r="C692">
        <v>1</v>
      </c>
      <c r="D692">
        <v>2</v>
      </c>
      <c r="E692">
        <v>3</v>
      </c>
      <c r="F692">
        <v>6</v>
      </c>
      <c r="G692">
        <v>7</v>
      </c>
      <c r="H692">
        <v>8</v>
      </c>
      <c r="I692">
        <v>9</v>
      </c>
      <c r="J692">
        <v>11</v>
      </c>
      <c r="K692">
        <v>13</v>
      </c>
      <c r="L692">
        <v>17</v>
      </c>
      <c r="M692">
        <v>18</v>
      </c>
      <c r="N692">
        <v>19</v>
      </c>
      <c r="O692">
        <v>20</v>
      </c>
      <c r="P692">
        <v>22</v>
      </c>
      <c r="Q692">
        <v>23</v>
      </c>
      <c r="R692">
        <v>21368970</v>
      </c>
      <c r="S692">
        <v>3</v>
      </c>
      <c r="T692" t="s">
        <v>2</v>
      </c>
      <c r="U692">
        <v>702</v>
      </c>
      <c r="V692">
        <v>26133</v>
      </c>
      <c r="W692">
        <v>336843</v>
      </c>
      <c r="X692">
        <v>1620986</v>
      </c>
      <c r="Y692">
        <v>546038.68999999994</v>
      </c>
      <c r="Z692">
        <v>1428.67</v>
      </c>
      <c r="AA692">
        <v>12</v>
      </c>
      <c r="AB692">
        <v>5</v>
      </c>
      <c r="AC692">
        <v>2</v>
      </c>
      <c r="AD692">
        <v>0</v>
      </c>
      <c r="AE692">
        <v>1800000</v>
      </c>
      <c r="AF692">
        <v>0</v>
      </c>
    </row>
    <row r="693" spans="1:32" x14ac:dyDescent="0.3">
      <c r="A693">
        <v>692</v>
      </c>
      <c r="B693" s="1">
        <v>40878</v>
      </c>
      <c r="C693">
        <v>1</v>
      </c>
      <c r="D693">
        <v>2</v>
      </c>
      <c r="E693">
        <v>4</v>
      </c>
      <c r="F693">
        <v>6</v>
      </c>
      <c r="G693">
        <v>7</v>
      </c>
      <c r="H693">
        <v>10</v>
      </c>
      <c r="I693">
        <v>11</v>
      </c>
      <c r="J693">
        <v>12</v>
      </c>
      <c r="K693">
        <v>17</v>
      </c>
      <c r="L693">
        <v>18</v>
      </c>
      <c r="M693">
        <v>19</v>
      </c>
      <c r="N693">
        <v>21</v>
      </c>
      <c r="O693">
        <v>22</v>
      </c>
      <c r="P693">
        <v>23</v>
      </c>
      <c r="Q693">
        <v>24</v>
      </c>
      <c r="R693">
        <v>22076209</v>
      </c>
      <c r="S693">
        <v>7</v>
      </c>
      <c r="T693" t="s">
        <v>2</v>
      </c>
      <c r="U693">
        <v>618</v>
      </c>
      <c r="V693">
        <v>21487</v>
      </c>
      <c r="W693">
        <v>290590</v>
      </c>
      <c r="X693">
        <v>1508173</v>
      </c>
      <c r="Y693">
        <v>295805.08</v>
      </c>
      <c r="Z693">
        <v>1435.95</v>
      </c>
      <c r="AA693">
        <v>12</v>
      </c>
      <c r="AB693">
        <v>5</v>
      </c>
      <c r="AC693">
        <v>2</v>
      </c>
      <c r="AD693">
        <v>0</v>
      </c>
      <c r="AE693">
        <v>1800000</v>
      </c>
      <c r="AF693">
        <v>0</v>
      </c>
    </row>
    <row r="694" spans="1:32" x14ac:dyDescent="0.3">
      <c r="A694">
        <v>693</v>
      </c>
      <c r="B694" s="1">
        <v>40882</v>
      </c>
      <c r="C694">
        <v>1</v>
      </c>
      <c r="D694">
        <v>2</v>
      </c>
      <c r="E694">
        <v>3</v>
      </c>
      <c r="F694">
        <v>4</v>
      </c>
      <c r="G694">
        <v>6</v>
      </c>
      <c r="H694">
        <v>7</v>
      </c>
      <c r="I694">
        <v>9</v>
      </c>
      <c r="J694">
        <v>10</v>
      </c>
      <c r="K694">
        <v>11</v>
      </c>
      <c r="L694">
        <v>14</v>
      </c>
      <c r="M694">
        <v>16</v>
      </c>
      <c r="N694">
        <v>17</v>
      </c>
      <c r="O694">
        <v>19</v>
      </c>
      <c r="P694">
        <v>21</v>
      </c>
      <c r="Q694">
        <v>22</v>
      </c>
      <c r="R694">
        <v>22671825</v>
      </c>
      <c r="S694">
        <v>1</v>
      </c>
      <c r="T694" t="s">
        <v>28</v>
      </c>
      <c r="U694">
        <v>611</v>
      </c>
      <c r="V694">
        <v>25967</v>
      </c>
      <c r="W694">
        <v>282885</v>
      </c>
      <c r="X694">
        <v>1440512</v>
      </c>
      <c r="Y694">
        <v>2273428.27</v>
      </c>
      <c r="Z694">
        <v>1594.65</v>
      </c>
      <c r="AA694">
        <v>12</v>
      </c>
      <c r="AB694">
        <v>5</v>
      </c>
      <c r="AC694">
        <v>2</v>
      </c>
      <c r="AD694">
        <v>0</v>
      </c>
      <c r="AE694">
        <v>1800000</v>
      </c>
      <c r="AF694">
        <v>0</v>
      </c>
    </row>
    <row r="695" spans="1:32" x14ac:dyDescent="0.3">
      <c r="A695">
        <v>694</v>
      </c>
      <c r="B695" s="1">
        <v>40885</v>
      </c>
      <c r="C695">
        <v>1</v>
      </c>
      <c r="D695">
        <v>3</v>
      </c>
      <c r="E695">
        <v>6</v>
      </c>
      <c r="F695">
        <v>8</v>
      </c>
      <c r="G695">
        <v>9</v>
      </c>
      <c r="H695">
        <v>10</v>
      </c>
      <c r="I695">
        <v>11</v>
      </c>
      <c r="J695">
        <v>14</v>
      </c>
      <c r="K695">
        <v>15</v>
      </c>
      <c r="L695">
        <v>16</v>
      </c>
      <c r="M695">
        <v>18</v>
      </c>
      <c r="N695">
        <v>19</v>
      </c>
      <c r="O695">
        <v>20</v>
      </c>
      <c r="P695">
        <v>21</v>
      </c>
      <c r="Q695">
        <v>24</v>
      </c>
      <c r="R695">
        <v>21392378</v>
      </c>
      <c r="S695">
        <v>2</v>
      </c>
      <c r="T695" t="s">
        <v>2</v>
      </c>
      <c r="U695">
        <v>501</v>
      </c>
      <c r="V695">
        <v>20072</v>
      </c>
      <c r="W695">
        <v>241026</v>
      </c>
      <c r="X695">
        <v>1360830</v>
      </c>
      <c r="Y695">
        <v>1116865.6399999999</v>
      </c>
      <c r="Z695">
        <v>1910.81</v>
      </c>
      <c r="AA695">
        <v>12</v>
      </c>
      <c r="AB695">
        <v>5</v>
      </c>
      <c r="AC695">
        <v>2</v>
      </c>
      <c r="AD695">
        <v>0</v>
      </c>
      <c r="AE695">
        <v>1800000</v>
      </c>
      <c r="AF695">
        <v>0</v>
      </c>
    </row>
    <row r="696" spans="1:32" x14ac:dyDescent="0.3">
      <c r="A696">
        <v>695</v>
      </c>
      <c r="B696" s="1">
        <v>40889</v>
      </c>
      <c r="C696">
        <v>2</v>
      </c>
      <c r="D696">
        <v>3</v>
      </c>
      <c r="E696">
        <v>4</v>
      </c>
      <c r="F696">
        <v>5</v>
      </c>
      <c r="G696">
        <v>11</v>
      </c>
      <c r="H696">
        <v>13</v>
      </c>
      <c r="I696">
        <v>14</v>
      </c>
      <c r="J696">
        <v>17</v>
      </c>
      <c r="K696">
        <v>18</v>
      </c>
      <c r="L696">
        <v>19</v>
      </c>
      <c r="M696">
        <v>20</v>
      </c>
      <c r="N696">
        <v>21</v>
      </c>
      <c r="O696">
        <v>22</v>
      </c>
      <c r="P696">
        <v>24</v>
      </c>
      <c r="Q696">
        <v>25</v>
      </c>
      <c r="R696">
        <v>22131339</v>
      </c>
      <c r="S696">
        <v>1</v>
      </c>
      <c r="T696" t="s">
        <v>29</v>
      </c>
      <c r="U696">
        <v>351</v>
      </c>
      <c r="V696">
        <v>14624</v>
      </c>
      <c r="W696">
        <v>226964</v>
      </c>
      <c r="X696">
        <v>1483823</v>
      </c>
      <c r="Y696">
        <v>2310275.1</v>
      </c>
      <c r="Z696">
        <v>2820.85</v>
      </c>
      <c r="AA696">
        <v>12</v>
      </c>
      <c r="AB696">
        <v>5</v>
      </c>
      <c r="AC696">
        <v>2</v>
      </c>
      <c r="AD696">
        <v>0</v>
      </c>
      <c r="AE696">
        <v>1800000</v>
      </c>
      <c r="AF696">
        <v>0</v>
      </c>
    </row>
    <row r="697" spans="1:32" x14ac:dyDescent="0.3">
      <c r="A697">
        <v>696</v>
      </c>
      <c r="B697" s="1">
        <v>40892</v>
      </c>
      <c r="C697">
        <v>1</v>
      </c>
      <c r="D697">
        <v>4</v>
      </c>
      <c r="E697">
        <v>5</v>
      </c>
      <c r="F697">
        <v>7</v>
      </c>
      <c r="G697">
        <v>9</v>
      </c>
      <c r="H697">
        <v>10</v>
      </c>
      <c r="I697">
        <v>11</v>
      </c>
      <c r="J697">
        <v>13</v>
      </c>
      <c r="K697">
        <v>14</v>
      </c>
      <c r="L697">
        <v>15</v>
      </c>
      <c r="M697">
        <v>16</v>
      </c>
      <c r="N697">
        <v>20</v>
      </c>
      <c r="O697">
        <v>21</v>
      </c>
      <c r="P697">
        <v>22</v>
      </c>
      <c r="Q697">
        <v>24</v>
      </c>
      <c r="R697">
        <v>21699779</v>
      </c>
      <c r="S697">
        <v>4</v>
      </c>
      <c r="T697" t="s">
        <v>2</v>
      </c>
      <c r="U697">
        <v>700</v>
      </c>
      <c r="V697">
        <v>23639</v>
      </c>
      <c r="W697">
        <v>285765</v>
      </c>
      <c r="X697">
        <v>1425029</v>
      </c>
      <c r="Y697">
        <v>522483.41</v>
      </c>
      <c r="Z697">
        <v>1279.56</v>
      </c>
      <c r="AA697">
        <v>12</v>
      </c>
      <c r="AB697">
        <v>5</v>
      </c>
      <c r="AC697">
        <v>2</v>
      </c>
      <c r="AD697">
        <v>0</v>
      </c>
      <c r="AE697">
        <v>1800000</v>
      </c>
      <c r="AF697">
        <v>0</v>
      </c>
    </row>
    <row r="698" spans="1:32" x14ac:dyDescent="0.3">
      <c r="A698">
        <v>697</v>
      </c>
      <c r="B698" s="1">
        <v>40896</v>
      </c>
      <c r="C698">
        <v>1</v>
      </c>
      <c r="D698">
        <v>2</v>
      </c>
      <c r="E698">
        <v>3</v>
      </c>
      <c r="F698">
        <v>7</v>
      </c>
      <c r="G698">
        <v>8</v>
      </c>
      <c r="H698">
        <v>11</v>
      </c>
      <c r="I698">
        <v>14</v>
      </c>
      <c r="J698">
        <v>15</v>
      </c>
      <c r="K698">
        <v>16</v>
      </c>
      <c r="L698">
        <v>18</v>
      </c>
      <c r="M698">
        <v>19</v>
      </c>
      <c r="N698">
        <v>22</v>
      </c>
      <c r="O698">
        <v>23</v>
      </c>
      <c r="P698">
        <v>24</v>
      </c>
      <c r="Q698">
        <v>25</v>
      </c>
      <c r="R698">
        <v>21635684</v>
      </c>
      <c r="S698">
        <v>5</v>
      </c>
      <c r="T698" t="s">
        <v>2</v>
      </c>
      <c r="U698">
        <v>677</v>
      </c>
      <c r="V698">
        <v>27928</v>
      </c>
      <c r="W698">
        <v>263866</v>
      </c>
      <c r="X698">
        <v>1462000</v>
      </c>
      <c r="Y698">
        <v>411640.34</v>
      </c>
      <c r="Z698">
        <v>1302.94</v>
      </c>
      <c r="AA698">
        <v>12</v>
      </c>
      <c r="AB698">
        <v>5</v>
      </c>
      <c r="AC698">
        <v>2</v>
      </c>
      <c r="AD698">
        <v>0</v>
      </c>
      <c r="AE698">
        <v>1800000</v>
      </c>
      <c r="AF698">
        <v>0</v>
      </c>
    </row>
    <row r="699" spans="1:32" x14ac:dyDescent="0.3">
      <c r="A699">
        <v>698</v>
      </c>
      <c r="B699" s="1">
        <v>40899</v>
      </c>
      <c r="C699">
        <v>2</v>
      </c>
      <c r="D699">
        <v>3</v>
      </c>
      <c r="E699">
        <v>4</v>
      </c>
      <c r="F699">
        <v>6</v>
      </c>
      <c r="G699">
        <v>7</v>
      </c>
      <c r="H699">
        <v>9</v>
      </c>
      <c r="I699">
        <v>10</v>
      </c>
      <c r="J699">
        <v>12</v>
      </c>
      <c r="K699">
        <v>14</v>
      </c>
      <c r="L699">
        <v>15</v>
      </c>
      <c r="M699">
        <v>18</v>
      </c>
      <c r="N699">
        <v>20</v>
      </c>
      <c r="O699">
        <v>21</v>
      </c>
      <c r="P699">
        <v>22</v>
      </c>
      <c r="Q699">
        <v>24</v>
      </c>
      <c r="R699">
        <v>21304380</v>
      </c>
      <c r="S699">
        <v>8</v>
      </c>
      <c r="T699" t="s">
        <v>2</v>
      </c>
      <c r="U699">
        <v>1010</v>
      </c>
      <c r="V699">
        <v>28719</v>
      </c>
      <c r="W699">
        <v>306730</v>
      </c>
      <c r="X699">
        <v>1469014</v>
      </c>
      <c r="Y699">
        <v>233535.96</v>
      </c>
      <c r="Z699">
        <v>1132.52</v>
      </c>
      <c r="AA699">
        <v>12</v>
      </c>
      <c r="AB699">
        <v>5</v>
      </c>
      <c r="AC699">
        <v>2</v>
      </c>
      <c r="AD699">
        <v>0</v>
      </c>
      <c r="AE699">
        <v>1800000</v>
      </c>
      <c r="AF699">
        <v>0</v>
      </c>
    </row>
    <row r="700" spans="1:32" x14ac:dyDescent="0.3">
      <c r="A700">
        <v>699</v>
      </c>
      <c r="B700" s="1">
        <v>40903</v>
      </c>
      <c r="C700">
        <v>2</v>
      </c>
      <c r="D700">
        <v>3</v>
      </c>
      <c r="E700">
        <v>4</v>
      </c>
      <c r="F700">
        <v>6</v>
      </c>
      <c r="G700">
        <v>8</v>
      </c>
      <c r="H700">
        <v>9</v>
      </c>
      <c r="I700">
        <v>10</v>
      </c>
      <c r="J700">
        <v>15</v>
      </c>
      <c r="K700">
        <v>16</v>
      </c>
      <c r="L700">
        <v>18</v>
      </c>
      <c r="M700">
        <v>19</v>
      </c>
      <c r="N700">
        <v>21</v>
      </c>
      <c r="O700">
        <v>22</v>
      </c>
      <c r="P700">
        <v>23</v>
      </c>
      <c r="Q700">
        <v>25</v>
      </c>
      <c r="R700">
        <v>20293354</v>
      </c>
      <c r="S700">
        <v>1</v>
      </c>
      <c r="T700" t="s">
        <v>77</v>
      </c>
      <c r="U700">
        <v>394</v>
      </c>
      <c r="V700">
        <v>16570</v>
      </c>
      <c r="W700">
        <v>225670</v>
      </c>
      <c r="X700">
        <v>1295966</v>
      </c>
      <c r="Y700">
        <v>2135209.04</v>
      </c>
      <c r="Z700">
        <v>2322.56</v>
      </c>
      <c r="AA700">
        <v>12</v>
      </c>
      <c r="AB700">
        <v>5</v>
      </c>
      <c r="AC700">
        <v>2</v>
      </c>
      <c r="AD700">
        <v>0</v>
      </c>
      <c r="AE700">
        <v>1800000</v>
      </c>
      <c r="AF700">
        <v>0</v>
      </c>
    </row>
    <row r="701" spans="1:32" x14ac:dyDescent="0.3">
      <c r="A701">
        <v>700</v>
      </c>
      <c r="B701" s="1">
        <v>40906</v>
      </c>
      <c r="C701">
        <v>1</v>
      </c>
      <c r="D701">
        <v>2</v>
      </c>
      <c r="E701">
        <v>6</v>
      </c>
      <c r="F701">
        <v>7</v>
      </c>
      <c r="G701">
        <v>8</v>
      </c>
      <c r="H701">
        <v>9</v>
      </c>
      <c r="I701">
        <v>10</v>
      </c>
      <c r="J701">
        <v>13</v>
      </c>
      <c r="K701">
        <v>14</v>
      </c>
      <c r="L701">
        <v>16</v>
      </c>
      <c r="M701">
        <v>18</v>
      </c>
      <c r="N701">
        <v>19</v>
      </c>
      <c r="O701">
        <v>21</v>
      </c>
      <c r="P701">
        <v>22</v>
      </c>
      <c r="Q701">
        <v>25</v>
      </c>
      <c r="R701">
        <v>21526365</v>
      </c>
      <c r="S701">
        <v>0</v>
      </c>
      <c r="U701">
        <v>397</v>
      </c>
      <c r="V701">
        <v>15486</v>
      </c>
      <c r="W701">
        <v>216236</v>
      </c>
      <c r="X701">
        <v>1356770</v>
      </c>
      <c r="Y701">
        <v>0</v>
      </c>
      <c r="Z701">
        <v>2543.83</v>
      </c>
      <c r="AA701">
        <v>12</v>
      </c>
      <c r="AB701">
        <v>5</v>
      </c>
      <c r="AC701">
        <v>2</v>
      </c>
      <c r="AD701">
        <v>2356429.7999999998</v>
      </c>
      <c r="AE701">
        <v>4500000</v>
      </c>
      <c r="AF701">
        <v>0</v>
      </c>
    </row>
    <row r="702" spans="1:32" x14ac:dyDescent="0.3">
      <c r="A702">
        <v>701</v>
      </c>
      <c r="B702" s="1">
        <v>40910</v>
      </c>
      <c r="C702">
        <v>3</v>
      </c>
      <c r="D702">
        <v>4</v>
      </c>
      <c r="E702">
        <v>8</v>
      </c>
      <c r="F702">
        <v>10</v>
      </c>
      <c r="G702">
        <v>12</v>
      </c>
      <c r="H702">
        <v>13</v>
      </c>
      <c r="I702">
        <v>14</v>
      </c>
      <c r="J702">
        <v>16</v>
      </c>
      <c r="K702">
        <v>17</v>
      </c>
      <c r="L702">
        <v>19</v>
      </c>
      <c r="M702">
        <v>20</v>
      </c>
      <c r="N702">
        <v>21</v>
      </c>
      <c r="O702">
        <v>22</v>
      </c>
      <c r="P702">
        <v>23</v>
      </c>
      <c r="Q702">
        <v>25</v>
      </c>
      <c r="R702">
        <v>23847844</v>
      </c>
      <c r="S702">
        <v>3</v>
      </c>
      <c r="T702" t="s">
        <v>2</v>
      </c>
      <c r="U702">
        <v>597</v>
      </c>
      <c r="V702">
        <v>22320</v>
      </c>
      <c r="W702">
        <v>292350</v>
      </c>
      <c r="X702">
        <v>1622356</v>
      </c>
      <c r="Y702">
        <v>1553302.57</v>
      </c>
      <c r="Z702">
        <v>1653.61</v>
      </c>
      <c r="AA702">
        <v>12</v>
      </c>
      <c r="AB702">
        <v>5</v>
      </c>
      <c r="AC702">
        <v>2</v>
      </c>
      <c r="AD702">
        <v>0</v>
      </c>
      <c r="AE702">
        <v>1800000</v>
      </c>
      <c r="AF702">
        <v>0</v>
      </c>
    </row>
    <row r="703" spans="1:32" x14ac:dyDescent="0.3">
      <c r="A703">
        <v>702</v>
      </c>
      <c r="B703" s="1">
        <v>40913</v>
      </c>
      <c r="C703">
        <v>1</v>
      </c>
      <c r="D703">
        <v>2</v>
      </c>
      <c r="E703">
        <v>3</v>
      </c>
      <c r="F703">
        <v>4</v>
      </c>
      <c r="G703">
        <v>5</v>
      </c>
      <c r="H703">
        <v>6</v>
      </c>
      <c r="I703">
        <v>7</v>
      </c>
      <c r="J703">
        <v>8</v>
      </c>
      <c r="K703">
        <v>9</v>
      </c>
      <c r="L703">
        <v>10</v>
      </c>
      <c r="M703">
        <v>13</v>
      </c>
      <c r="N703">
        <v>14</v>
      </c>
      <c r="O703">
        <v>20</v>
      </c>
      <c r="P703">
        <v>23</v>
      </c>
      <c r="Q703">
        <v>25</v>
      </c>
      <c r="R703">
        <v>21805084</v>
      </c>
      <c r="S703">
        <v>10</v>
      </c>
      <c r="T703" t="s">
        <v>2</v>
      </c>
      <c r="U703">
        <v>1681</v>
      </c>
      <c r="V703">
        <v>23468</v>
      </c>
      <c r="W703">
        <v>284761</v>
      </c>
      <c r="X703">
        <v>1370498</v>
      </c>
      <c r="Y703">
        <v>218295.49</v>
      </c>
      <c r="Z703">
        <v>795.06</v>
      </c>
      <c r="AA703">
        <v>12</v>
      </c>
      <c r="AB703">
        <v>5</v>
      </c>
      <c r="AC703">
        <v>2</v>
      </c>
      <c r="AD703">
        <v>0</v>
      </c>
      <c r="AE703">
        <v>1800000</v>
      </c>
      <c r="AF703">
        <v>0</v>
      </c>
    </row>
    <row r="704" spans="1:32" x14ac:dyDescent="0.3">
      <c r="A704">
        <v>703</v>
      </c>
      <c r="B704" s="1">
        <v>40917</v>
      </c>
      <c r="C704">
        <v>2</v>
      </c>
      <c r="D704">
        <v>5</v>
      </c>
      <c r="E704">
        <v>8</v>
      </c>
      <c r="F704">
        <v>10</v>
      </c>
      <c r="G704">
        <v>11</v>
      </c>
      <c r="H704">
        <v>14</v>
      </c>
      <c r="I704">
        <v>15</v>
      </c>
      <c r="J704">
        <v>17</v>
      </c>
      <c r="K704">
        <v>18</v>
      </c>
      <c r="L704">
        <v>20</v>
      </c>
      <c r="M704">
        <v>21</v>
      </c>
      <c r="N704">
        <v>22</v>
      </c>
      <c r="O704">
        <v>23</v>
      </c>
      <c r="P704">
        <v>24</v>
      </c>
      <c r="Q704">
        <v>25</v>
      </c>
      <c r="R704">
        <v>22158734</v>
      </c>
      <c r="S704">
        <v>6</v>
      </c>
      <c r="T704" t="s">
        <v>2</v>
      </c>
      <c r="U704">
        <v>746</v>
      </c>
      <c r="V704">
        <v>23555</v>
      </c>
      <c r="W704">
        <v>287923</v>
      </c>
      <c r="X704">
        <v>1552624</v>
      </c>
      <c r="Y704">
        <v>337975.15</v>
      </c>
      <c r="Z704">
        <v>1164.99</v>
      </c>
      <c r="AA704">
        <v>12</v>
      </c>
      <c r="AB704">
        <v>5</v>
      </c>
      <c r="AC704">
        <v>2</v>
      </c>
      <c r="AD704">
        <v>0</v>
      </c>
      <c r="AE704">
        <v>1800000</v>
      </c>
      <c r="AF704">
        <v>0</v>
      </c>
    </row>
    <row r="705" spans="1:32" x14ac:dyDescent="0.3">
      <c r="A705">
        <v>704</v>
      </c>
      <c r="B705" s="1">
        <v>40920</v>
      </c>
      <c r="C705">
        <v>2</v>
      </c>
      <c r="D705">
        <v>3</v>
      </c>
      <c r="E705">
        <v>5</v>
      </c>
      <c r="F705">
        <v>6</v>
      </c>
      <c r="G705">
        <v>8</v>
      </c>
      <c r="H705">
        <v>10</v>
      </c>
      <c r="I705">
        <v>11</v>
      </c>
      <c r="J705">
        <v>13</v>
      </c>
      <c r="K705">
        <v>14</v>
      </c>
      <c r="L705">
        <v>15</v>
      </c>
      <c r="M705">
        <v>16</v>
      </c>
      <c r="N705">
        <v>17</v>
      </c>
      <c r="O705">
        <v>22</v>
      </c>
      <c r="P705">
        <v>23</v>
      </c>
      <c r="Q705">
        <v>24</v>
      </c>
      <c r="R705">
        <v>22458780</v>
      </c>
      <c r="S705">
        <v>6</v>
      </c>
      <c r="T705" t="s">
        <v>2</v>
      </c>
      <c r="U705">
        <v>2945</v>
      </c>
      <c r="V705">
        <v>34500</v>
      </c>
      <c r="W705">
        <v>300420</v>
      </c>
      <c r="X705">
        <v>1537665</v>
      </c>
      <c r="Y705">
        <v>335539.65999999997</v>
      </c>
      <c r="Z705">
        <v>418.53</v>
      </c>
      <c r="AA705">
        <v>12</v>
      </c>
      <c r="AB705">
        <v>5</v>
      </c>
      <c r="AC705">
        <v>2</v>
      </c>
      <c r="AD705">
        <v>0</v>
      </c>
      <c r="AE705">
        <v>1800000</v>
      </c>
      <c r="AF705">
        <v>0</v>
      </c>
    </row>
    <row r="706" spans="1:32" x14ac:dyDescent="0.3">
      <c r="A706">
        <v>705</v>
      </c>
      <c r="B706" s="1">
        <v>40924</v>
      </c>
      <c r="C706">
        <v>3</v>
      </c>
      <c r="D706">
        <v>4</v>
      </c>
      <c r="E706">
        <v>6</v>
      </c>
      <c r="F706">
        <v>7</v>
      </c>
      <c r="G706">
        <v>8</v>
      </c>
      <c r="H706">
        <v>9</v>
      </c>
      <c r="I706">
        <v>11</v>
      </c>
      <c r="J706">
        <v>12</v>
      </c>
      <c r="K706">
        <v>14</v>
      </c>
      <c r="L706">
        <v>15</v>
      </c>
      <c r="M706">
        <v>16</v>
      </c>
      <c r="N706">
        <v>20</v>
      </c>
      <c r="O706">
        <v>21</v>
      </c>
      <c r="P706">
        <v>22</v>
      </c>
      <c r="Q706">
        <v>25</v>
      </c>
      <c r="R706">
        <v>22415419</v>
      </c>
      <c r="S706">
        <v>2</v>
      </c>
      <c r="T706" t="s">
        <v>2</v>
      </c>
      <c r="U706">
        <v>337</v>
      </c>
      <c r="V706">
        <v>14407</v>
      </c>
      <c r="W706">
        <v>202239</v>
      </c>
      <c r="X706">
        <v>1261091</v>
      </c>
      <c r="Y706">
        <v>1353150.73</v>
      </c>
      <c r="Z706">
        <v>3441.67</v>
      </c>
      <c r="AA706">
        <v>12</v>
      </c>
      <c r="AB706">
        <v>5</v>
      </c>
      <c r="AC706">
        <v>2</v>
      </c>
      <c r="AD706">
        <v>0</v>
      </c>
      <c r="AE706">
        <v>1800000</v>
      </c>
      <c r="AF706">
        <v>0</v>
      </c>
    </row>
    <row r="707" spans="1:32" x14ac:dyDescent="0.3">
      <c r="A707">
        <v>706</v>
      </c>
      <c r="B707" s="1">
        <v>40927</v>
      </c>
      <c r="C707">
        <v>1</v>
      </c>
      <c r="D707">
        <v>2</v>
      </c>
      <c r="E707">
        <v>3</v>
      </c>
      <c r="F707">
        <v>4</v>
      </c>
      <c r="G707">
        <v>6</v>
      </c>
      <c r="H707">
        <v>8</v>
      </c>
      <c r="I707">
        <v>12</v>
      </c>
      <c r="J707">
        <v>13</v>
      </c>
      <c r="K707">
        <v>16</v>
      </c>
      <c r="L707">
        <v>18</v>
      </c>
      <c r="M707">
        <v>19</v>
      </c>
      <c r="N707">
        <v>21</v>
      </c>
      <c r="O707">
        <v>22</v>
      </c>
      <c r="P707">
        <v>24</v>
      </c>
      <c r="Q707">
        <v>25</v>
      </c>
      <c r="R707">
        <v>21486536</v>
      </c>
      <c r="S707">
        <v>4</v>
      </c>
      <c r="T707" t="s">
        <v>2</v>
      </c>
      <c r="U707">
        <v>627</v>
      </c>
      <c r="V707">
        <v>23978</v>
      </c>
      <c r="W707">
        <v>281830</v>
      </c>
      <c r="X707">
        <v>1531310</v>
      </c>
      <c r="Y707">
        <v>480327.17</v>
      </c>
      <c r="Z707">
        <v>1313.27</v>
      </c>
      <c r="AA707">
        <v>12</v>
      </c>
      <c r="AB707">
        <v>5</v>
      </c>
      <c r="AC707">
        <v>2</v>
      </c>
      <c r="AD707">
        <v>0</v>
      </c>
      <c r="AE707">
        <v>1800000</v>
      </c>
      <c r="AF707">
        <v>0</v>
      </c>
    </row>
    <row r="708" spans="1:32" x14ac:dyDescent="0.3">
      <c r="A708">
        <v>707</v>
      </c>
      <c r="B708" s="1">
        <v>40931</v>
      </c>
      <c r="C708">
        <v>3</v>
      </c>
      <c r="D708">
        <v>4</v>
      </c>
      <c r="E708">
        <v>6</v>
      </c>
      <c r="F708">
        <v>7</v>
      </c>
      <c r="G708">
        <v>8</v>
      </c>
      <c r="H708">
        <v>11</v>
      </c>
      <c r="I708">
        <v>12</v>
      </c>
      <c r="J708">
        <v>14</v>
      </c>
      <c r="K708">
        <v>15</v>
      </c>
      <c r="L708">
        <v>16</v>
      </c>
      <c r="M708">
        <v>17</v>
      </c>
      <c r="N708">
        <v>20</v>
      </c>
      <c r="O708">
        <v>21</v>
      </c>
      <c r="P708">
        <v>24</v>
      </c>
      <c r="Q708">
        <v>25</v>
      </c>
      <c r="R708">
        <v>21335996</v>
      </c>
      <c r="S708">
        <v>3</v>
      </c>
      <c r="T708" t="s">
        <v>2</v>
      </c>
      <c r="U708">
        <v>633</v>
      </c>
      <c r="V708">
        <v>37271</v>
      </c>
      <c r="W708">
        <v>213418</v>
      </c>
      <c r="X708">
        <v>1187296</v>
      </c>
      <c r="Y708">
        <v>798815.02</v>
      </c>
      <c r="Z708">
        <v>1622.51</v>
      </c>
      <c r="AA708">
        <v>12</v>
      </c>
      <c r="AB708">
        <v>5</v>
      </c>
      <c r="AC708">
        <v>2</v>
      </c>
      <c r="AD708">
        <v>0</v>
      </c>
      <c r="AE708">
        <v>1800000</v>
      </c>
      <c r="AF708">
        <v>0</v>
      </c>
    </row>
    <row r="709" spans="1:32" x14ac:dyDescent="0.3">
      <c r="A709">
        <v>708</v>
      </c>
      <c r="B709" s="1">
        <v>40934</v>
      </c>
      <c r="C709">
        <v>1</v>
      </c>
      <c r="D709">
        <v>2</v>
      </c>
      <c r="E709">
        <v>3</v>
      </c>
      <c r="F709">
        <v>4</v>
      </c>
      <c r="G709">
        <v>5</v>
      </c>
      <c r="H709">
        <v>6</v>
      </c>
      <c r="I709">
        <v>9</v>
      </c>
      <c r="J709">
        <v>11</v>
      </c>
      <c r="K709">
        <v>14</v>
      </c>
      <c r="L709">
        <v>16</v>
      </c>
      <c r="M709">
        <v>19</v>
      </c>
      <c r="N709">
        <v>21</v>
      </c>
      <c r="O709">
        <v>22</v>
      </c>
      <c r="P709">
        <v>24</v>
      </c>
      <c r="Q709">
        <v>25</v>
      </c>
      <c r="R709">
        <v>20461399</v>
      </c>
      <c r="S709">
        <v>5</v>
      </c>
      <c r="T709" t="s">
        <v>2</v>
      </c>
      <c r="U709">
        <v>631</v>
      </c>
      <c r="V709">
        <v>18587</v>
      </c>
      <c r="W709">
        <v>253601</v>
      </c>
      <c r="X709">
        <v>1327971</v>
      </c>
      <c r="Y709">
        <v>410292.82</v>
      </c>
      <c r="Z709">
        <v>1393.34</v>
      </c>
      <c r="AA709">
        <v>12</v>
      </c>
      <c r="AB709">
        <v>5</v>
      </c>
      <c r="AC709">
        <v>2</v>
      </c>
      <c r="AD709">
        <v>0</v>
      </c>
      <c r="AE709">
        <v>1800000</v>
      </c>
      <c r="AF709">
        <v>0</v>
      </c>
    </row>
    <row r="710" spans="1:32" x14ac:dyDescent="0.3">
      <c r="A710">
        <v>709</v>
      </c>
      <c r="B710" s="1">
        <v>40938</v>
      </c>
      <c r="C710">
        <v>1</v>
      </c>
      <c r="D710">
        <v>3</v>
      </c>
      <c r="E710">
        <v>6</v>
      </c>
      <c r="F710">
        <v>7</v>
      </c>
      <c r="G710">
        <v>8</v>
      </c>
      <c r="H710">
        <v>11</v>
      </c>
      <c r="I710">
        <v>12</v>
      </c>
      <c r="J710">
        <v>14</v>
      </c>
      <c r="K710">
        <v>15</v>
      </c>
      <c r="L710">
        <v>16</v>
      </c>
      <c r="M710">
        <v>18</v>
      </c>
      <c r="N710">
        <v>19</v>
      </c>
      <c r="O710">
        <v>20</v>
      </c>
      <c r="P710">
        <v>22</v>
      </c>
      <c r="Q710">
        <v>23</v>
      </c>
      <c r="R710">
        <v>21122971</v>
      </c>
      <c r="S710">
        <v>4</v>
      </c>
      <c r="T710" t="s">
        <v>2</v>
      </c>
      <c r="U710">
        <v>502</v>
      </c>
      <c r="V710">
        <v>18752</v>
      </c>
      <c r="W710">
        <v>258408</v>
      </c>
      <c r="X710">
        <v>1406084</v>
      </c>
      <c r="Y710">
        <v>521421.25</v>
      </c>
      <c r="Z710">
        <v>1780.61</v>
      </c>
      <c r="AA710">
        <v>12</v>
      </c>
      <c r="AB710">
        <v>5</v>
      </c>
      <c r="AC710">
        <v>2</v>
      </c>
      <c r="AD710">
        <v>0</v>
      </c>
      <c r="AE710">
        <v>1800000</v>
      </c>
      <c r="AF710">
        <v>0</v>
      </c>
    </row>
    <row r="711" spans="1:32" x14ac:dyDescent="0.3">
      <c r="A711">
        <v>710</v>
      </c>
      <c r="B711" s="1">
        <v>40941</v>
      </c>
      <c r="C711">
        <v>2</v>
      </c>
      <c r="D711">
        <v>3</v>
      </c>
      <c r="E711">
        <v>4</v>
      </c>
      <c r="F711">
        <v>6</v>
      </c>
      <c r="G711">
        <v>12</v>
      </c>
      <c r="H711">
        <v>14</v>
      </c>
      <c r="I711">
        <v>15</v>
      </c>
      <c r="J711">
        <v>17</v>
      </c>
      <c r="K711">
        <v>18</v>
      </c>
      <c r="L711">
        <v>19</v>
      </c>
      <c r="M711">
        <v>20</v>
      </c>
      <c r="N711">
        <v>21</v>
      </c>
      <c r="O711">
        <v>22</v>
      </c>
      <c r="P711">
        <v>24</v>
      </c>
      <c r="Q711">
        <v>25</v>
      </c>
      <c r="R711">
        <v>20988121</v>
      </c>
      <c r="S711">
        <v>2</v>
      </c>
      <c r="T711" t="s">
        <v>2</v>
      </c>
      <c r="U711">
        <v>409</v>
      </c>
      <c r="V711">
        <v>22037</v>
      </c>
      <c r="W711">
        <v>276241</v>
      </c>
      <c r="X711">
        <v>1509467</v>
      </c>
      <c r="Y711">
        <v>933071.51</v>
      </c>
      <c r="Z711">
        <v>1955.44</v>
      </c>
      <c r="AA711">
        <v>12</v>
      </c>
      <c r="AB711">
        <v>5</v>
      </c>
      <c r="AC711">
        <v>2</v>
      </c>
      <c r="AD711">
        <v>0</v>
      </c>
      <c r="AE711">
        <v>1800000</v>
      </c>
      <c r="AF711">
        <v>0</v>
      </c>
    </row>
    <row r="712" spans="1:32" x14ac:dyDescent="0.3">
      <c r="A712">
        <v>711</v>
      </c>
      <c r="B712" s="1">
        <v>40945</v>
      </c>
      <c r="C712">
        <v>1</v>
      </c>
      <c r="D712">
        <v>2</v>
      </c>
      <c r="E712">
        <v>4</v>
      </c>
      <c r="F712">
        <v>5</v>
      </c>
      <c r="G712">
        <v>6</v>
      </c>
      <c r="H712">
        <v>7</v>
      </c>
      <c r="I712">
        <v>10</v>
      </c>
      <c r="J712">
        <v>12</v>
      </c>
      <c r="K712">
        <v>13</v>
      </c>
      <c r="L712">
        <v>15</v>
      </c>
      <c r="M712">
        <v>16</v>
      </c>
      <c r="N712">
        <v>18</v>
      </c>
      <c r="O712">
        <v>21</v>
      </c>
      <c r="P712">
        <v>22</v>
      </c>
      <c r="Q712">
        <v>24</v>
      </c>
      <c r="R712">
        <v>20930594</v>
      </c>
      <c r="S712">
        <v>5</v>
      </c>
      <c r="T712" t="s">
        <v>2</v>
      </c>
      <c r="U712">
        <v>717</v>
      </c>
      <c r="V712">
        <v>22688</v>
      </c>
      <c r="W712">
        <v>255396</v>
      </c>
      <c r="X712">
        <v>1405971</v>
      </c>
      <c r="Y712">
        <v>405520.04</v>
      </c>
      <c r="Z712">
        <v>1211.96</v>
      </c>
      <c r="AA712">
        <v>12</v>
      </c>
      <c r="AB712">
        <v>5</v>
      </c>
      <c r="AC712">
        <v>2</v>
      </c>
      <c r="AD712">
        <v>0</v>
      </c>
      <c r="AE712">
        <v>1500000</v>
      </c>
      <c r="AF712">
        <v>0</v>
      </c>
    </row>
    <row r="713" spans="1:32" x14ac:dyDescent="0.3">
      <c r="A713">
        <v>712</v>
      </c>
      <c r="B713" s="1">
        <v>40947</v>
      </c>
      <c r="C713">
        <v>1</v>
      </c>
      <c r="D713">
        <v>4</v>
      </c>
      <c r="E713">
        <v>8</v>
      </c>
      <c r="F713">
        <v>9</v>
      </c>
      <c r="G713">
        <v>12</v>
      </c>
      <c r="H713">
        <v>14</v>
      </c>
      <c r="I713">
        <v>15</v>
      </c>
      <c r="J713">
        <v>16</v>
      </c>
      <c r="K713">
        <v>17</v>
      </c>
      <c r="L713">
        <v>18</v>
      </c>
      <c r="M713">
        <v>20</v>
      </c>
      <c r="N713">
        <v>21</v>
      </c>
      <c r="O713">
        <v>22</v>
      </c>
      <c r="P713">
        <v>23</v>
      </c>
      <c r="Q713">
        <v>25</v>
      </c>
      <c r="R713">
        <v>11158976</v>
      </c>
      <c r="S713">
        <v>1</v>
      </c>
      <c r="T713" t="s">
        <v>173</v>
      </c>
      <c r="U713">
        <v>270</v>
      </c>
      <c r="V713">
        <v>9425</v>
      </c>
      <c r="W713">
        <v>125060</v>
      </c>
      <c r="X713">
        <v>726687</v>
      </c>
      <c r="Y713">
        <v>1070276.1100000001</v>
      </c>
      <c r="Z713">
        <v>1219.69</v>
      </c>
      <c r="AA713">
        <v>12</v>
      </c>
      <c r="AB713">
        <v>5</v>
      </c>
      <c r="AC713">
        <v>2</v>
      </c>
      <c r="AD713">
        <v>0</v>
      </c>
      <c r="AE713">
        <v>1200000</v>
      </c>
      <c r="AF713">
        <v>0</v>
      </c>
    </row>
    <row r="714" spans="1:32" x14ac:dyDescent="0.3">
      <c r="A714">
        <v>713</v>
      </c>
      <c r="B714" s="1">
        <v>40949</v>
      </c>
      <c r="C714">
        <v>2</v>
      </c>
      <c r="D714">
        <v>3</v>
      </c>
      <c r="E714">
        <v>4</v>
      </c>
      <c r="F714">
        <v>5</v>
      </c>
      <c r="G714">
        <v>6</v>
      </c>
      <c r="H714">
        <v>11</v>
      </c>
      <c r="I714">
        <v>13</v>
      </c>
      <c r="J714">
        <v>14</v>
      </c>
      <c r="K714">
        <v>15</v>
      </c>
      <c r="L714">
        <v>19</v>
      </c>
      <c r="M714">
        <v>21</v>
      </c>
      <c r="N714">
        <v>22</v>
      </c>
      <c r="O714">
        <v>23</v>
      </c>
      <c r="P714">
        <v>24</v>
      </c>
      <c r="Q714">
        <v>25</v>
      </c>
      <c r="R714">
        <v>17433771</v>
      </c>
      <c r="S714">
        <v>2</v>
      </c>
      <c r="T714" t="s">
        <v>2</v>
      </c>
      <c r="U714">
        <v>490</v>
      </c>
      <c r="V714">
        <v>33901</v>
      </c>
      <c r="W714">
        <v>231734</v>
      </c>
      <c r="X714">
        <v>1258455</v>
      </c>
      <c r="Y714">
        <v>670129.89</v>
      </c>
      <c r="Z714">
        <v>1202.29</v>
      </c>
      <c r="AA714">
        <v>12</v>
      </c>
      <c r="AB714">
        <v>5</v>
      </c>
      <c r="AC714">
        <v>2</v>
      </c>
      <c r="AD714">
        <v>0</v>
      </c>
      <c r="AE714">
        <v>1800000</v>
      </c>
      <c r="AF714">
        <v>0</v>
      </c>
    </row>
    <row r="715" spans="1:32" x14ac:dyDescent="0.3">
      <c r="A715">
        <v>714</v>
      </c>
      <c r="B715" s="1">
        <v>40952</v>
      </c>
      <c r="C715">
        <v>4</v>
      </c>
      <c r="D715">
        <v>6</v>
      </c>
      <c r="E715">
        <v>7</v>
      </c>
      <c r="F715">
        <v>8</v>
      </c>
      <c r="G715">
        <v>9</v>
      </c>
      <c r="H715">
        <v>10</v>
      </c>
      <c r="I715">
        <v>11</v>
      </c>
      <c r="J715">
        <v>12</v>
      </c>
      <c r="K715">
        <v>13</v>
      </c>
      <c r="L715">
        <v>14</v>
      </c>
      <c r="M715">
        <v>15</v>
      </c>
      <c r="N715">
        <v>17</v>
      </c>
      <c r="O715">
        <v>19</v>
      </c>
      <c r="P715">
        <v>21</v>
      </c>
      <c r="Q715">
        <v>22</v>
      </c>
      <c r="R715">
        <v>18626426</v>
      </c>
      <c r="S715">
        <v>3</v>
      </c>
      <c r="T715" t="s">
        <v>2</v>
      </c>
      <c r="U715">
        <v>730</v>
      </c>
      <c r="V715">
        <v>15281</v>
      </c>
      <c r="W715">
        <v>225383</v>
      </c>
      <c r="X715">
        <v>1283742</v>
      </c>
      <c r="Y715">
        <v>556906.32999999996</v>
      </c>
      <c r="Z715">
        <v>1006</v>
      </c>
      <c r="AA715">
        <v>12</v>
      </c>
      <c r="AB715">
        <v>5</v>
      </c>
      <c r="AC715">
        <v>2</v>
      </c>
      <c r="AD715">
        <v>0</v>
      </c>
      <c r="AE715">
        <v>1800000</v>
      </c>
      <c r="AF715">
        <v>0</v>
      </c>
    </row>
    <row r="716" spans="1:32" x14ac:dyDescent="0.3">
      <c r="A716">
        <v>715</v>
      </c>
      <c r="B716" s="1">
        <v>40954</v>
      </c>
      <c r="C716">
        <v>1</v>
      </c>
      <c r="D716">
        <v>3</v>
      </c>
      <c r="E716">
        <v>5</v>
      </c>
      <c r="F716">
        <v>8</v>
      </c>
      <c r="G716">
        <v>10</v>
      </c>
      <c r="H716">
        <v>11</v>
      </c>
      <c r="I716">
        <v>13</v>
      </c>
      <c r="J716">
        <v>14</v>
      </c>
      <c r="K716">
        <v>15</v>
      </c>
      <c r="L716">
        <v>18</v>
      </c>
      <c r="M716">
        <v>20</v>
      </c>
      <c r="N716">
        <v>22</v>
      </c>
      <c r="O716">
        <v>23</v>
      </c>
      <c r="P716">
        <v>24</v>
      </c>
      <c r="Q716">
        <v>25</v>
      </c>
      <c r="R716">
        <v>15070939</v>
      </c>
      <c r="S716">
        <v>6</v>
      </c>
      <c r="T716" t="s">
        <v>2</v>
      </c>
      <c r="U716">
        <v>961</v>
      </c>
      <c r="V716">
        <v>28109</v>
      </c>
      <c r="W716">
        <v>296555</v>
      </c>
      <c r="X716">
        <v>1151742</v>
      </c>
      <c r="Y716">
        <v>145645.87</v>
      </c>
      <c r="Z716">
        <v>399.7</v>
      </c>
      <c r="AA716">
        <v>12</v>
      </c>
      <c r="AB716">
        <v>5</v>
      </c>
      <c r="AC716">
        <v>2</v>
      </c>
      <c r="AD716">
        <v>0</v>
      </c>
      <c r="AE716">
        <v>1500000</v>
      </c>
      <c r="AF716">
        <v>0</v>
      </c>
    </row>
    <row r="717" spans="1:32" x14ac:dyDescent="0.3">
      <c r="A717">
        <v>716</v>
      </c>
      <c r="B717" s="1">
        <v>40956</v>
      </c>
      <c r="C717">
        <v>1</v>
      </c>
      <c r="D717">
        <v>3</v>
      </c>
      <c r="E717">
        <v>5</v>
      </c>
      <c r="F717">
        <v>7</v>
      </c>
      <c r="G717">
        <v>8</v>
      </c>
      <c r="H717">
        <v>11</v>
      </c>
      <c r="I717">
        <v>12</v>
      </c>
      <c r="J717">
        <v>14</v>
      </c>
      <c r="K717">
        <v>15</v>
      </c>
      <c r="L717">
        <v>16</v>
      </c>
      <c r="M717">
        <v>18</v>
      </c>
      <c r="N717">
        <v>20</v>
      </c>
      <c r="O717">
        <v>21</v>
      </c>
      <c r="P717">
        <v>23</v>
      </c>
      <c r="Q717">
        <v>25</v>
      </c>
      <c r="R717">
        <v>17161215</v>
      </c>
      <c r="S717">
        <v>15</v>
      </c>
      <c r="T717" t="s">
        <v>2</v>
      </c>
      <c r="U717">
        <v>2345</v>
      </c>
      <c r="V717">
        <v>39132</v>
      </c>
      <c r="W717">
        <v>318550</v>
      </c>
      <c r="X717">
        <v>1247106</v>
      </c>
      <c r="Y717">
        <v>71421.47</v>
      </c>
      <c r="Z717">
        <v>200.81</v>
      </c>
      <c r="AA717">
        <v>12</v>
      </c>
      <c r="AB717">
        <v>5</v>
      </c>
      <c r="AC717">
        <v>2</v>
      </c>
      <c r="AD717">
        <v>0</v>
      </c>
      <c r="AE717">
        <v>1500000</v>
      </c>
      <c r="AF717">
        <v>0</v>
      </c>
    </row>
    <row r="718" spans="1:32" x14ac:dyDescent="0.3">
      <c r="A718">
        <v>717</v>
      </c>
      <c r="B718" s="1">
        <v>40961</v>
      </c>
      <c r="C718">
        <v>1</v>
      </c>
      <c r="D718">
        <v>2</v>
      </c>
      <c r="E718">
        <v>3</v>
      </c>
      <c r="F718">
        <v>5</v>
      </c>
      <c r="G718">
        <v>7</v>
      </c>
      <c r="H718">
        <v>8</v>
      </c>
      <c r="I718">
        <v>9</v>
      </c>
      <c r="J718">
        <v>11</v>
      </c>
      <c r="K718">
        <v>14</v>
      </c>
      <c r="L718">
        <v>16</v>
      </c>
      <c r="M718">
        <v>18</v>
      </c>
      <c r="N718">
        <v>20</v>
      </c>
      <c r="O718">
        <v>21</v>
      </c>
      <c r="P718">
        <v>23</v>
      </c>
      <c r="Q718">
        <v>25</v>
      </c>
      <c r="R718">
        <v>14919460</v>
      </c>
      <c r="S718">
        <v>9</v>
      </c>
      <c r="T718" t="s">
        <v>2</v>
      </c>
      <c r="U718">
        <v>1336</v>
      </c>
      <c r="V718">
        <v>47412</v>
      </c>
      <c r="W718">
        <v>238762</v>
      </c>
      <c r="X718">
        <v>1095760</v>
      </c>
      <c r="Y718">
        <v>103212.09</v>
      </c>
      <c r="Z718">
        <v>305.62</v>
      </c>
      <c r="AA718">
        <v>12</v>
      </c>
      <c r="AB718">
        <v>5</v>
      </c>
      <c r="AC718">
        <v>2</v>
      </c>
      <c r="AD718">
        <v>0</v>
      </c>
      <c r="AE718">
        <v>1500000</v>
      </c>
      <c r="AF718">
        <v>0</v>
      </c>
    </row>
    <row r="719" spans="1:32" x14ac:dyDescent="0.3">
      <c r="A719">
        <v>718</v>
      </c>
      <c r="B719" s="1">
        <v>40963</v>
      </c>
      <c r="C719">
        <v>3</v>
      </c>
      <c r="D719">
        <v>4</v>
      </c>
      <c r="E719">
        <v>7</v>
      </c>
      <c r="F719">
        <v>9</v>
      </c>
      <c r="G719">
        <v>11</v>
      </c>
      <c r="H719">
        <v>13</v>
      </c>
      <c r="I719">
        <v>14</v>
      </c>
      <c r="J719">
        <v>15</v>
      </c>
      <c r="K719">
        <v>17</v>
      </c>
      <c r="L719">
        <v>19</v>
      </c>
      <c r="M719">
        <v>21</v>
      </c>
      <c r="N719">
        <v>22</v>
      </c>
      <c r="O719">
        <v>23</v>
      </c>
      <c r="P719">
        <v>24</v>
      </c>
      <c r="Q719">
        <v>25</v>
      </c>
      <c r="R719">
        <v>17731932</v>
      </c>
      <c r="S719">
        <v>10</v>
      </c>
      <c r="T719" t="s">
        <v>2</v>
      </c>
      <c r="U719">
        <v>1523</v>
      </c>
      <c r="V719">
        <v>42938</v>
      </c>
      <c r="W719">
        <v>374042</v>
      </c>
      <c r="X719">
        <v>1551618</v>
      </c>
      <c r="Y719">
        <v>69135.61</v>
      </c>
      <c r="Z719">
        <v>199.53</v>
      </c>
      <c r="AA719">
        <v>12</v>
      </c>
      <c r="AB719">
        <v>5</v>
      </c>
      <c r="AC719">
        <v>2</v>
      </c>
      <c r="AD719">
        <v>0</v>
      </c>
      <c r="AE719">
        <v>1500000</v>
      </c>
      <c r="AF719">
        <v>0</v>
      </c>
    </row>
    <row r="720" spans="1:32" x14ac:dyDescent="0.3">
      <c r="A720">
        <v>719</v>
      </c>
      <c r="B720" s="1">
        <v>40966</v>
      </c>
      <c r="C720">
        <v>2</v>
      </c>
      <c r="D720">
        <v>7</v>
      </c>
      <c r="E720">
        <v>8</v>
      </c>
      <c r="F720">
        <v>9</v>
      </c>
      <c r="G720">
        <v>10</v>
      </c>
      <c r="H720">
        <v>11</v>
      </c>
      <c r="I720">
        <v>13</v>
      </c>
      <c r="J720">
        <v>15</v>
      </c>
      <c r="K720">
        <v>16</v>
      </c>
      <c r="L720">
        <v>18</v>
      </c>
      <c r="M720">
        <v>19</v>
      </c>
      <c r="N720">
        <v>22</v>
      </c>
      <c r="O720">
        <v>23</v>
      </c>
      <c r="P720">
        <v>24</v>
      </c>
      <c r="Q720">
        <v>25</v>
      </c>
      <c r="R720">
        <v>17729808</v>
      </c>
      <c r="S720">
        <v>2</v>
      </c>
      <c r="T720" t="s">
        <v>2</v>
      </c>
      <c r="U720">
        <v>493</v>
      </c>
      <c r="V720">
        <v>20869</v>
      </c>
      <c r="W720">
        <v>250657</v>
      </c>
      <c r="X720">
        <v>1300818</v>
      </c>
      <c r="Y720">
        <v>691216.89</v>
      </c>
      <c r="Z720">
        <v>1232.58</v>
      </c>
      <c r="AA720">
        <v>12</v>
      </c>
      <c r="AB720">
        <v>5</v>
      </c>
      <c r="AC720">
        <v>2</v>
      </c>
      <c r="AD720">
        <v>0</v>
      </c>
      <c r="AE720">
        <v>1500000</v>
      </c>
      <c r="AF720">
        <v>0</v>
      </c>
    </row>
    <row r="721" spans="1:32" x14ac:dyDescent="0.3">
      <c r="A721">
        <v>720</v>
      </c>
      <c r="B721" s="1">
        <v>40969</v>
      </c>
      <c r="C721">
        <v>4</v>
      </c>
      <c r="D721">
        <v>7</v>
      </c>
      <c r="E721">
        <v>9</v>
      </c>
      <c r="F721">
        <v>10</v>
      </c>
      <c r="G721">
        <v>11</v>
      </c>
      <c r="H721">
        <v>12</v>
      </c>
      <c r="I721">
        <v>13</v>
      </c>
      <c r="J721">
        <v>16</v>
      </c>
      <c r="K721">
        <v>17</v>
      </c>
      <c r="L721">
        <v>18</v>
      </c>
      <c r="M721">
        <v>20</v>
      </c>
      <c r="N721">
        <v>21</v>
      </c>
      <c r="O721">
        <v>23</v>
      </c>
      <c r="P721">
        <v>24</v>
      </c>
      <c r="Q721">
        <v>25</v>
      </c>
      <c r="R721">
        <v>12585065</v>
      </c>
      <c r="S721">
        <v>2</v>
      </c>
      <c r="T721" t="s">
        <v>2</v>
      </c>
      <c r="U721">
        <v>246</v>
      </c>
      <c r="V721">
        <v>11285</v>
      </c>
      <c r="W721">
        <v>151789</v>
      </c>
      <c r="X721">
        <v>847742</v>
      </c>
      <c r="Y721">
        <v>573407.99</v>
      </c>
      <c r="Z721">
        <v>1434.42</v>
      </c>
      <c r="AA721">
        <v>12</v>
      </c>
      <c r="AB721">
        <v>5</v>
      </c>
      <c r="AC721">
        <v>2</v>
      </c>
      <c r="AD721">
        <v>0</v>
      </c>
      <c r="AE721">
        <v>1500000</v>
      </c>
      <c r="AF721">
        <v>0</v>
      </c>
    </row>
    <row r="722" spans="1:32" x14ac:dyDescent="0.3">
      <c r="A722">
        <v>721</v>
      </c>
      <c r="B722" s="1">
        <v>40970</v>
      </c>
      <c r="C722">
        <v>1</v>
      </c>
      <c r="D722">
        <v>2</v>
      </c>
      <c r="E722">
        <v>3</v>
      </c>
      <c r="F722">
        <v>4</v>
      </c>
      <c r="G722">
        <v>5</v>
      </c>
      <c r="H722">
        <v>7</v>
      </c>
      <c r="I722">
        <v>8</v>
      </c>
      <c r="J722">
        <v>9</v>
      </c>
      <c r="K722">
        <v>10</v>
      </c>
      <c r="L722">
        <v>11</v>
      </c>
      <c r="M722">
        <v>12</v>
      </c>
      <c r="N722">
        <v>14</v>
      </c>
      <c r="O722">
        <v>15</v>
      </c>
      <c r="P722">
        <v>19</v>
      </c>
      <c r="Q722">
        <v>21</v>
      </c>
      <c r="R722">
        <v>17311364</v>
      </c>
      <c r="S722">
        <v>2</v>
      </c>
      <c r="T722" t="s">
        <v>2</v>
      </c>
      <c r="U722">
        <v>602</v>
      </c>
      <c r="V722">
        <v>66743</v>
      </c>
      <c r="W722">
        <v>216021</v>
      </c>
      <c r="X722">
        <v>1192772</v>
      </c>
      <c r="Y722">
        <v>619707.88</v>
      </c>
      <c r="Z722">
        <v>904.98</v>
      </c>
      <c r="AA722">
        <v>12</v>
      </c>
      <c r="AB722">
        <v>5</v>
      </c>
      <c r="AC722">
        <v>2</v>
      </c>
      <c r="AD722">
        <v>0</v>
      </c>
      <c r="AE722">
        <v>1500000</v>
      </c>
      <c r="AF722">
        <v>0</v>
      </c>
    </row>
    <row r="723" spans="1:32" x14ac:dyDescent="0.3">
      <c r="A723">
        <v>722</v>
      </c>
      <c r="B723" s="1">
        <v>40973</v>
      </c>
      <c r="C723">
        <v>1</v>
      </c>
      <c r="D723">
        <v>3</v>
      </c>
      <c r="E723">
        <v>5</v>
      </c>
      <c r="F723">
        <v>6</v>
      </c>
      <c r="G723">
        <v>7</v>
      </c>
      <c r="H723">
        <v>8</v>
      </c>
      <c r="I723">
        <v>10</v>
      </c>
      <c r="J723">
        <v>13</v>
      </c>
      <c r="K723">
        <v>14</v>
      </c>
      <c r="L723">
        <v>16</v>
      </c>
      <c r="M723">
        <v>17</v>
      </c>
      <c r="N723">
        <v>19</v>
      </c>
      <c r="O723">
        <v>20</v>
      </c>
      <c r="P723">
        <v>23</v>
      </c>
      <c r="Q723">
        <v>24</v>
      </c>
      <c r="R723">
        <v>18554390</v>
      </c>
      <c r="S723">
        <v>5</v>
      </c>
      <c r="T723" t="s">
        <v>2</v>
      </c>
      <c r="U723">
        <v>569</v>
      </c>
      <c r="V723">
        <v>21560</v>
      </c>
      <c r="W723">
        <v>228147</v>
      </c>
      <c r="X723">
        <v>1236098</v>
      </c>
      <c r="Y723">
        <v>333697.24</v>
      </c>
      <c r="Z723">
        <v>1288.92</v>
      </c>
      <c r="AA723">
        <v>12</v>
      </c>
      <c r="AB723">
        <v>5</v>
      </c>
      <c r="AC723">
        <v>2</v>
      </c>
      <c r="AD723">
        <v>0</v>
      </c>
      <c r="AE723">
        <v>1500000</v>
      </c>
      <c r="AF723">
        <v>0</v>
      </c>
    </row>
    <row r="724" spans="1:32" x14ac:dyDescent="0.3">
      <c r="A724">
        <v>723</v>
      </c>
      <c r="B724" s="1">
        <v>40975</v>
      </c>
      <c r="C724">
        <v>2</v>
      </c>
      <c r="D724">
        <v>3</v>
      </c>
      <c r="E724">
        <v>4</v>
      </c>
      <c r="F724">
        <v>5</v>
      </c>
      <c r="G724">
        <v>7</v>
      </c>
      <c r="H724">
        <v>8</v>
      </c>
      <c r="I724">
        <v>9</v>
      </c>
      <c r="J724">
        <v>10</v>
      </c>
      <c r="K724">
        <v>11</v>
      </c>
      <c r="L724">
        <v>12</v>
      </c>
      <c r="M724">
        <v>14</v>
      </c>
      <c r="N724">
        <v>15</v>
      </c>
      <c r="O724">
        <v>18</v>
      </c>
      <c r="P724">
        <v>20</v>
      </c>
      <c r="Q724">
        <v>24</v>
      </c>
      <c r="R724">
        <v>16914544</v>
      </c>
      <c r="S724">
        <v>2</v>
      </c>
      <c r="T724" t="s">
        <v>2</v>
      </c>
      <c r="U724">
        <v>571</v>
      </c>
      <c r="V724">
        <v>19855</v>
      </c>
      <c r="W724">
        <v>316133</v>
      </c>
      <c r="X724">
        <v>1235115</v>
      </c>
      <c r="Y724">
        <v>575346.68999999994</v>
      </c>
      <c r="Z724">
        <v>885.81</v>
      </c>
      <c r="AA724">
        <v>12</v>
      </c>
      <c r="AB724">
        <v>5</v>
      </c>
      <c r="AC724">
        <v>2</v>
      </c>
      <c r="AD724">
        <v>0</v>
      </c>
      <c r="AE724">
        <v>1500000</v>
      </c>
      <c r="AF724">
        <v>0</v>
      </c>
    </row>
    <row r="725" spans="1:32" x14ac:dyDescent="0.3">
      <c r="A725">
        <v>724</v>
      </c>
      <c r="B725" s="1">
        <v>40977</v>
      </c>
      <c r="C725">
        <v>1</v>
      </c>
      <c r="D725">
        <v>3</v>
      </c>
      <c r="E725">
        <v>5</v>
      </c>
      <c r="F725">
        <v>6</v>
      </c>
      <c r="G725">
        <v>7</v>
      </c>
      <c r="H725">
        <v>10</v>
      </c>
      <c r="I725">
        <v>12</v>
      </c>
      <c r="J725">
        <v>14</v>
      </c>
      <c r="K725">
        <v>15</v>
      </c>
      <c r="L725">
        <v>18</v>
      </c>
      <c r="M725">
        <v>19</v>
      </c>
      <c r="N725">
        <v>20</v>
      </c>
      <c r="O725">
        <v>23</v>
      </c>
      <c r="P725">
        <v>24</v>
      </c>
      <c r="Q725">
        <v>25</v>
      </c>
      <c r="R725">
        <v>18243855</v>
      </c>
      <c r="S725">
        <v>8</v>
      </c>
      <c r="T725" t="s">
        <v>2</v>
      </c>
      <c r="U725">
        <v>786</v>
      </c>
      <c r="V725">
        <v>20495</v>
      </c>
      <c r="W725">
        <v>250020</v>
      </c>
      <c r="X725">
        <v>1301517</v>
      </c>
      <c r="Y725">
        <v>186021.5</v>
      </c>
      <c r="Z725">
        <v>832.24</v>
      </c>
      <c r="AA725">
        <v>12</v>
      </c>
      <c r="AB725">
        <v>5</v>
      </c>
      <c r="AC725">
        <v>2</v>
      </c>
      <c r="AD725">
        <v>0</v>
      </c>
      <c r="AE725">
        <v>1500000</v>
      </c>
      <c r="AF725">
        <v>0</v>
      </c>
    </row>
    <row r="726" spans="1:32" x14ac:dyDescent="0.3">
      <c r="A726">
        <v>725</v>
      </c>
      <c r="B726" s="1">
        <v>40980</v>
      </c>
      <c r="C726">
        <v>1</v>
      </c>
      <c r="D726">
        <v>5</v>
      </c>
      <c r="E726">
        <v>6</v>
      </c>
      <c r="F726">
        <v>7</v>
      </c>
      <c r="G726">
        <v>9</v>
      </c>
      <c r="H726">
        <v>10</v>
      </c>
      <c r="I726">
        <v>12</v>
      </c>
      <c r="J726">
        <v>13</v>
      </c>
      <c r="K726">
        <v>15</v>
      </c>
      <c r="L726">
        <v>16</v>
      </c>
      <c r="M726">
        <v>17</v>
      </c>
      <c r="N726">
        <v>18</v>
      </c>
      <c r="O726">
        <v>21</v>
      </c>
      <c r="P726">
        <v>24</v>
      </c>
      <c r="Q726">
        <v>25</v>
      </c>
      <c r="R726">
        <v>18178236</v>
      </c>
      <c r="S726">
        <v>1</v>
      </c>
      <c r="T726" t="s">
        <v>65</v>
      </c>
      <c r="U726">
        <v>437</v>
      </c>
      <c r="V726">
        <v>17124</v>
      </c>
      <c r="W726">
        <v>215269</v>
      </c>
      <c r="X726">
        <v>1171154</v>
      </c>
      <c r="Y726">
        <v>1721548.46</v>
      </c>
      <c r="Z726">
        <v>1212.1500000000001</v>
      </c>
      <c r="AA726">
        <v>12</v>
      </c>
      <c r="AB726">
        <v>5</v>
      </c>
      <c r="AC726">
        <v>2</v>
      </c>
      <c r="AD726">
        <v>0</v>
      </c>
      <c r="AE726">
        <v>1500000</v>
      </c>
      <c r="AF726">
        <v>0</v>
      </c>
    </row>
    <row r="727" spans="1:32" x14ac:dyDescent="0.3">
      <c r="A727">
        <v>726</v>
      </c>
      <c r="B727" s="1">
        <v>40982</v>
      </c>
      <c r="C727">
        <v>1</v>
      </c>
      <c r="D727">
        <v>2</v>
      </c>
      <c r="E727">
        <v>4</v>
      </c>
      <c r="F727">
        <v>7</v>
      </c>
      <c r="G727">
        <v>9</v>
      </c>
      <c r="H727">
        <v>10</v>
      </c>
      <c r="I727">
        <v>11</v>
      </c>
      <c r="J727">
        <v>13</v>
      </c>
      <c r="K727">
        <v>14</v>
      </c>
      <c r="L727">
        <v>15</v>
      </c>
      <c r="M727">
        <v>16</v>
      </c>
      <c r="N727">
        <v>20</v>
      </c>
      <c r="O727">
        <v>21</v>
      </c>
      <c r="P727">
        <v>24</v>
      </c>
      <c r="Q727">
        <v>25</v>
      </c>
      <c r="R727">
        <v>16423068</v>
      </c>
      <c r="S727">
        <v>2</v>
      </c>
      <c r="T727" t="s">
        <v>2</v>
      </c>
      <c r="U727">
        <v>616</v>
      </c>
      <c r="V727">
        <v>22517</v>
      </c>
      <c r="W727">
        <v>221979</v>
      </c>
      <c r="X727">
        <v>1118236</v>
      </c>
      <c r="Y727">
        <v>692133.56</v>
      </c>
      <c r="Z727">
        <v>987.77</v>
      </c>
      <c r="AA727">
        <v>12</v>
      </c>
      <c r="AB727">
        <v>5</v>
      </c>
      <c r="AC727">
        <v>2</v>
      </c>
      <c r="AD727">
        <v>0</v>
      </c>
      <c r="AE727">
        <v>1500000</v>
      </c>
      <c r="AF727">
        <v>0</v>
      </c>
    </row>
    <row r="728" spans="1:32" x14ac:dyDescent="0.3">
      <c r="A728">
        <v>727</v>
      </c>
      <c r="B728" s="1">
        <v>40984</v>
      </c>
      <c r="C728">
        <v>3</v>
      </c>
      <c r="D728">
        <v>4</v>
      </c>
      <c r="E728">
        <v>6</v>
      </c>
      <c r="F728">
        <v>7</v>
      </c>
      <c r="G728">
        <v>8</v>
      </c>
      <c r="H728">
        <v>9</v>
      </c>
      <c r="I728">
        <v>11</v>
      </c>
      <c r="J728">
        <v>16</v>
      </c>
      <c r="K728">
        <v>18</v>
      </c>
      <c r="L728">
        <v>20</v>
      </c>
      <c r="M728">
        <v>21</v>
      </c>
      <c r="N728">
        <v>22</v>
      </c>
      <c r="O728">
        <v>23</v>
      </c>
      <c r="P728">
        <v>24</v>
      </c>
      <c r="Q728">
        <v>25</v>
      </c>
      <c r="R728">
        <v>17543970</v>
      </c>
      <c r="S728">
        <v>2</v>
      </c>
      <c r="T728" t="s">
        <v>2</v>
      </c>
      <c r="U728">
        <v>334</v>
      </c>
      <c r="V728">
        <v>12284</v>
      </c>
      <c r="W728">
        <v>186038</v>
      </c>
      <c r="X728">
        <v>1088773</v>
      </c>
      <c r="Y728">
        <v>891124.77</v>
      </c>
      <c r="Z728">
        <v>1641.87</v>
      </c>
      <c r="AA728">
        <v>12</v>
      </c>
      <c r="AB728">
        <v>5</v>
      </c>
      <c r="AC728">
        <v>2</v>
      </c>
      <c r="AD728">
        <v>0</v>
      </c>
      <c r="AE728">
        <v>1500000</v>
      </c>
      <c r="AF728">
        <v>0</v>
      </c>
    </row>
    <row r="729" spans="1:32" x14ac:dyDescent="0.3">
      <c r="A729">
        <v>728</v>
      </c>
      <c r="B729" s="1">
        <v>40987</v>
      </c>
      <c r="C729">
        <v>3</v>
      </c>
      <c r="D729">
        <v>4</v>
      </c>
      <c r="E729">
        <v>6</v>
      </c>
      <c r="F729">
        <v>7</v>
      </c>
      <c r="G729">
        <v>8</v>
      </c>
      <c r="H729">
        <v>10</v>
      </c>
      <c r="I729">
        <v>11</v>
      </c>
      <c r="J729">
        <v>13</v>
      </c>
      <c r="K729">
        <v>16</v>
      </c>
      <c r="L729">
        <v>19</v>
      </c>
      <c r="M729">
        <v>20</v>
      </c>
      <c r="N729">
        <v>21</v>
      </c>
      <c r="O729">
        <v>22</v>
      </c>
      <c r="P729">
        <v>23</v>
      </c>
      <c r="Q729">
        <v>25</v>
      </c>
      <c r="R729">
        <v>17928674</v>
      </c>
      <c r="S729">
        <v>2</v>
      </c>
      <c r="T729" t="s">
        <v>2</v>
      </c>
      <c r="U729">
        <v>433</v>
      </c>
      <c r="V729">
        <v>16731</v>
      </c>
      <c r="W729">
        <v>241057</v>
      </c>
      <c r="X729">
        <v>1220737</v>
      </c>
      <c r="Y729">
        <v>779365.57</v>
      </c>
      <c r="Z729">
        <v>1582.34</v>
      </c>
      <c r="AA729">
        <v>12</v>
      </c>
      <c r="AB729">
        <v>5</v>
      </c>
      <c r="AC729">
        <v>2</v>
      </c>
      <c r="AD729">
        <v>0</v>
      </c>
      <c r="AE729">
        <v>1500000</v>
      </c>
      <c r="AF729">
        <v>0</v>
      </c>
    </row>
    <row r="730" spans="1:32" x14ac:dyDescent="0.3">
      <c r="A730">
        <v>729</v>
      </c>
      <c r="B730" s="1">
        <v>40989</v>
      </c>
      <c r="C730">
        <v>1</v>
      </c>
      <c r="D730">
        <v>2</v>
      </c>
      <c r="E730">
        <v>3</v>
      </c>
      <c r="F730">
        <v>4</v>
      </c>
      <c r="G730">
        <v>6</v>
      </c>
      <c r="H730">
        <v>7</v>
      </c>
      <c r="I730">
        <v>9</v>
      </c>
      <c r="J730">
        <v>10</v>
      </c>
      <c r="K730">
        <v>12</v>
      </c>
      <c r="L730">
        <v>14</v>
      </c>
      <c r="M730">
        <v>15</v>
      </c>
      <c r="N730">
        <v>17</v>
      </c>
      <c r="O730">
        <v>22</v>
      </c>
      <c r="P730">
        <v>23</v>
      </c>
      <c r="Q730">
        <v>25</v>
      </c>
      <c r="R730">
        <v>16645709</v>
      </c>
      <c r="S730">
        <v>0</v>
      </c>
      <c r="U730">
        <v>423</v>
      </c>
      <c r="V730">
        <v>18958</v>
      </c>
      <c r="W730">
        <v>211582</v>
      </c>
      <c r="X730">
        <v>1202030</v>
      </c>
      <c r="Y730">
        <v>0</v>
      </c>
      <c r="Z730">
        <v>1431.36</v>
      </c>
      <c r="AA730">
        <v>12</v>
      </c>
      <c r="AB730">
        <v>5</v>
      </c>
      <c r="AC730">
        <v>2</v>
      </c>
      <c r="AD730">
        <v>1377438.6</v>
      </c>
      <c r="AE730">
        <v>3500000</v>
      </c>
      <c r="AF730">
        <v>0</v>
      </c>
    </row>
    <row r="731" spans="1:32" x14ac:dyDescent="0.3">
      <c r="A731">
        <v>730</v>
      </c>
      <c r="B731" s="1">
        <v>40991</v>
      </c>
      <c r="C731">
        <v>1</v>
      </c>
      <c r="D731">
        <v>3</v>
      </c>
      <c r="E731">
        <v>4</v>
      </c>
      <c r="F731">
        <v>8</v>
      </c>
      <c r="G731">
        <v>11</v>
      </c>
      <c r="H731">
        <v>12</v>
      </c>
      <c r="I731">
        <v>14</v>
      </c>
      <c r="J731">
        <v>16</v>
      </c>
      <c r="K731">
        <v>18</v>
      </c>
      <c r="L731">
        <v>19</v>
      </c>
      <c r="M731">
        <v>20</v>
      </c>
      <c r="N731">
        <v>21</v>
      </c>
      <c r="O731">
        <v>22</v>
      </c>
      <c r="P731">
        <v>24</v>
      </c>
      <c r="Q731">
        <v>25</v>
      </c>
      <c r="R731">
        <v>22176270</v>
      </c>
      <c r="S731">
        <v>2</v>
      </c>
      <c r="T731" t="s">
        <v>2</v>
      </c>
      <c r="U731">
        <v>732</v>
      </c>
      <c r="V731">
        <v>26053</v>
      </c>
      <c r="W731">
        <v>300629</v>
      </c>
      <c r="X731">
        <v>1609108</v>
      </c>
      <c r="Y731">
        <v>1578295.6</v>
      </c>
      <c r="Z731">
        <v>1068.3599999999999</v>
      </c>
      <c r="AA731">
        <v>12</v>
      </c>
      <c r="AB731">
        <v>5</v>
      </c>
      <c r="AC731">
        <v>2</v>
      </c>
      <c r="AD731">
        <v>0</v>
      </c>
      <c r="AE731">
        <v>1500000</v>
      </c>
      <c r="AF731">
        <v>0</v>
      </c>
    </row>
    <row r="732" spans="1:32" x14ac:dyDescent="0.3">
      <c r="A732">
        <v>731</v>
      </c>
      <c r="B732" s="1">
        <v>40994</v>
      </c>
      <c r="C732">
        <v>3</v>
      </c>
      <c r="D732">
        <v>4</v>
      </c>
      <c r="E732">
        <v>6</v>
      </c>
      <c r="F732">
        <v>7</v>
      </c>
      <c r="G732">
        <v>8</v>
      </c>
      <c r="H732">
        <v>11</v>
      </c>
      <c r="I732">
        <v>12</v>
      </c>
      <c r="J732">
        <v>14</v>
      </c>
      <c r="K732">
        <v>15</v>
      </c>
      <c r="L732">
        <v>17</v>
      </c>
      <c r="M732">
        <v>18</v>
      </c>
      <c r="N732">
        <v>19</v>
      </c>
      <c r="O732">
        <v>21</v>
      </c>
      <c r="P732">
        <v>22</v>
      </c>
      <c r="Q732">
        <v>24</v>
      </c>
      <c r="R732">
        <v>18426406</v>
      </c>
      <c r="S732">
        <v>8</v>
      </c>
      <c r="T732" t="s">
        <v>2</v>
      </c>
      <c r="U732">
        <v>930</v>
      </c>
      <c r="V732">
        <v>24643</v>
      </c>
      <c r="W732">
        <v>274479</v>
      </c>
      <c r="X732">
        <v>1313279</v>
      </c>
      <c r="Y732">
        <v>179014.93</v>
      </c>
      <c r="Z732">
        <v>676.88</v>
      </c>
      <c r="AA732">
        <v>12</v>
      </c>
      <c r="AB732">
        <v>5</v>
      </c>
      <c r="AC732">
        <v>2</v>
      </c>
      <c r="AD732">
        <v>0</v>
      </c>
      <c r="AE732">
        <v>1500000</v>
      </c>
      <c r="AF732">
        <v>0</v>
      </c>
    </row>
    <row r="733" spans="1:32" x14ac:dyDescent="0.3">
      <c r="A733">
        <v>732</v>
      </c>
      <c r="B733" s="1">
        <v>40996</v>
      </c>
      <c r="C733">
        <v>1</v>
      </c>
      <c r="D733">
        <v>4</v>
      </c>
      <c r="E733">
        <v>8</v>
      </c>
      <c r="F733">
        <v>9</v>
      </c>
      <c r="G733">
        <v>10</v>
      </c>
      <c r="H733">
        <v>11</v>
      </c>
      <c r="I733">
        <v>13</v>
      </c>
      <c r="J733">
        <v>14</v>
      </c>
      <c r="K733">
        <v>17</v>
      </c>
      <c r="L733">
        <v>20</v>
      </c>
      <c r="M733">
        <v>21</v>
      </c>
      <c r="N733">
        <v>22</v>
      </c>
      <c r="O733">
        <v>23</v>
      </c>
      <c r="P733">
        <v>24</v>
      </c>
      <c r="Q733">
        <v>25</v>
      </c>
      <c r="R733">
        <v>16519759</v>
      </c>
      <c r="S733">
        <v>2</v>
      </c>
      <c r="T733" t="s">
        <v>2</v>
      </c>
      <c r="U733">
        <v>396</v>
      </c>
      <c r="V733">
        <v>16013</v>
      </c>
      <c r="W733">
        <v>196288</v>
      </c>
      <c r="X733">
        <v>1148094</v>
      </c>
      <c r="Y733">
        <v>732554.09</v>
      </c>
      <c r="Z733">
        <v>1626.27</v>
      </c>
      <c r="AA733">
        <v>12</v>
      </c>
      <c r="AB733">
        <v>5</v>
      </c>
      <c r="AC733">
        <v>2</v>
      </c>
      <c r="AD733">
        <v>0</v>
      </c>
      <c r="AE733">
        <v>1500000</v>
      </c>
      <c r="AF733">
        <v>0</v>
      </c>
    </row>
    <row r="734" spans="1:32" x14ac:dyDescent="0.3">
      <c r="A734">
        <v>733</v>
      </c>
      <c r="B734" s="1">
        <v>40998</v>
      </c>
      <c r="C734">
        <v>1</v>
      </c>
      <c r="D734">
        <v>4</v>
      </c>
      <c r="E734">
        <v>5</v>
      </c>
      <c r="F734">
        <v>6</v>
      </c>
      <c r="G734">
        <v>7</v>
      </c>
      <c r="H734">
        <v>8</v>
      </c>
      <c r="I734">
        <v>11</v>
      </c>
      <c r="J734">
        <v>12</v>
      </c>
      <c r="K734">
        <v>14</v>
      </c>
      <c r="L734">
        <v>16</v>
      </c>
      <c r="M734">
        <v>18</v>
      </c>
      <c r="N734">
        <v>19</v>
      </c>
      <c r="O734">
        <v>20</v>
      </c>
      <c r="P734">
        <v>22</v>
      </c>
      <c r="Q734">
        <v>24</v>
      </c>
      <c r="R734">
        <v>17603521</v>
      </c>
      <c r="S734">
        <v>4</v>
      </c>
      <c r="T734" t="s">
        <v>2</v>
      </c>
      <c r="U734">
        <v>561</v>
      </c>
      <c r="V734">
        <v>21732</v>
      </c>
      <c r="W734">
        <v>260784</v>
      </c>
      <c r="X734">
        <v>1169639</v>
      </c>
      <c r="Y734">
        <v>369602.29</v>
      </c>
      <c r="Z734">
        <v>1158.3699999999999</v>
      </c>
      <c r="AA734">
        <v>12</v>
      </c>
      <c r="AB734">
        <v>5</v>
      </c>
      <c r="AC734">
        <v>2</v>
      </c>
      <c r="AD734">
        <v>0</v>
      </c>
      <c r="AE734">
        <v>1500000</v>
      </c>
      <c r="AF734">
        <v>0</v>
      </c>
    </row>
    <row r="735" spans="1:32" x14ac:dyDescent="0.3">
      <c r="A735">
        <v>734</v>
      </c>
      <c r="B735" s="1">
        <v>41001</v>
      </c>
      <c r="C735">
        <v>2</v>
      </c>
      <c r="D735">
        <v>3</v>
      </c>
      <c r="E735">
        <v>6</v>
      </c>
      <c r="F735">
        <v>8</v>
      </c>
      <c r="G735">
        <v>9</v>
      </c>
      <c r="H735">
        <v>10</v>
      </c>
      <c r="I735">
        <v>13</v>
      </c>
      <c r="J735">
        <v>15</v>
      </c>
      <c r="K735">
        <v>17</v>
      </c>
      <c r="L735">
        <v>18</v>
      </c>
      <c r="M735">
        <v>19</v>
      </c>
      <c r="N735">
        <v>20</v>
      </c>
      <c r="O735">
        <v>21</v>
      </c>
      <c r="P735">
        <v>23</v>
      </c>
      <c r="Q735">
        <v>24</v>
      </c>
      <c r="R735">
        <v>18870584</v>
      </c>
      <c r="S735">
        <v>7</v>
      </c>
      <c r="T735" t="s">
        <v>2</v>
      </c>
      <c r="U735">
        <v>657</v>
      </c>
      <c r="V735">
        <v>24012</v>
      </c>
      <c r="W735">
        <v>266496</v>
      </c>
      <c r="X735">
        <v>1376141</v>
      </c>
      <c r="Y735">
        <v>210189.59</v>
      </c>
      <c r="Z735">
        <v>984.37</v>
      </c>
      <c r="AA735">
        <v>12</v>
      </c>
      <c r="AB735">
        <v>5</v>
      </c>
      <c r="AC735">
        <v>2</v>
      </c>
      <c r="AD735">
        <v>0</v>
      </c>
      <c r="AE735">
        <v>1500000</v>
      </c>
      <c r="AF735">
        <v>0</v>
      </c>
    </row>
    <row r="736" spans="1:32" x14ac:dyDescent="0.3">
      <c r="A736">
        <v>735</v>
      </c>
      <c r="B736" s="1">
        <v>41003</v>
      </c>
      <c r="C736">
        <v>5</v>
      </c>
      <c r="D736">
        <v>6</v>
      </c>
      <c r="E736">
        <v>8</v>
      </c>
      <c r="F736">
        <v>10</v>
      </c>
      <c r="G736">
        <v>11</v>
      </c>
      <c r="H736">
        <v>12</v>
      </c>
      <c r="I736">
        <v>13</v>
      </c>
      <c r="J736">
        <v>14</v>
      </c>
      <c r="K736">
        <v>17</v>
      </c>
      <c r="L736">
        <v>19</v>
      </c>
      <c r="M736">
        <v>20</v>
      </c>
      <c r="N736">
        <v>21</v>
      </c>
      <c r="O736">
        <v>22</v>
      </c>
      <c r="P736">
        <v>24</v>
      </c>
      <c r="Q736">
        <v>25</v>
      </c>
      <c r="R736">
        <v>17536580</v>
      </c>
      <c r="S736">
        <v>2</v>
      </c>
      <c r="T736" t="s">
        <v>2</v>
      </c>
      <c r="U736">
        <v>438</v>
      </c>
      <c r="V736">
        <v>17967</v>
      </c>
      <c r="W736">
        <v>218084</v>
      </c>
      <c r="X736">
        <v>1212906</v>
      </c>
      <c r="Y736">
        <v>767170.7</v>
      </c>
      <c r="Z736">
        <v>1539.8</v>
      </c>
      <c r="AA736">
        <v>12</v>
      </c>
      <c r="AB736">
        <v>5</v>
      </c>
      <c r="AC736">
        <v>2</v>
      </c>
      <c r="AD736">
        <v>0</v>
      </c>
      <c r="AE736">
        <v>1500000</v>
      </c>
      <c r="AF736">
        <v>0</v>
      </c>
    </row>
    <row r="737" spans="1:32" x14ac:dyDescent="0.3">
      <c r="A737">
        <v>736</v>
      </c>
      <c r="B737" s="1">
        <v>41006</v>
      </c>
      <c r="C737">
        <v>2</v>
      </c>
      <c r="D737">
        <v>3</v>
      </c>
      <c r="E737">
        <v>4</v>
      </c>
      <c r="F737">
        <v>5</v>
      </c>
      <c r="G737">
        <v>6</v>
      </c>
      <c r="H737">
        <v>8</v>
      </c>
      <c r="I737">
        <v>9</v>
      </c>
      <c r="J737">
        <v>10</v>
      </c>
      <c r="K737">
        <v>13</v>
      </c>
      <c r="L737">
        <v>15</v>
      </c>
      <c r="M737">
        <v>16</v>
      </c>
      <c r="N737">
        <v>17</v>
      </c>
      <c r="O737">
        <v>19</v>
      </c>
      <c r="P737">
        <v>21</v>
      </c>
      <c r="Q737">
        <v>23</v>
      </c>
      <c r="R737">
        <v>12956079</v>
      </c>
      <c r="S737">
        <v>1</v>
      </c>
      <c r="T737" t="s">
        <v>174</v>
      </c>
      <c r="U737">
        <v>468</v>
      </c>
      <c r="V737">
        <v>17577</v>
      </c>
      <c r="W737">
        <v>205306</v>
      </c>
      <c r="X737">
        <v>922208</v>
      </c>
      <c r="Y737">
        <v>978883.23</v>
      </c>
      <c r="Z737">
        <v>919.39</v>
      </c>
      <c r="AA737">
        <v>12</v>
      </c>
      <c r="AB737">
        <v>5</v>
      </c>
      <c r="AC737">
        <v>2</v>
      </c>
      <c r="AD737">
        <v>0</v>
      </c>
      <c r="AE737">
        <v>1500000</v>
      </c>
      <c r="AF737">
        <v>0</v>
      </c>
    </row>
    <row r="738" spans="1:32" x14ac:dyDescent="0.3">
      <c r="A738">
        <v>737</v>
      </c>
      <c r="B738" s="1">
        <v>41008</v>
      </c>
      <c r="C738">
        <v>2</v>
      </c>
      <c r="D738">
        <v>3</v>
      </c>
      <c r="E738">
        <v>4</v>
      </c>
      <c r="F738">
        <v>5</v>
      </c>
      <c r="G738">
        <v>6</v>
      </c>
      <c r="H738">
        <v>7</v>
      </c>
      <c r="I738">
        <v>8</v>
      </c>
      <c r="J738">
        <v>10</v>
      </c>
      <c r="K738">
        <v>12</v>
      </c>
      <c r="L738">
        <v>14</v>
      </c>
      <c r="M738">
        <v>16</v>
      </c>
      <c r="N738">
        <v>17</v>
      </c>
      <c r="O738">
        <v>18</v>
      </c>
      <c r="P738">
        <v>22</v>
      </c>
      <c r="Q738">
        <v>25</v>
      </c>
      <c r="R738">
        <v>13434772</v>
      </c>
      <c r="S738">
        <v>1</v>
      </c>
      <c r="T738" t="s">
        <v>21</v>
      </c>
      <c r="U738">
        <v>305</v>
      </c>
      <c r="V738">
        <v>13453</v>
      </c>
      <c r="W738">
        <v>174483</v>
      </c>
      <c r="X738">
        <v>917615</v>
      </c>
      <c r="Y738">
        <v>1173561.52</v>
      </c>
      <c r="Z738">
        <v>1183.92</v>
      </c>
      <c r="AA738">
        <v>12</v>
      </c>
      <c r="AB738">
        <v>5</v>
      </c>
      <c r="AC738">
        <v>2</v>
      </c>
      <c r="AD738">
        <v>0</v>
      </c>
      <c r="AE738">
        <v>1500000</v>
      </c>
      <c r="AF738">
        <v>0</v>
      </c>
    </row>
    <row r="739" spans="1:32" x14ac:dyDescent="0.3">
      <c r="A739">
        <v>738</v>
      </c>
      <c r="B739" s="1">
        <v>41010</v>
      </c>
      <c r="C739">
        <v>2</v>
      </c>
      <c r="D739">
        <v>6</v>
      </c>
      <c r="E739">
        <v>7</v>
      </c>
      <c r="F739">
        <v>9</v>
      </c>
      <c r="G739">
        <v>11</v>
      </c>
      <c r="H739">
        <v>12</v>
      </c>
      <c r="I739">
        <v>13</v>
      </c>
      <c r="J739">
        <v>14</v>
      </c>
      <c r="K739">
        <v>16</v>
      </c>
      <c r="L739">
        <v>18</v>
      </c>
      <c r="M739">
        <v>19</v>
      </c>
      <c r="N739">
        <v>20</v>
      </c>
      <c r="O739">
        <v>23</v>
      </c>
      <c r="P739">
        <v>24</v>
      </c>
      <c r="Q739">
        <v>25</v>
      </c>
      <c r="R739">
        <v>17484376</v>
      </c>
      <c r="S739">
        <v>1</v>
      </c>
      <c r="T739" t="s">
        <v>76</v>
      </c>
      <c r="U739">
        <v>378</v>
      </c>
      <c r="V739">
        <v>14364</v>
      </c>
      <c r="W739">
        <v>203984</v>
      </c>
      <c r="X739">
        <v>1222290</v>
      </c>
      <c r="Y739">
        <v>1565780.93</v>
      </c>
      <c r="Z739">
        <v>1274.55</v>
      </c>
      <c r="AA739">
        <v>12</v>
      </c>
      <c r="AB739">
        <v>5</v>
      </c>
      <c r="AC739">
        <v>2</v>
      </c>
      <c r="AD739">
        <v>0</v>
      </c>
      <c r="AE739">
        <v>1500000</v>
      </c>
      <c r="AF739">
        <v>0</v>
      </c>
    </row>
    <row r="740" spans="1:32" x14ac:dyDescent="0.3">
      <c r="A740">
        <v>739</v>
      </c>
      <c r="B740" s="1">
        <v>41012</v>
      </c>
      <c r="C740">
        <v>2</v>
      </c>
      <c r="D740">
        <v>3</v>
      </c>
      <c r="E740">
        <v>4</v>
      </c>
      <c r="F740">
        <v>8</v>
      </c>
      <c r="G740">
        <v>9</v>
      </c>
      <c r="H740">
        <v>10</v>
      </c>
      <c r="I740">
        <v>11</v>
      </c>
      <c r="J740">
        <v>14</v>
      </c>
      <c r="K740">
        <v>17</v>
      </c>
      <c r="L740">
        <v>20</v>
      </c>
      <c r="M740">
        <v>21</v>
      </c>
      <c r="N740">
        <v>22</v>
      </c>
      <c r="O740">
        <v>23</v>
      </c>
      <c r="P740">
        <v>24</v>
      </c>
      <c r="Q740">
        <v>25</v>
      </c>
      <c r="R740">
        <v>17816882</v>
      </c>
      <c r="S740">
        <v>4</v>
      </c>
      <c r="T740" t="s">
        <v>2</v>
      </c>
      <c r="U740">
        <v>663</v>
      </c>
      <c r="V740">
        <v>28456</v>
      </c>
      <c r="W740">
        <v>224406</v>
      </c>
      <c r="X740">
        <v>1247457</v>
      </c>
      <c r="Y740">
        <v>369285.47</v>
      </c>
      <c r="Z740">
        <v>979.32</v>
      </c>
      <c r="AA740">
        <v>12</v>
      </c>
      <c r="AB740">
        <v>5</v>
      </c>
      <c r="AC740">
        <v>2</v>
      </c>
      <c r="AD740">
        <v>0</v>
      </c>
      <c r="AE740">
        <v>1500000</v>
      </c>
      <c r="AF740">
        <v>0</v>
      </c>
    </row>
    <row r="741" spans="1:32" x14ac:dyDescent="0.3">
      <c r="A741">
        <v>740</v>
      </c>
      <c r="B741" s="1">
        <v>41015</v>
      </c>
      <c r="C741">
        <v>1</v>
      </c>
      <c r="D741">
        <v>4</v>
      </c>
      <c r="E741">
        <v>5</v>
      </c>
      <c r="F741">
        <v>9</v>
      </c>
      <c r="G741">
        <v>10</v>
      </c>
      <c r="H741">
        <v>11</v>
      </c>
      <c r="I741">
        <v>12</v>
      </c>
      <c r="J741">
        <v>13</v>
      </c>
      <c r="K741">
        <v>14</v>
      </c>
      <c r="L741">
        <v>19</v>
      </c>
      <c r="M741">
        <v>21</v>
      </c>
      <c r="N741">
        <v>22</v>
      </c>
      <c r="O741">
        <v>23</v>
      </c>
      <c r="P741">
        <v>24</v>
      </c>
      <c r="Q741">
        <v>25</v>
      </c>
      <c r="R741">
        <v>18143258</v>
      </c>
      <c r="S741">
        <v>1</v>
      </c>
      <c r="T741" t="s">
        <v>112</v>
      </c>
      <c r="U741">
        <v>510</v>
      </c>
      <c r="V741">
        <v>18004</v>
      </c>
      <c r="W741">
        <v>241122</v>
      </c>
      <c r="X741">
        <v>1249106</v>
      </c>
      <c r="Y741">
        <v>1562051.68</v>
      </c>
      <c r="Z741">
        <v>1346.3</v>
      </c>
      <c r="AA741">
        <v>12</v>
      </c>
      <c r="AB741">
        <v>5</v>
      </c>
      <c r="AC741">
        <v>2</v>
      </c>
      <c r="AD741">
        <v>0</v>
      </c>
      <c r="AE741">
        <v>1500000</v>
      </c>
      <c r="AF741">
        <v>0</v>
      </c>
    </row>
    <row r="742" spans="1:32" x14ac:dyDescent="0.3">
      <c r="A742">
        <v>741</v>
      </c>
      <c r="B742" s="1">
        <v>41017</v>
      </c>
      <c r="C742">
        <v>2</v>
      </c>
      <c r="D742">
        <v>3</v>
      </c>
      <c r="E742">
        <v>5</v>
      </c>
      <c r="F742">
        <v>7</v>
      </c>
      <c r="G742">
        <v>10</v>
      </c>
      <c r="H742">
        <v>11</v>
      </c>
      <c r="I742">
        <v>12</v>
      </c>
      <c r="J742">
        <v>13</v>
      </c>
      <c r="K742">
        <v>14</v>
      </c>
      <c r="L742">
        <v>16</v>
      </c>
      <c r="M742">
        <v>17</v>
      </c>
      <c r="N742">
        <v>18</v>
      </c>
      <c r="O742">
        <v>21</v>
      </c>
      <c r="P742">
        <v>24</v>
      </c>
      <c r="Q742">
        <v>25</v>
      </c>
      <c r="R742">
        <v>16574054</v>
      </c>
      <c r="S742">
        <v>2</v>
      </c>
      <c r="T742" t="s">
        <v>2</v>
      </c>
      <c r="U742">
        <v>459</v>
      </c>
      <c r="V742">
        <v>15516</v>
      </c>
      <c r="W742">
        <v>183234</v>
      </c>
      <c r="X742">
        <v>1095199</v>
      </c>
      <c r="Y742">
        <v>784337.68</v>
      </c>
      <c r="Z742">
        <v>1502.23</v>
      </c>
      <c r="AA742">
        <v>12</v>
      </c>
      <c r="AB742">
        <v>5</v>
      </c>
      <c r="AC742">
        <v>2</v>
      </c>
      <c r="AD742">
        <v>0</v>
      </c>
      <c r="AE742">
        <v>1500000</v>
      </c>
      <c r="AF742">
        <v>0</v>
      </c>
    </row>
    <row r="743" spans="1:32" x14ac:dyDescent="0.3">
      <c r="A743">
        <v>742</v>
      </c>
      <c r="B743" s="1">
        <v>41019</v>
      </c>
      <c r="C743">
        <v>1</v>
      </c>
      <c r="D743">
        <v>3</v>
      </c>
      <c r="E743">
        <v>5</v>
      </c>
      <c r="F743">
        <v>6</v>
      </c>
      <c r="G743">
        <v>7</v>
      </c>
      <c r="H743">
        <v>8</v>
      </c>
      <c r="I743">
        <v>9</v>
      </c>
      <c r="J743">
        <v>11</v>
      </c>
      <c r="K743">
        <v>13</v>
      </c>
      <c r="L743">
        <v>14</v>
      </c>
      <c r="M743">
        <v>15</v>
      </c>
      <c r="N743">
        <v>19</v>
      </c>
      <c r="O743">
        <v>20</v>
      </c>
      <c r="P743">
        <v>21</v>
      </c>
      <c r="Q743">
        <v>23</v>
      </c>
      <c r="R743">
        <v>16589049</v>
      </c>
      <c r="S743">
        <v>4</v>
      </c>
      <c r="T743" t="s">
        <v>2</v>
      </c>
      <c r="U743">
        <v>530</v>
      </c>
      <c r="V743">
        <v>27681</v>
      </c>
      <c r="W743">
        <v>291897</v>
      </c>
      <c r="X743">
        <v>1351826</v>
      </c>
      <c r="Y743">
        <v>240842.17</v>
      </c>
      <c r="Z743">
        <v>798.97</v>
      </c>
      <c r="AA743">
        <v>12</v>
      </c>
      <c r="AB743">
        <v>5</v>
      </c>
      <c r="AC743">
        <v>2</v>
      </c>
      <c r="AD743">
        <v>0</v>
      </c>
      <c r="AE743">
        <v>1500000</v>
      </c>
      <c r="AF743">
        <v>0</v>
      </c>
    </row>
    <row r="744" spans="1:32" x14ac:dyDescent="0.3">
      <c r="A744">
        <v>743</v>
      </c>
      <c r="B744" s="1">
        <v>41022</v>
      </c>
      <c r="C744">
        <v>1</v>
      </c>
      <c r="D744">
        <v>2</v>
      </c>
      <c r="E744">
        <v>3</v>
      </c>
      <c r="F744">
        <v>6</v>
      </c>
      <c r="G744">
        <v>9</v>
      </c>
      <c r="H744">
        <v>10</v>
      </c>
      <c r="I744">
        <v>11</v>
      </c>
      <c r="J744">
        <v>12</v>
      </c>
      <c r="K744">
        <v>14</v>
      </c>
      <c r="L744">
        <v>15</v>
      </c>
      <c r="M744">
        <v>17</v>
      </c>
      <c r="N744">
        <v>21</v>
      </c>
      <c r="O744">
        <v>22</v>
      </c>
      <c r="P744">
        <v>23</v>
      </c>
      <c r="Q744">
        <v>24</v>
      </c>
      <c r="R744">
        <v>14434458</v>
      </c>
      <c r="S744">
        <v>1</v>
      </c>
      <c r="T744" t="s">
        <v>26</v>
      </c>
      <c r="U744">
        <v>313</v>
      </c>
      <c r="V744">
        <v>12556</v>
      </c>
      <c r="W744">
        <v>161818</v>
      </c>
      <c r="X744">
        <v>932386</v>
      </c>
      <c r="Y744">
        <v>1390898.07</v>
      </c>
      <c r="Z744">
        <v>1367.31</v>
      </c>
      <c r="AA744">
        <v>12</v>
      </c>
      <c r="AB744">
        <v>5</v>
      </c>
      <c r="AC744">
        <v>2</v>
      </c>
      <c r="AD744">
        <v>0</v>
      </c>
      <c r="AE744">
        <v>1500000</v>
      </c>
      <c r="AF744">
        <v>0</v>
      </c>
    </row>
    <row r="745" spans="1:32" x14ac:dyDescent="0.3">
      <c r="A745">
        <v>744</v>
      </c>
      <c r="B745" s="1">
        <v>41024</v>
      </c>
      <c r="C745">
        <v>1</v>
      </c>
      <c r="D745">
        <v>3</v>
      </c>
      <c r="E745">
        <v>4</v>
      </c>
      <c r="F745">
        <v>6</v>
      </c>
      <c r="G745">
        <v>7</v>
      </c>
      <c r="H745">
        <v>9</v>
      </c>
      <c r="I745">
        <v>10</v>
      </c>
      <c r="J745">
        <v>11</v>
      </c>
      <c r="K745">
        <v>12</v>
      </c>
      <c r="L745">
        <v>13</v>
      </c>
      <c r="M745">
        <v>15</v>
      </c>
      <c r="N745">
        <v>16</v>
      </c>
      <c r="O745">
        <v>19</v>
      </c>
      <c r="P745">
        <v>23</v>
      </c>
      <c r="Q745">
        <v>24</v>
      </c>
      <c r="R745">
        <v>16099825</v>
      </c>
      <c r="S745">
        <v>2</v>
      </c>
      <c r="T745" t="s">
        <v>2</v>
      </c>
      <c r="U745">
        <v>671</v>
      </c>
      <c r="V745">
        <v>19496</v>
      </c>
      <c r="W745">
        <v>214579</v>
      </c>
      <c r="X745">
        <v>1169178</v>
      </c>
      <c r="Y745">
        <v>647798.11</v>
      </c>
      <c r="Z745">
        <v>848.72</v>
      </c>
      <c r="AA745">
        <v>12</v>
      </c>
      <c r="AB745">
        <v>5</v>
      </c>
      <c r="AC745">
        <v>2</v>
      </c>
      <c r="AD745">
        <v>0</v>
      </c>
      <c r="AE745">
        <v>1500000</v>
      </c>
      <c r="AF745">
        <v>0</v>
      </c>
    </row>
    <row r="746" spans="1:32" x14ac:dyDescent="0.3">
      <c r="A746">
        <v>745</v>
      </c>
      <c r="B746" s="1">
        <v>41026</v>
      </c>
      <c r="C746">
        <v>1</v>
      </c>
      <c r="D746">
        <v>3</v>
      </c>
      <c r="E746">
        <v>6</v>
      </c>
      <c r="F746">
        <v>7</v>
      </c>
      <c r="G746">
        <v>8</v>
      </c>
      <c r="H746">
        <v>9</v>
      </c>
      <c r="I746">
        <v>11</v>
      </c>
      <c r="J746">
        <v>12</v>
      </c>
      <c r="K746">
        <v>13</v>
      </c>
      <c r="L746">
        <v>16</v>
      </c>
      <c r="M746">
        <v>17</v>
      </c>
      <c r="N746">
        <v>20</v>
      </c>
      <c r="O746">
        <v>22</v>
      </c>
      <c r="P746">
        <v>24</v>
      </c>
      <c r="Q746">
        <v>25</v>
      </c>
      <c r="R746">
        <v>16738585</v>
      </c>
      <c r="S746">
        <v>3</v>
      </c>
      <c r="T746" t="s">
        <v>2</v>
      </c>
      <c r="U746">
        <v>383</v>
      </c>
      <c r="V746">
        <v>12891</v>
      </c>
      <c r="W746">
        <v>179734</v>
      </c>
      <c r="X746">
        <v>1067335</v>
      </c>
      <c r="Y746">
        <v>552072.11</v>
      </c>
      <c r="Z746">
        <v>1330.56</v>
      </c>
      <c r="AA746">
        <v>12</v>
      </c>
      <c r="AB746">
        <v>5</v>
      </c>
      <c r="AC746">
        <v>2</v>
      </c>
      <c r="AD746">
        <v>0</v>
      </c>
      <c r="AE746">
        <v>1500000</v>
      </c>
      <c r="AF746">
        <v>0</v>
      </c>
    </row>
    <row r="747" spans="1:32" x14ac:dyDescent="0.3">
      <c r="A747">
        <v>746</v>
      </c>
      <c r="B747" s="1">
        <v>41029</v>
      </c>
      <c r="C747">
        <v>2</v>
      </c>
      <c r="D747">
        <v>3</v>
      </c>
      <c r="E747">
        <v>4</v>
      </c>
      <c r="F747">
        <v>5</v>
      </c>
      <c r="G747">
        <v>8</v>
      </c>
      <c r="H747">
        <v>9</v>
      </c>
      <c r="I747">
        <v>10</v>
      </c>
      <c r="J747">
        <v>16</v>
      </c>
      <c r="K747">
        <v>17</v>
      </c>
      <c r="L747">
        <v>18</v>
      </c>
      <c r="M747">
        <v>19</v>
      </c>
      <c r="N747">
        <v>20</v>
      </c>
      <c r="O747">
        <v>21</v>
      </c>
      <c r="P747">
        <v>24</v>
      </c>
      <c r="Q747">
        <v>25</v>
      </c>
      <c r="R747">
        <v>16354958</v>
      </c>
      <c r="S747">
        <v>3</v>
      </c>
      <c r="T747" t="s">
        <v>2</v>
      </c>
      <c r="U747">
        <v>288</v>
      </c>
      <c r="V747">
        <v>9774</v>
      </c>
      <c r="W747">
        <v>146479</v>
      </c>
      <c r="X747">
        <v>933453</v>
      </c>
      <c r="Y747">
        <v>608351.51</v>
      </c>
      <c r="Z747">
        <v>1949.85</v>
      </c>
      <c r="AA747">
        <v>12</v>
      </c>
      <c r="AB747">
        <v>5</v>
      </c>
      <c r="AC747">
        <v>2</v>
      </c>
      <c r="AD747">
        <v>0</v>
      </c>
      <c r="AE747">
        <v>1500000</v>
      </c>
      <c r="AF747">
        <v>0</v>
      </c>
    </row>
    <row r="748" spans="1:32" x14ac:dyDescent="0.3">
      <c r="A748">
        <v>747</v>
      </c>
      <c r="B748" s="1">
        <v>41031</v>
      </c>
      <c r="C748">
        <v>1</v>
      </c>
      <c r="D748">
        <v>2</v>
      </c>
      <c r="E748">
        <v>3</v>
      </c>
      <c r="F748">
        <v>4</v>
      </c>
      <c r="G748">
        <v>6</v>
      </c>
      <c r="H748">
        <v>7</v>
      </c>
      <c r="I748">
        <v>10</v>
      </c>
      <c r="J748">
        <v>12</v>
      </c>
      <c r="K748">
        <v>13</v>
      </c>
      <c r="L748">
        <v>15</v>
      </c>
      <c r="M748">
        <v>16</v>
      </c>
      <c r="N748">
        <v>17</v>
      </c>
      <c r="O748">
        <v>20</v>
      </c>
      <c r="P748">
        <v>23</v>
      </c>
      <c r="Q748">
        <v>24</v>
      </c>
      <c r="R748">
        <v>12816284</v>
      </c>
      <c r="S748">
        <v>0</v>
      </c>
      <c r="U748">
        <v>356</v>
      </c>
      <c r="V748">
        <v>12561</v>
      </c>
      <c r="W748">
        <v>158421</v>
      </c>
      <c r="X748">
        <v>831838</v>
      </c>
      <c r="Y748">
        <v>0</v>
      </c>
      <c r="Z748">
        <v>1467.92</v>
      </c>
      <c r="AA748">
        <v>12</v>
      </c>
      <c r="AB748">
        <v>5</v>
      </c>
      <c r="AC748">
        <v>2</v>
      </c>
      <c r="AD748">
        <v>1188871.8500000001</v>
      </c>
      <c r="AE748">
        <v>3300000</v>
      </c>
      <c r="AF748">
        <v>0</v>
      </c>
    </row>
    <row r="749" spans="1:32" x14ac:dyDescent="0.3">
      <c r="A749">
        <v>748</v>
      </c>
      <c r="B749" s="1">
        <v>41033</v>
      </c>
      <c r="C749">
        <v>1</v>
      </c>
      <c r="D749">
        <v>3</v>
      </c>
      <c r="E749">
        <v>4</v>
      </c>
      <c r="F749">
        <v>5</v>
      </c>
      <c r="G749">
        <v>6</v>
      </c>
      <c r="H749">
        <v>8</v>
      </c>
      <c r="I749">
        <v>9</v>
      </c>
      <c r="J749">
        <v>10</v>
      </c>
      <c r="K749">
        <v>12</v>
      </c>
      <c r="L749">
        <v>15</v>
      </c>
      <c r="M749">
        <v>17</v>
      </c>
      <c r="N749">
        <v>18</v>
      </c>
      <c r="O749">
        <v>20</v>
      </c>
      <c r="P749">
        <v>21</v>
      </c>
      <c r="Q749">
        <v>23</v>
      </c>
      <c r="R749">
        <v>22831945</v>
      </c>
      <c r="S749">
        <v>4</v>
      </c>
      <c r="T749" t="s">
        <v>2</v>
      </c>
      <c r="U749">
        <v>740</v>
      </c>
      <c r="V749">
        <v>25464</v>
      </c>
      <c r="W749">
        <v>296034</v>
      </c>
      <c r="X749">
        <v>1556747</v>
      </c>
      <c r="Y749">
        <v>793177.97</v>
      </c>
      <c r="Z749">
        <v>1178.4000000000001</v>
      </c>
      <c r="AA749">
        <v>12</v>
      </c>
      <c r="AB749">
        <v>5</v>
      </c>
      <c r="AC749">
        <v>2</v>
      </c>
      <c r="AD749">
        <v>0</v>
      </c>
      <c r="AE749">
        <v>1500000</v>
      </c>
      <c r="AF749">
        <v>0</v>
      </c>
    </row>
    <row r="750" spans="1:32" x14ac:dyDescent="0.3">
      <c r="A750">
        <v>749</v>
      </c>
      <c r="B750" s="1">
        <v>41036</v>
      </c>
      <c r="C750">
        <v>1</v>
      </c>
      <c r="D750">
        <v>2</v>
      </c>
      <c r="E750">
        <v>3</v>
      </c>
      <c r="F750">
        <v>4</v>
      </c>
      <c r="G750">
        <v>6</v>
      </c>
      <c r="H750">
        <v>7</v>
      </c>
      <c r="I750">
        <v>8</v>
      </c>
      <c r="J750">
        <v>11</v>
      </c>
      <c r="K750">
        <v>13</v>
      </c>
      <c r="L750">
        <v>14</v>
      </c>
      <c r="M750">
        <v>15</v>
      </c>
      <c r="N750">
        <v>18</v>
      </c>
      <c r="O750">
        <v>19</v>
      </c>
      <c r="P750">
        <v>22</v>
      </c>
      <c r="Q750">
        <v>24</v>
      </c>
      <c r="R750">
        <v>17179040</v>
      </c>
      <c r="S750">
        <v>1</v>
      </c>
      <c r="T750" t="s">
        <v>37</v>
      </c>
      <c r="U750">
        <v>518</v>
      </c>
      <c r="V750">
        <v>19696</v>
      </c>
      <c r="W750">
        <v>251235</v>
      </c>
      <c r="X750">
        <v>1304255</v>
      </c>
      <c r="Y750">
        <v>1273569.07</v>
      </c>
      <c r="Z750">
        <v>1080.71</v>
      </c>
      <c r="AA750">
        <v>12</v>
      </c>
      <c r="AB750">
        <v>5</v>
      </c>
      <c r="AC750">
        <v>2</v>
      </c>
      <c r="AD750">
        <v>0</v>
      </c>
      <c r="AE750">
        <v>1500000</v>
      </c>
      <c r="AF750">
        <v>0</v>
      </c>
    </row>
    <row r="751" spans="1:32" x14ac:dyDescent="0.3">
      <c r="A751">
        <v>750</v>
      </c>
      <c r="B751" s="1">
        <v>41038</v>
      </c>
      <c r="C751">
        <v>2</v>
      </c>
      <c r="D751">
        <v>3</v>
      </c>
      <c r="E751">
        <v>4</v>
      </c>
      <c r="F751">
        <v>5</v>
      </c>
      <c r="G751">
        <v>7</v>
      </c>
      <c r="H751">
        <v>9</v>
      </c>
      <c r="I751">
        <v>10</v>
      </c>
      <c r="J751">
        <v>11</v>
      </c>
      <c r="K751">
        <v>13</v>
      </c>
      <c r="L751">
        <v>15</v>
      </c>
      <c r="M751">
        <v>19</v>
      </c>
      <c r="N751">
        <v>20</v>
      </c>
      <c r="O751">
        <v>21</v>
      </c>
      <c r="P751">
        <v>24</v>
      </c>
      <c r="Q751">
        <v>25</v>
      </c>
      <c r="R751">
        <v>17746841</v>
      </c>
      <c r="S751">
        <v>8</v>
      </c>
      <c r="T751" t="s">
        <v>2</v>
      </c>
      <c r="U751">
        <v>865</v>
      </c>
      <c r="V751">
        <v>29753</v>
      </c>
      <c r="W751">
        <v>319295</v>
      </c>
      <c r="X751">
        <v>1462867</v>
      </c>
      <c r="Y751">
        <v>124354.44</v>
      </c>
      <c r="Z751">
        <v>505.53</v>
      </c>
      <c r="AA751">
        <v>12</v>
      </c>
      <c r="AB751">
        <v>5</v>
      </c>
      <c r="AC751">
        <v>2</v>
      </c>
      <c r="AD751">
        <v>0</v>
      </c>
      <c r="AE751">
        <v>1500000</v>
      </c>
      <c r="AF751">
        <v>0</v>
      </c>
    </row>
    <row r="752" spans="1:32" x14ac:dyDescent="0.3">
      <c r="A752">
        <v>751</v>
      </c>
      <c r="B752" s="1">
        <v>41040</v>
      </c>
      <c r="C752">
        <v>3</v>
      </c>
      <c r="D752">
        <v>5</v>
      </c>
      <c r="E752">
        <v>6</v>
      </c>
      <c r="F752">
        <v>8</v>
      </c>
      <c r="G752">
        <v>9</v>
      </c>
      <c r="H752">
        <v>12</v>
      </c>
      <c r="I752">
        <v>13</v>
      </c>
      <c r="J752">
        <v>14</v>
      </c>
      <c r="K752">
        <v>16</v>
      </c>
      <c r="L752">
        <v>17</v>
      </c>
      <c r="M752">
        <v>19</v>
      </c>
      <c r="N752">
        <v>20</v>
      </c>
      <c r="O752">
        <v>21</v>
      </c>
      <c r="P752">
        <v>22</v>
      </c>
      <c r="Q752">
        <v>23</v>
      </c>
      <c r="R752">
        <v>18228811</v>
      </c>
      <c r="S752">
        <v>7</v>
      </c>
      <c r="T752" t="s">
        <v>2</v>
      </c>
      <c r="U752">
        <v>681</v>
      </c>
      <c r="V752">
        <v>21114</v>
      </c>
      <c r="W752">
        <v>243402</v>
      </c>
      <c r="X752">
        <v>1237484</v>
      </c>
      <c r="Y752">
        <v>224218.85</v>
      </c>
      <c r="Z752">
        <v>1013.07</v>
      </c>
      <c r="AA752">
        <v>12</v>
      </c>
      <c r="AB752">
        <v>5</v>
      </c>
      <c r="AC752">
        <v>2</v>
      </c>
      <c r="AD752">
        <v>0</v>
      </c>
      <c r="AE752">
        <v>1500000</v>
      </c>
      <c r="AF752">
        <v>0</v>
      </c>
    </row>
    <row r="753" spans="1:32" x14ac:dyDescent="0.3">
      <c r="A753">
        <v>752</v>
      </c>
      <c r="B753" s="1">
        <v>41043</v>
      </c>
      <c r="C753">
        <v>1</v>
      </c>
      <c r="D753">
        <v>4</v>
      </c>
      <c r="E753">
        <v>5</v>
      </c>
      <c r="F753">
        <v>6</v>
      </c>
      <c r="G753">
        <v>7</v>
      </c>
      <c r="H753">
        <v>8</v>
      </c>
      <c r="I753">
        <v>12</v>
      </c>
      <c r="J753">
        <v>13</v>
      </c>
      <c r="K753">
        <v>14</v>
      </c>
      <c r="L753">
        <v>16</v>
      </c>
      <c r="M753">
        <v>18</v>
      </c>
      <c r="N753">
        <v>19</v>
      </c>
      <c r="O753">
        <v>21</v>
      </c>
      <c r="P753">
        <v>24</v>
      </c>
      <c r="Q753">
        <v>25</v>
      </c>
      <c r="R753">
        <v>17915809</v>
      </c>
      <c r="S753">
        <v>7</v>
      </c>
      <c r="T753" t="s">
        <v>2</v>
      </c>
      <c r="U753">
        <v>627</v>
      </c>
      <c r="V753">
        <v>17679</v>
      </c>
      <c r="W753">
        <v>212417</v>
      </c>
      <c r="X753">
        <v>1164773</v>
      </c>
      <c r="Y753">
        <v>239939.68</v>
      </c>
      <c r="Z753">
        <v>1177.47</v>
      </c>
      <c r="AA753">
        <v>12</v>
      </c>
      <c r="AB753">
        <v>5</v>
      </c>
      <c r="AC753">
        <v>2</v>
      </c>
      <c r="AD753">
        <v>0</v>
      </c>
      <c r="AE753">
        <v>1500000</v>
      </c>
      <c r="AF753">
        <v>0</v>
      </c>
    </row>
    <row r="754" spans="1:32" x14ac:dyDescent="0.3">
      <c r="A754">
        <v>753</v>
      </c>
      <c r="B754" s="1">
        <v>41045</v>
      </c>
      <c r="C754">
        <v>1</v>
      </c>
      <c r="D754">
        <v>3</v>
      </c>
      <c r="E754">
        <v>4</v>
      </c>
      <c r="F754">
        <v>5</v>
      </c>
      <c r="G754">
        <v>6</v>
      </c>
      <c r="H754">
        <v>7</v>
      </c>
      <c r="I754">
        <v>8</v>
      </c>
      <c r="J754">
        <v>11</v>
      </c>
      <c r="K754">
        <v>13</v>
      </c>
      <c r="L754">
        <v>14</v>
      </c>
      <c r="M754">
        <v>17</v>
      </c>
      <c r="N754">
        <v>20</v>
      </c>
      <c r="O754">
        <v>21</v>
      </c>
      <c r="P754">
        <v>22</v>
      </c>
      <c r="Q754">
        <v>25</v>
      </c>
      <c r="R754">
        <v>16954864</v>
      </c>
      <c r="S754">
        <v>6</v>
      </c>
      <c r="T754" t="s">
        <v>2</v>
      </c>
      <c r="U754">
        <v>491</v>
      </c>
      <c r="V754">
        <v>16741</v>
      </c>
      <c r="W754">
        <v>206295</v>
      </c>
      <c r="X754">
        <v>1171646</v>
      </c>
      <c r="Y754">
        <v>249759.54</v>
      </c>
      <c r="Z754">
        <v>1341.56</v>
      </c>
      <c r="AA754">
        <v>12</v>
      </c>
      <c r="AB754">
        <v>5</v>
      </c>
      <c r="AC754">
        <v>2</v>
      </c>
      <c r="AD754">
        <v>0</v>
      </c>
      <c r="AE754">
        <v>1500000</v>
      </c>
      <c r="AF754">
        <v>0</v>
      </c>
    </row>
    <row r="755" spans="1:32" x14ac:dyDescent="0.3">
      <c r="A755">
        <v>754</v>
      </c>
      <c r="B755" s="1">
        <v>41047</v>
      </c>
      <c r="C755">
        <v>1</v>
      </c>
      <c r="D755">
        <v>4</v>
      </c>
      <c r="E755">
        <v>5</v>
      </c>
      <c r="F755">
        <v>7</v>
      </c>
      <c r="G755">
        <v>13</v>
      </c>
      <c r="H755">
        <v>15</v>
      </c>
      <c r="I755">
        <v>16</v>
      </c>
      <c r="J755">
        <v>17</v>
      </c>
      <c r="K755">
        <v>18</v>
      </c>
      <c r="L755">
        <v>19</v>
      </c>
      <c r="M755">
        <v>20</v>
      </c>
      <c r="N755">
        <v>22</v>
      </c>
      <c r="O755">
        <v>23</v>
      </c>
      <c r="P755">
        <v>24</v>
      </c>
      <c r="Q755">
        <v>25</v>
      </c>
      <c r="R755">
        <v>17376755</v>
      </c>
      <c r="S755">
        <v>3</v>
      </c>
      <c r="T755" t="s">
        <v>2</v>
      </c>
      <c r="U755">
        <v>345</v>
      </c>
      <c r="V755">
        <v>14150</v>
      </c>
      <c r="W755">
        <v>185786</v>
      </c>
      <c r="X755">
        <v>1158321</v>
      </c>
      <c r="Y755">
        <v>553202.69999999995</v>
      </c>
      <c r="Z755">
        <v>1480.14</v>
      </c>
      <c r="AA755">
        <v>12</v>
      </c>
      <c r="AB755">
        <v>5</v>
      </c>
      <c r="AC755">
        <v>2</v>
      </c>
      <c r="AD755">
        <v>0</v>
      </c>
      <c r="AE755">
        <v>1500000</v>
      </c>
      <c r="AF755">
        <v>0</v>
      </c>
    </row>
    <row r="756" spans="1:32" x14ac:dyDescent="0.3">
      <c r="A756">
        <v>755</v>
      </c>
      <c r="B756" s="1">
        <v>41050</v>
      </c>
      <c r="C756">
        <v>1</v>
      </c>
      <c r="D756">
        <v>2</v>
      </c>
      <c r="E756">
        <v>3</v>
      </c>
      <c r="F756">
        <v>5</v>
      </c>
      <c r="G756">
        <v>7</v>
      </c>
      <c r="H756">
        <v>8</v>
      </c>
      <c r="I756">
        <v>10</v>
      </c>
      <c r="J756">
        <v>11</v>
      </c>
      <c r="K756">
        <v>12</v>
      </c>
      <c r="L756">
        <v>13</v>
      </c>
      <c r="M756">
        <v>14</v>
      </c>
      <c r="N756">
        <v>16</v>
      </c>
      <c r="O756">
        <v>17</v>
      </c>
      <c r="P756">
        <v>24</v>
      </c>
      <c r="Q756">
        <v>25</v>
      </c>
      <c r="R756">
        <v>17798976</v>
      </c>
      <c r="S756">
        <v>2</v>
      </c>
      <c r="T756" t="s">
        <v>2</v>
      </c>
      <c r="U756">
        <v>470</v>
      </c>
      <c r="V756">
        <v>23827</v>
      </c>
      <c r="W756">
        <v>218721</v>
      </c>
      <c r="X756">
        <v>1260942</v>
      </c>
      <c r="Y756">
        <v>748738.55</v>
      </c>
      <c r="Z756">
        <v>1400.49</v>
      </c>
      <c r="AA756">
        <v>12</v>
      </c>
      <c r="AB756">
        <v>5</v>
      </c>
      <c r="AC756">
        <v>2</v>
      </c>
      <c r="AD756">
        <v>0</v>
      </c>
      <c r="AE756">
        <v>1500000</v>
      </c>
      <c r="AF756">
        <v>0</v>
      </c>
    </row>
    <row r="757" spans="1:32" x14ac:dyDescent="0.3">
      <c r="A757">
        <v>756</v>
      </c>
      <c r="B757" s="1">
        <v>41052</v>
      </c>
      <c r="C757">
        <v>3</v>
      </c>
      <c r="D757">
        <v>5</v>
      </c>
      <c r="E757">
        <v>6</v>
      </c>
      <c r="F757">
        <v>7</v>
      </c>
      <c r="G757">
        <v>8</v>
      </c>
      <c r="H757">
        <v>10</v>
      </c>
      <c r="I757">
        <v>13</v>
      </c>
      <c r="J757">
        <v>14</v>
      </c>
      <c r="K757">
        <v>15</v>
      </c>
      <c r="L757">
        <v>16</v>
      </c>
      <c r="M757">
        <v>17</v>
      </c>
      <c r="N757">
        <v>20</v>
      </c>
      <c r="O757">
        <v>22</v>
      </c>
      <c r="P757">
        <v>23</v>
      </c>
      <c r="Q757">
        <v>25</v>
      </c>
      <c r="R757">
        <v>16289210</v>
      </c>
      <c r="S757">
        <v>3</v>
      </c>
      <c r="T757" t="s">
        <v>2</v>
      </c>
      <c r="U757">
        <v>535</v>
      </c>
      <c r="V757">
        <v>17736</v>
      </c>
      <c r="W757">
        <v>225949</v>
      </c>
      <c r="X757">
        <v>1167863</v>
      </c>
      <c r="Y757">
        <v>439722.22</v>
      </c>
      <c r="Z757">
        <v>1083.83</v>
      </c>
      <c r="AA757">
        <v>12</v>
      </c>
      <c r="AB757">
        <v>5</v>
      </c>
      <c r="AC757">
        <v>2</v>
      </c>
      <c r="AD757">
        <v>0</v>
      </c>
      <c r="AE757">
        <v>1500000</v>
      </c>
      <c r="AF757">
        <v>0</v>
      </c>
    </row>
    <row r="758" spans="1:32" x14ac:dyDescent="0.3">
      <c r="A758">
        <v>757</v>
      </c>
      <c r="B758" s="1">
        <v>41054</v>
      </c>
      <c r="C758">
        <v>1</v>
      </c>
      <c r="D758">
        <v>3</v>
      </c>
      <c r="E758">
        <v>4</v>
      </c>
      <c r="F758">
        <v>8</v>
      </c>
      <c r="G758">
        <v>9</v>
      </c>
      <c r="H758">
        <v>10</v>
      </c>
      <c r="I758">
        <v>11</v>
      </c>
      <c r="J758">
        <v>13</v>
      </c>
      <c r="K758">
        <v>14</v>
      </c>
      <c r="L758">
        <v>15</v>
      </c>
      <c r="M758">
        <v>17</v>
      </c>
      <c r="N758">
        <v>18</v>
      </c>
      <c r="O758">
        <v>20</v>
      </c>
      <c r="P758">
        <v>21</v>
      </c>
      <c r="Q758">
        <v>23</v>
      </c>
      <c r="R758">
        <v>16865269</v>
      </c>
      <c r="S758">
        <v>5</v>
      </c>
      <c r="T758" t="s">
        <v>2</v>
      </c>
      <c r="U758">
        <v>836</v>
      </c>
      <c r="V758">
        <v>24379</v>
      </c>
      <c r="W758">
        <v>270512</v>
      </c>
      <c r="X758">
        <v>1333561</v>
      </c>
      <c r="Y758">
        <v>221379.88</v>
      </c>
      <c r="Z758">
        <v>581.99</v>
      </c>
      <c r="AA758">
        <v>12</v>
      </c>
      <c r="AB758">
        <v>5</v>
      </c>
      <c r="AC758">
        <v>2</v>
      </c>
      <c r="AD758">
        <v>0</v>
      </c>
      <c r="AE758">
        <v>1500000</v>
      </c>
      <c r="AF758">
        <v>0</v>
      </c>
    </row>
    <row r="759" spans="1:32" x14ac:dyDescent="0.3">
      <c r="A759">
        <v>758</v>
      </c>
      <c r="B759" s="1">
        <v>41057</v>
      </c>
      <c r="C759">
        <v>1</v>
      </c>
      <c r="D759">
        <v>2</v>
      </c>
      <c r="E759">
        <v>4</v>
      </c>
      <c r="F759">
        <v>5</v>
      </c>
      <c r="G759">
        <v>6</v>
      </c>
      <c r="H759">
        <v>11</v>
      </c>
      <c r="I759">
        <v>12</v>
      </c>
      <c r="J759">
        <v>15</v>
      </c>
      <c r="K759">
        <v>16</v>
      </c>
      <c r="L759">
        <v>17</v>
      </c>
      <c r="M759">
        <v>18</v>
      </c>
      <c r="N759">
        <v>20</v>
      </c>
      <c r="O759">
        <v>23</v>
      </c>
      <c r="P759">
        <v>24</v>
      </c>
      <c r="Q759">
        <v>25</v>
      </c>
      <c r="R759">
        <v>17504342</v>
      </c>
      <c r="S759">
        <v>3</v>
      </c>
      <c r="T759" t="s">
        <v>2</v>
      </c>
      <c r="U759">
        <v>310</v>
      </c>
      <c r="V759">
        <v>11198</v>
      </c>
      <c r="W759">
        <v>166841</v>
      </c>
      <c r="X759">
        <v>1057956</v>
      </c>
      <c r="Y759">
        <v>619738.93999999994</v>
      </c>
      <c r="Z759">
        <v>1845.38</v>
      </c>
      <c r="AA759">
        <v>12</v>
      </c>
      <c r="AB759">
        <v>5</v>
      </c>
      <c r="AC759">
        <v>2</v>
      </c>
      <c r="AD759">
        <v>0</v>
      </c>
      <c r="AE759">
        <v>1500000</v>
      </c>
      <c r="AF759">
        <v>0</v>
      </c>
    </row>
    <row r="760" spans="1:32" x14ac:dyDescent="0.3">
      <c r="A760">
        <v>759</v>
      </c>
      <c r="B760" s="1">
        <v>41059</v>
      </c>
      <c r="C760">
        <v>2</v>
      </c>
      <c r="D760">
        <v>5</v>
      </c>
      <c r="E760">
        <v>7</v>
      </c>
      <c r="F760">
        <v>8</v>
      </c>
      <c r="G760">
        <v>9</v>
      </c>
      <c r="H760">
        <v>10</v>
      </c>
      <c r="I760">
        <v>15</v>
      </c>
      <c r="J760">
        <v>16</v>
      </c>
      <c r="K760">
        <v>17</v>
      </c>
      <c r="L760">
        <v>18</v>
      </c>
      <c r="M760">
        <v>19</v>
      </c>
      <c r="N760">
        <v>20</v>
      </c>
      <c r="O760">
        <v>23</v>
      </c>
      <c r="P760">
        <v>24</v>
      </c>
      <c r="Q760">
        <v>25</v>
      </c>
      <c r="R760">
        <v>12607601</v>
      </c>
      <c r="S760">
        <v>2</v>
      </c>
      <c r="T760" t="s">
        <v>2</v>
      </c>
      <c r="U760">
        <v>578</v>
      </c>
      <c r="V760">
        <v>9180</v>
      </c>
      <c r="W760">
        <v>133895</v>
      </c>
      <c r="X760">
        <v>815061</v>
      </c>
      <c r="Y760">
        <v>620592.68000000005</v>
      </c>
      <c r="Z760">
        <v>943.9</v>
      </c>
      <c r="AA760">
        <v>12</v>
      </c>
      <c r="AB760">
        <v>5</v>
      </c>
      <c r="AC760">
        <v>2</v>
      </c>
      <c r="AD760">
        <v>0</v>
      </c>
      <c r="AE760">
        <v>1500000</v>
      </c>
      <c r="AF760">
        <v>0</v>
      </c>
    </row>
    <row r="761" spans="1:32" x14ac:dyDescent="0.3">
      <c r="A761">
        <v>760</v>
      </c>
      <c r="B761" s="1">
        <v>41061</v>
      </c>
      <c r="C761">
        <v>1</v>
      </c>
      <c r="D761">
        <v>2</v>
      </c>
      <c r="E761">
        <v>3</v>
      </c>
      <c r="F761">
        <v>7</v>
      </c>
      <c r="G761">
        <v>9</v>
      </c>
      <c r="H761">
        <v>10</v>
      </c>
      <c r="I761">
        <v>11</v>
      </c>
      <c r="J761">
        <v>12</v>
      </c>
      <c r="K761">
        <v>13</v>
      </c>
      <c r="L761">
        <v>15</v>
      </c>
      <c r="M761">
        <v>16</v>
      </c>
      <c r="N761">
        <v>17</v>
      </c>
      <c r="O761">
        <v>23</v>
      </c>
      <c r="P761">
        <v>24</v>
      </c>
      <c r="Q761">
        <v>25</v>
      </c>
      <c r="R761">
        <v>17298340</v>
      </c>
      <c r="S761">
        <v>9</v>
      </c>
      <c r="T761" t="s">
        <v>2</v>
      </c>
      <c r="U761">
        <v>3022</v>
      </c>
      <c r="V761">
        <v>24835</v>
      </c>
      <c r="W761">
        <v>283885</v>
      </c>
      <c r="X761">
        <v>1334195</v>
      </c>
      <c r="Y761">
        <v>128877.75</v>
      </c>
      <c r="Z761">
        <v>168.71</v>
      </c>
      <c r="AA761">
        <v>12</v>
      </c>
      <c r="AB761">
        <v>5</v>
      </c>
      <c r="AC761">
        <v>2</v>
      </c>
      <c r="AD761">
        <v>0</v>
      </c>
      <c r="AE761">
        <v>1500000</v>
      </c>
      <c r="AF761">
        <v>0</v>
      </c>
    </row>
    <row r="762" spans="1:32" x14ac:dyDescent="0.3">
      <c r="A762">
        <v>761</v>
      </c>
      <c r="B762" s="1">
        <v>41064</v>
      </c>
      <c r="C762">
        <v>1</v>
      </c>
      <c r="D762">
        <v>4</v>
      </c>
      <c r="E762">
        <v>5</v>
      </c>
      <c r="F762">
        <v>6</v>
      </c>
      <c r="G762">
        <v>10</v>
      </c>
      <c r="H762">
        <v>11</v>
      </c>
      <c r="I762">
        <v>12</v>
      </c>
      <c r="J762">
        <v>13</v>
      </c>
      <c r="K762">
        <v>14</v>
      </c>
      <c r="L762">
        <v>15</v>
      </c>
      <c r="M762">
        <v>16</v>
      </c>
      <c r="N762">
        <v>19</v>
      </c>
      <c r="O762">
        <v>20</v>
      </c>
      <c r="P762">
        <v>22</v>
      </c>
      <c r="Q762">
        <v>24</v>
      </c>
      <c r="R762">
        <v>17945838</v>
      </c>
      <c r="S762">
        <v>1</v>
      </c>
      <c r="T762" t="s">
        <v>175</v>
      </c>
      <c r="U762">
        <v>368</v>
      </c>
      <c r="V762">
        <v>14167</v>
      </c>
      <c r="W762">
        <v>201097</v>
      </c>
      <c r="X762">
        <v>1150308</v>
      </c>
      <c r="Y762">
        <v>1747773.54</v>
      </c>
      <c r="Z762">
        <v>1461.35</v>
      </c>
      <c r="AA762">
        <v>12</v>
      </c>
      <c r="AB762">
        <v>5</v>
      </c>
      <c r="AC762">
        <v>2</v>
      </c>
      <c r="AD762">
        <v>0</v>
      </c>
      <c r="AE762">
        <v>1500000</v>
      </c>
      <c r="AF762">
        <v>0</v>
      </c>
    </row>
    <row r="763" spans="1:32" x14ac:dyDescent="0.3">
      <c r="A763">
        <v>762</v>
      </c>
      <c r="B763" s="1">
        <v>41066</v>
      </c>
      <c r="C763">
        <v>1</v>
      </c>
      <c r="D763">
        <v>2</v>
      </c>
      <c r="E763">
        <v>3</v>
      </c>
      <c r="F763">
        <v>5</v>
      </c>
      <c r="G763">
        <v>6</v>
      </c>
      <c r="H763">
        <v>7</v>
      </c>
      <c r="I763">
        <v>9</v>
      </c>
      <c r="J763">
        <v>10</v>
      </c>
      <c r="K763">
        <v>11</v>
      </c>
      <c r="L763">
        <v>12</v>
      </c>
      <c r="M763">
        <v>13</v>
      </c>
      <c r="N763">
        <v>14</v>
      </c>
      <c r="O763">
        <v>17</v>
      </c>
      <c r="P763">
        <v>21</v>
      </c>
      <c r="Q763">
        <v>22</v>
      </c>
      <c r="R763">
        <v>16275878</v>
      </c>
      <c r="S763">
        <v>2</v>
      </c>
      <c r="T763" t="s">
        <v>2</v>
      </c>
      <c r="U763">
        <v>458</v>
      </c>
      <c r="V763">
        <v>15842</v>
      </c>
      <c r="W763">
        <v>257970</v>
      </c>
      <c r="X763">
        <v>1143254</v>
      </c>
      <c r="Y763">
        <v>641206.71</v>
      </c>
      <c r="Z763">
        <v>1230.78</v>
      </c>
      <c r="AA763">
        <v>12</v>
      </c>
      <c r="AB763">
        <v>5</v>
      </c>
      <c r="AC763">
        <v>2</v>
      </c>
      <c r="AD763">
        <v>0</v>
      </c>
      <c r="AE763">
        <v>1300000</v>
      </c>
      <c r="AF763">
        <v>0</v>
      </c>
    </row>
    <row r="764" spans="1:32" x14ac:dyDescent="0.3">
      <c r="A764">
        <v>763</v>
      </c>
      <c r="B764" s="1">
        <v>41068</v>
      </c>
      <c r="C764">
        <v>1</v>
      </c>
      <c r="D764">
        <v>2</v>
      </c>
      <c r="E764">
        <v>3</v>
      </c>
      <c r="F764">
        <v>4</v>
      </c>
      <c r="G764">
        <v>6</v>
      </c>
      <c r="H764">
        <v>7</v>
      </c>
      <c r="I764">
        <v>13</v>
      </c>
      <c r="J764">
        <v>14</v>
      </c>
      <c r="K764">
        <v>16</v>
      </c>
      <c r="L764">
        <v>17</v>
      </c>
      <c r="M764">
        <v>18</v>
      </c>
      <c r="N764">
        <v>21</v>
      </c>
      <c r="O764">
        <v>22</v>
      </c>
      <c r="P764">
        <v>24</v>
      </c>
      <c r="Q764">
        <v>25</v>
      </c>
      <c r="R764">
        <v>13856804</v>
      </c>
      <c r="S764">
        <v>3</v>
      </c>
      <c r="T764" t="s">
        <v>2</v>
      </c>
      <c r="U764">
        <v>664</v>
      </c>
      <c r="V764">
        <v>12191</v>
      </c>
      <c r="W764">
        <v>154856</v>
      </c>
      <c r="X764">
        <v>906528</v>
      </c>
      <c r="Y764">
        <v>440843.15</v>
      </c>
      <c r="Z764">
        <v>875.49</v>
      </c>
      <c r="AA764">
        <v>12</v>
      </c>
      <c r="AB764">
        <v>5</v>
      </c>
      <c r="AC764">
        <v>2</v>
      </c>
      <c r="AD764">
        <v>0</v>
      </c>
      <c r="AE764">
        <v>1500000</v>
      </c>
      <c r="AF764">
        <v>0</v>
      </c>
    </row>
    <row r="765" spans="1:32" x14ac:dyDescent="0.3">
      <c r="A765">
        <v>764</v>
      </c>
      <c r="B765" s="1">
        <v>41071</v>
      </c>
      <c r="C765">
        <v>1</v>
      </c>
      <c r="D765">
        <v>3</v>
      </c>
      <c r="E765">
        <v>4</v>
      </c>
      <c r="F765">
        <v>6</v>
      </c>
      <c r="G765">
        <v>8</v>
      </c>
      <c r="H765">
        <v>9</v>
      </c>
      <c r="I765">
        <v>11</v>
      </c>
      <c r="J765">
        <v>12</v>
      </c>
      <c r="K765">
        <v>14</v>
      </c>
      <c r="L765">
        <v>16</v>
      </c>
      <c r="M765">
        <v>17</v>
      </c>
      <c r="N765">
        <v>19</v>
      </c>
      <c r="O765">
        <v>23</v>
      </c>
      <c r="P765">
        <v>24</v>
      </c>
      <c r="Q765">
        <v>25</v>
      </c>
      <c r="R765">
        <v>17018805</v>
      </c>
      <c r="S765">
        <v>16</v>
      </c>
      <c r="T765" t="s">
        <v>2</v>
      </c>
      <c r="U765">
        <v>920</v>
      </c>
      <c r="V765">
        <v>23336</v>
      </c>
      <c r="W765">
        <v>229207</v>
      </c>
      <c r="X765">
        <v>1159177</v>
      </c>
      <c r="Y765">
        <v>89744.6</v>
      </c>
      <c r="Z765">
        <v>686.05</v>
      </c>
      <c r="AA765">
        <v>12</v>
      </c>
      <c r="AB765">
        <v>5</v>
      </c>
      <c r="AC765">
        <v>2</v>
      </c>
      <c r="AD765">
        <v>0</v>
      </c>
      <c r="AE765">
        <v>1500000</v>
      </c>
      <c r="AF765">
        <v>0</v>
      </c>
    </row>
    <row r="766" spans="1:32" x14ac:dyDescent="0.3">
      <c r="A766">
        <v>765</v>
      </c>
      <c r="B766" s="1">
        <v>41073</v>
      </c>
      <c r="C766">
        <v>1</v>
      </c>
      <c r="D766">
        <v>2</v>
      </c>
      <c r="E766">
        <v>3</v>
      </c>
      <c r="F766">
        <v>7</v>
      </c>
      <c r="G766">
        <v>8</v>
      </c>
      <c r="H766">
        <v>9</v>
      </c>
      <c r="I766">
        <v>10</v>
      </c>
      <c r="J766">
        <v>12</v>
      </c>
      <c r="K766">
        <v>13</v>
      </c>
      <c r="L766">
        <v>14</v>
      </c>
      <c r="M766">
        <v>18</v>
      </c>
      <c r="N766">
        <v>20</v>
      </c>
      <c r="O766">
        <v>23</v>
      </c>
      <c r="P766">
        <v>24</v>
      </c>
      <c r="Q766">
        <v>25</v>
      </c>
      <c r="R766">
        <v>16136796</v>
      </c>
      <c r="S766">
        <v>8</v>
      </c>
      <c r="T766" t="s">
        <v>2</v>
      </c>
      <c r="U766">
        <v>1028</v>
      </c>
      <c r="V766">
        <v>26570</v>
      </c>
      <c r="W766">
        <v>251606</v>
      </c>
      <c r="X766">
        <v>1282968</v>
      </c>
      <c r="Y766">
        <v>131136.9</v>
      </c>
      <c r="Z766">
        <v>448.58</v>
      </c>
      <c r="AA766">
        <v>12</v>
      </c>
      <c r="AB766">
        <v>5</v>
      </c>
      <c r="AC766">
        <v>2</v>
      </c>
      <c r="AD766">
        <v>0</v>
      </c>
      <c r="AE766">
        <v>1500000</v>
      </c>
      <c r="AF766">
        <v>0</v>
      </c>
    </row>
    <row r="767" spans="1:32" x14ac:dyDescent="0.3">
      <c r="A767">
        <v>766</v>
      </c>
      <c r="B767" s="1">
        <v>41075</v>
      </c>
      <c r="C767">
        <v>1</v>
      </c>
      <c r="D767">
        <v>3</v>
      </c>
      <c r="E767">
        <v>5</v>
      </c>
      <c r="F767">
        <v>6</v>
      </c>
      <c r="G767">
        <v>7</v>
      </c>
      <c r="H767">
        <v>9</v>
      </c>
      <c r="I767">
        <v>12</v>
      </c>
      <c r="J767">
        <v>13</v>
      </c>
      <c r="K767">
        <v>14</v>
      </c>
      <c r="L767">
        <v>15</v>
      </c>
      <c r="M767">
        <v>16</v>
      </c>
      <c r="N767">
        <v>18</v>
      </c>
      <c r="O767">
        <v>21</v>
      </c>
      <c r="P767">
        <v>24</v>
      </c>
      <c r="Q767">
        <v>25</v>
      </c>
      <c r="R767">
        <v>16682886</v>
      </c>
      <c r="S767">
        <v>5</v>
      </c>
      <c r="T767" t="s">
        <v>2</v>
      </c>
      <c r="U767">
        <v>848</v>
      </c>
      <c r="V767">
        <v>26482</v>
      </c>
      <c r="W767">
        <v>243389</v>
      </c>
      <c r="X767">
        <v>1197381</v>
      </c>
      <c r="Y767">
        <v>255003.87</v>
      </c>
      <c r="Z767">
        <v>660.9</v>
      </c>
      <c r="AA767">
        <v>12</v>
      </c>
      <c r="AB767">
        <v>5</v>
      </c>
      <c r="AC767">
        <v>2</v>
      </c>
      <c r="AD767">
        <v>0</v>
      </c>
      <c r="AE767">
        <v>1500000</v>
      </c>
      <c r="AF767">
        <v>0</v>
      </c>
    </row>
    <row r="768" spans="1:32" x14ac:dyDescent="0.3">
      <c r="A768">
        <v>767</v>
      </c>
      <c r="B768" s="1">
        <v>41078</v>
      </c>
      <c r="C768">
        <v>1</v>
      </c>
      <c r="D768">
        <v>3</v>
      </c>
      <c r="E768">
        <v>4</v>
      </c>
      <c r="F768">
        <v>5</v>
      </c>
      <c r="G768">
        <v>7</v>
      </c>
      <c r="H768">
        <v>8</v>
      </c>
      <c r="I768">
        <v>10</v>
      </c>
      <c r="J768">
        <v>11</v>
      </c>
      <c r="K768">
        <v>12</v>
      </c>
      <c r="L768">
        <v>15</v>
      </c>
      <c r="M768">
        <v>17</v>
      </c>
      <c r="N768">
        <v>19</v>
      </c>
      <c r="O768">
        <v>22</v>
      </c>
      <c r="P768">
        <v>23</v>
      </c>
      <c r="Q768">
        <v>24</v>
      </c>
      <c r="R768">
        <v>17464174</v>
      </c>
      <c r="S768">
        <v>8</v>
      </c>
      <c r="T768" t="s">
        <v>2</v>
      </c>
      <c r="U768">
        <v>1046</v>
      </c>
      <c r="V768">
        <v>26738</v>
      </c>
      <c r="W768">
        <v>270587</v>
      </c>
      <c r="X768">
        <v>1312314</v>
      </c>
      <c r="Y768">
        <v>154679.17000000001</v>
      </c>
      <c r="Z768">
        <v>520</v>
      </c>
      <c r="AA768">
        <v>12</v>
      </c>
      <c r="AB768">
        <v>5</v>
      </c>
      <c r="AC768">
        <v>2</v>
      </c>
      <c r="AD768">
        <v>0</v>
      </c>
      <c r="AE768">
        <v>1500000</v>
      </c>
      <c r="AF768">
        <v>0</v>
      </c>
    </row>
    <row r="769" spans="1:32" x14ac:dyDescent="0.3">
      <c r="A769">
        <v>768</v>
      </c>
      <c r="B769" s="1">
        <v>41080</v>
      </c>
      <c r="C769">
        <v>1</v>
      </c>
      <c r="D769">
        <v>3</v>
      </c>
      <c r="E769">
        <v>5</v>
      </c>
      <c r="F769">
        <v>6</v>
      </c>
      <c r="G769">
        <v>11</v>
      </c>
      <c r="H769">
        <v>12</v>
      </c>
      <c r="I769">
        <v>13</v>
      </c>
      <c r="J769">
        <v>14</v>
      </c>
      <c r="K769">
        <v>15</v>
      </c>
      <c r="L769">
        <v>17</v>
      </c>
      <c r="M769">
        <v>19</v>
      </c>
      <c r="N769">
        <v>20</v>
      </c>
      <c r="O769">
        <v>23</v>
      </c>
      <c r="P769">
        <v>24</v>
      </c>
      <c r="Q769">
        <v>25</v>
      </c>
      <c r="R769">
        <v>15567085</v>
      </c>
      <c r="S769">
        <v>4</v>
      </c>
      <c r="T769" t="s">
        <v>2</v>
      </c>
      <c r="U769">
        <v>416</v>
      </c>
      <c r="V769">
        <v>16825</v>
      </c>
      <c r="W769">
        <v>229876</v>
      </c>
      <c r="X769">
        <v>1241351</v>
      </c>
      <c r="Y769">
        <v>271797.28999999998</v>
      </c>
      <c r="Z769">
        <v>1148.76</v>
      </c>
      <c r="AA769">
        <v>12</v>
      </c>
      <c r="AB769">
        <v>5</v>
      </c>
      <c r="AC769">
        <v>2</v>
      </c>
      <c r="AD769">
        <v>0</v>
      </c>
      <c r="AE769">
        <v>1500000</v>
      </c>
      <c r="AF769">
        <v>0</v>
      </c>
    </row>
    <row r="770" spans="1:32" x14ac:dyDescent="0.3">
      <c r="A770">
        <v>769</v>
      </c>
      <c r="B770" s="1">
        <v>41082</v>
      </c>
      <c r="C770">
        <v>3</v>
      </c>
      <c r="D770">
        <v>4</v>
      </c>
      <c r="E770">
        <v>5</v>
      </c>
      <c r="F770">
        <v>7</v>
      </c>
      <c r="G770">
        <v>10</v>
      </c>
      <c r="H770">
        <v>11</v>
      </c>
      <c r="I770">
        <v>13</v>
      </c>
      <c r="J770">
        <v>15</v>
      </c>
      <c r="K770">
        <v>16</v>
      </c>
      <c r="L770">
        <v>17</v>
      </c>
      <c r="M770">
        <v>19</v>
      </c>
      <c r="N770">
        <v>20</v>
      </c>
      <c r="O770">
        <v>22</v>
      </c>
      <c r="P770">
        <v>23</v>
      </c>
      <c r="Q770">
        <v>25</v>
      </c>
      <c r="R770">
        <v>15780645</v>
      </c>
      <c r="S770">
        <v>5</v>
      </c>
      <c r="T770" t="s">
        <v>2</v>
      </c>
      <c r="U770">
        <v>805</v>
      </c>
      <c r="V770">
        <v>25035</v>
      </c>
      <c r="W770">
        <v>276476</v>
      </c>
      <c r="X770">
        <v>1207581</v>
      </c>
      <c r="Y770">
        <v>203133.29</v>
      </c>
      <c r="Z770">
        <v>554.59</v>
      </c>
      <c r="AA770">
        <v>12</v>
      </c>
      <c r="AB770">
        <v>5</v>
      </c>
      <c r="AC770">
        <v>2</v>
      </c>
      <c r="AD770">
        <v>0</v>
      </c>
      <c r="AE770">
        <v>1500000</v>
      </c>
      <c r="AF770">
        <v>0</v>
      </c>
    </row>
    <row r="771" spans="1:32" x14ac:dyDescent="0.3">
      <c r="A771">
        <v>770</v>
      </c>
      <c r="B771" s="1">
        <v>41085</v>
      </c>
      <c r="C771">
        <v>1</v>
      </c>
      <c r="D771">
        <v>3</v>
      </c>
      <c r="E771">
        <v>4</v>
      </c>
      <c r="F771">
        <v>5</v>
      </c>
      <c r="G771">
        <v>6</v>
      </c>
      <c r="H771">
        <v>9</v>
      </c>
      <c r="I771">
        <v>11</v>
      </c>
      <c r="J771">
        <v>12</v>
      </c>
      <c r="K771">
        <v>16</v>
      </c>
      <c r="L771">
        <v>17</v>
      </c>
      <c r="M771">
        <v>18</v>
      </c>
      <c r="N771">
        <v>21</v>
      </c>
      <c r="O771">
        <v>22</v>
      </c>
      <c r="P771">
        <v>24</v>
      </c>
      <c r="Q771">
        <v>25</v>
      </c>
      <c r="R771">
        <v>16528442</v>
      </c>
      <c r="S771">
        <v>4</v>
      </c>
      <c r="T771" t="s">
        <v>2</v>
      </c>
      <c r="U771">
        <v>392</v>
      </c>
      <c r="V771">
        <v>12944</v>
      </c>
      <c r="W771">
        <v>176680</v>
      </c>
      <c r="X771">
        <v>1048056</v>
      </c>
      <c r="Y771">
        <v>410675.95</v>
      </c>
      <c r="Z771">
        <v>1289.4000000000001</v>
      </c>
      <c r="AA771">
        <v>12</v>
      </c>
      <c r="AB771">
        <v>5</v>
      </c>
      <c r="AC771">
        <v>2</v>
      </c>
      <c r="AD771">
        <v>0</v>
      </c>
      <c r="AE771">
        <v>1500000</v>
      </c>
      <c r="AF771">
        <v>0</v>
      </c>
    </row>
    <row r="772" spans="1:32" x14ac:dyDescent="0.3">
      <c r="A772">
        <v>771</v>
      </c>
      <c r="B772" s="1">
        <v>41087</v>
      </c>
      <c r="C772">
        <v>2</v>
      </c>
      <c r="D772">
        <v>4</v>
      </c>
      <c r="E772">
        <v>5</v>
      </c>
      <c r="F772">
        <v>6</v>
      </c>
      <c r="G772">
        <v>7</v>
      </c>
      <c r="H772">
        <v>8</v>
      </c>
      <c r="I772">
        <v>9</v>
      </c>
      <c r="J772">
        <v>10</v>
      </c>
      <c r="K772">
        <v>14</v>
      </c>
      <c r="L772">
        <v>16</v>
      </c>
      <c r="M772">
        <v>17</v>
      </c>
      <c r="N772">
        <v>20</v>
      </c>
      <c r="O772">
        <v>22</v>
      </c>
      <c r="P772">
        <v>23</v>
      </c>
      <c r="Q772">
        <v>25</v>
      </c>
      <c r="R772">
        <v>15449486</v>
      </c>
      <c r="S772">
        <v>1</v>
      </c>
      <c r="T772" t="s">
        <v>176</v>
      </c>
      <c r="U772">
        <v>277</v>
      </c>
      <c r="V772">
        <v>10814</v>
      </c>
      <c r="W772">
        <v>165579</v>
      </c>
      <c r="X772">
        <v>945913</v>
      </c>
      <c r="Y772">
        <v>1580159.59</v>
      </c>
      <c r="Z772">
        <v>1755.25</v>
      </c>
      <c r="AA772">
        <v>12</v>
      </c>
      <c r="AB772">
        <v>5</v>
      </c>
      <c r="AC772">
        <v>2</v>
      </c>
      <c r="AD772">
        <v>0</v>
      </c>
      <c r="AE772">
        <v>1500000</v>
      </c>
      <c r="AF772">
        <v>0</v>
      </c>
    </row>
    <row r="773" spans="1:32" x14ac:dyDescent="0.3">
      <c r="A773">
        <v>772</v>
      </c>
      <c r="B773" s="1">
        <v>41089</v>
      </c>
      <c r="C773">
        <v>2</v>
      </c>
      <c r="D773">
        <v>4</v>
      </c>
      <c r="E773">
        <v>6</v>
      </c>
      <c r="F773">
        <v>7</v>
      </c>
      <c r="G773">
        <v>8</v>
      </c>
      <c r="H773">
        <v>9</v>
      </c>
      <c r="I773">
        <v>10</v>
      </c>
      <c r="J773">
        <v>11</v>
      </c>
      <c r="K773">
        <v>12</v>
      </c>
      <c r="L773">
        <v>15</v>
      </c>
      <c r="M773">
        <v>16</v>
      </c>
      <c r="N773">
        <v>20</v>
      </c>
      <c r="O773">
        <v>23</v>
      </c>
      <c r="P773">
        <v>24</v>
      </c>
      <c r="Q773">
        <v>25</v>
      </c>
      <c r="R773">
        <v>16434305</v>
      </c>
      <c r="S773">
        <v>1</v>
      </c>
      <c r="T773" t="s">
        <v>105</v>
      </c>
      <c r="U773">
        <v>307</v>
      </c>
      <c r="V773">
        <v>13217</v>
      </c>
      <c r="W773">
        <v>181680</v>
      </c>
      <c r="X773">
        <v>1109285</v>
      </c>
      <c r="Y773">
        <v>1541273.58</v>
      </c>
      <c r="Z773">
        <v>1544.75</v>
      </c>
      <c r="AA773">
        <v>12</v>
      </c>
      <c r="AB773">
        <v>5</v>
      </c>
      <c r="AC773">
        <v>2</v>
      </c>
      <c r="AD773">
        <v>0</v>
      </c>
      <c r="AE773">
        <v>1500000</v>
      </c>
      <c r="AF773">
        <v>0</v>
      </c>
    </row>
    <row r="774" spans="1:32" x14ac:dyDescent="0.3">
      <c r="A774">
        <v>773</v>
      </c>
      <c r="B774" s="1">
        <v>41092</v>
      </c>
      <c r="C774">
        <v>2</v>
      </c>
      <c r="D774">
        <v>5</v>
      </c>
      <c r="E774">
        <v>6</v>
      </c>
      <c r="F774">
        <v>7</v>
      </c>
      <c r="G774">
        <v>8</v>
      </c>
      <c r="H774">
        <v>10</v>
      </c>
      <c r="I774">
        <v>11</v>
      </c>
      <c r="J774">
        <v>13</v>
      </c>
      <c r="K774">
        <v>15</v>
      </c>
      <c r="L774">
        <v>17</v>
      </c>
      <c r="M774">
        <v>18</v>
      </c>
      <c r="N774">
        <v>20</v>
      </c>
      <c r="O774">
        <v>22</v>
      </c>
      <c r="P774">
        <v>24</v>
      </c>
      <c r="Q774">
        <v>25</v>
      </c>
      <c r="R774">
        <v>17395928</v>
      </c>
      <c r="S774">
        <v>12</v>
      </c>
      <c r="T774" t="s">
        <v>2</v>
      </c>
      <c r="U774">
        <v>1537</v>
      </c>
      <c r="V774">
        <v>31432</v>
      </c>
      <c r="W774">
        <v>271138</v>
      </c>
      <c r="X774">
        <v>1244514</v>
      </c>
      <c r="Y774">
        <v>106078.03</v>
      </c>
      <c r="Z774">
        <v>364.04</v>
      </c>
      <c r="AA774">
        <v>12</v>
      </c>
      <c r="AB774">
        <v>5</v>
      </c>
      <c r="AC774">
        <v>2</v>
      </c>
      <c r="AD774">
        <v>0</v>
      </c>
      <c r="AE774">
        <v>1500000</v>
      </c>
      <c r="AF774">
        <v>0</v>
      </c>
    </row>
    <row r="775" spans="1:32" x14ac:dyDescent="0.3">
      <c r="A775">
        <v>774</v>
      </c>
      <c r="B775" s="1">
        <v>41094</v>
      </c>
      <c r="C775">
        <v>1</v>
      </c>
      <c r="D775">
        <v>3</v>
      </c>
      <c r="E775">
        <v>4</v>
      </c>
      <c r="F775">
        <v>5</v>
      </c>
      <c r="G775">
        <v>6</v>
      </c>
      <c r="H775">
        <v>8</v>
      </c>
      <c r="I775">
        <v>9</v>
      </c>
      <c r="J775">
        <v>11</v>
      </c>
      <c r="K775">
        <v>12</v>
      </c>
      <c r="L775">
        <v>14</v>
      </c>
      <c r="M775">
        <v>15</v>
      </c>
      <c r="N775">
        <v>18</v>
      </c>
      <c r="O775">
        <v>19</v>
      </c>
      <c r="P775">
        <v>22</v>
      </c>
      <c r="Q775">
        <v>25</v>
      </c>
      <c r="R775">
        <v>17539029</v>
      </c>
      <c r="S775">
        <v>1</v>
      </c>
      <c r="T775" t="s">
        <v>177</v>
      </c>
      <c r="U775">
        <v>549</v>
      </c>
      <c r="V775">
        <v>19467</v>
      </c>
      <c r="W775">
        <v>226579</v>
      </c>
      <c r="X775">
        <v>1268903</v>
      </c>
      <c r="Y775">
        <v>1443277.9</v>
      </c>
      <c r="Z775">
        <v>1155.56</v>
      </c>
      <c r="AA775">
        <v>12</v>
      </c>
      <c r="AB775">
        <v>5</v>
      </c>
      <c r="AC775">
        <v>2</v>
      </c>
      <c r="AD775">
        <v>0</v>
      </c>
      <c r="AE775">
        <v>1500000</v>
      </c>
      <c r="AF775">
        <v>0</v>
      </c>
    </row>
    <row r="776" spans="1:32" x14ac:dyDescent="0.3">
      <c r="A776">
        <v>775</v>
      </c>
      <c r="B776" s="1">
        <v>41096</v>
      </c>
      <c r="C776">
        <v>2</v>
      </c>
      <c r="D776">
        <v>3</v>
      </c>
      <c r="E776">
        <v>6</v>
      </c>
      <c r="F776">
        <v>7</v>
      </c>
      <c r="G776">
        <v>8</v>
      </c>
      <c r="H776">
        <v>9</v>
      </c>
      <c r="I776">
        <v>10</v>
      </c>
      <c r="J776">
        <v>12</v>
      </c>
      <c r="K776">
        <v>13</v>
      </c>
      <c r="L776">
        <v>14</v>
      </c>
      <c r="M776">
        <v>16</v>
      </c>
      <c r="N776">
        <v>17</v>
      </c>
      <c r="O776">
        <v>18</v>
      </c>
      <c r="P776">
        <v>19</v>
      </c>
      <c r="Q776">
        <v>20</v>
      </c>
      <c r="R776">
        <v>18151989</v>
      </c>
      <c r="S776">
        <v>20</v>
      </c>
      <c r="T776" t="s">
        <v>2</v>
      </c>
      <c r="U776">
        <v>949</v>
      </c>
      <c r="V776">
        <v>30569</v>
      </c>
      <c r="W776">
        <v>200413</v>
      </c>
      <c r="X776">
        <v>1128610</v>
      </c>
      <c r="Y776">
        <v>86100.71</v>
      </c>
      <c r="Z776">
        <v>797.6</v>
      </c>
      <c r="AA776">
        <v>12</v>
      </c>
      <c r="AB776">
        <v>5</v>
      </c>
      <c r="AC776">
        <v>2</v>
      </c>
      <c r="AD776">
        <v>0</v>
      </c>
      <c r="AE776">
        <v>1500000</v>
      </c>
      <c r="AF776">
        <v>0</v>
      </c>
    </row>
    <row r="777" spans="1:32" x14ac:dyDescent="0.3">
      <c r="A777">
        <v>776</v>
      </c>
      <c r="B777" s="1">
        <v>41099</v>
      </c>
      <c r="C777">
        <v>1</v>
      </c>
      <c r="D777">
        <v>2</v>
      </c>
      <c r="E777">
        <v>3</v>
      </c>
      <c r="F777">
        <v>4</v>
      </c>
      <c r="G777">
        <v>10</v>
      </c>
      <c r="H777">
        <v>11</v>
      </c>
      <c r="I777">
        <v>12</v>
      </c>
      <c r="J777">
        <v>13</v>
      </c>
      <c r="K777">
        <v>14</v>
      </c>
      <c r="L777">
        <v>18</v>
      </c>
      <c r="M777">
        <v>19</v>
      </c>
      <c r="N777">
        <v>20</v>
      </c>
      <c r="O777">
        <v>22</v>
      </c>
      <c r="P777">
        <v>23</v>
      </c>
      <c r="Q777">
        <v>24</v>
      </c>
      <c r="R777">
        <v>15361450</v>
      </c>
      <c r="S777">
        <v>5</v>
      </c>
      <c r="T777" t="s">
        <v>2</v>
      </c>
      <c r="U777">
        <v>487</v>
      </c>
      <c r="V777">
        <v>15451</v>
      </c>
      <c r="W777">
        <v>197709</v>
      </c>
      <c r="X777">
        <v>1092780</v>
      </c>
      <c r="Y777">
        <v>259199.43</v>
      </c>
      <c r="Z777">
        <v>1169.75</v>
      </c>
      <c r="AA777">
        <v>12</v>
      </c>
      <c r="AB777">
        <v>5</v>
      </c>
      <c r="AC777">
        <v>2</v>
      </c>
      <c r="AD777">
        <v>0</v>
      </c>
      <c r="AE777">
        <v>1500000</v>
      </c>
      <c r="AF777">
        <v>0</v>
      </c>
    </row>
    <row r="778" spans="1:32" x14ac:dyDescent="0.3">
      <c r="A778">
        <v>777</v>
      </c>
      <c r="B778" s="1">
        <v>41101</v>
      </c>
      <c r="C778">
        <v>2</v>
      </c>
      <c r="D778">
        <v>3</v>
      </c>
      <c r="E778">
        <v>6</v>
      </c>
      <c r="F778">
        <v>9</v>
      </c>
      <c r="G778">
        <v>11</v>
      </c>
      <c r="H778">
        <v>12</v>
      </c>
      <c r="I778">
        <v>13</v>
      </c>
      <c r="J778">
        <v>14</v>
      </c>
      <c r="K778">
        <v>15</v>
      </c>
      <c r="L778">
        <v>16</v>
      </c>
      <c r="M778">
        <v>20</v>
      </c>
      <c r="N778">
        <v>21</v>
      </c>
      <c r="O778">
        <v>23</v>
      </c>
      <c r="P778">
        <v>24</v>
      </c>
      <c r="Q778">
        <v>25</v>
      </c>
      <c r="R778">
        <v>17720319</v>
      </c>
      <c r="S778">
        <v>1</v>
      </c>
      <c r="T778" t="s">
        <v>106</v>
      </c>
      <c r="U778">
        <v>323</v>
      </c>
      <c r="V778">
        <v>13366</v>
      </c>
      <c r="W778">
        <v>197717</v>
      </c>
      <c r="X778">
        <v>1232550</v>
      </c>
      <c r="Y778">
        <v>1621299.97</v>
      </c>
      <c r="Z778">
        <v>1544.46</v>
      </c>
      <c r="AA778">
        <v>12</v>
      </c>
      <c r="AB778">
        <v>5</v>
      </c>
      <c r="AC778">
        <v>2</v>
      </c>
      <c r="AD778">
        <v>0</v>
      </c>
      <c r="AE778">
        <v>1500000</v>
      </c>
      <c r="AF778">
        <v>0</v>
      </c>
    </row>
    <row r="779" spans="1:32" x14ac:dyDescent="0.3">
      <c r="A779">
        <v>778</v>
      </c>
      <c r="B779" s="1">
        <v>41103</v>
      </c>
      <c r="C779">
        <v>2</v>
      </c>
      <c r="D779">
        <v>5</v>
      </c>
      <c r="E779">
        <v>6</v>
      </c>
      <c r="F779">
        <v>7</v>
      </c>
      <c r="G779">
        <v>9</v>
      </c>
      <c r="H779">
        <v>10</v>
      </c>
      <c r="I779">
        <v>11</v>
      </c>
      <c r="J779">
        <v>13</v>
      </c>
      <c r="K779">
        <v>15</v>
      </c>
      <c r="L779">
        <v>16</v>
      </c>
      <c r="M779">
        <v>19</v>
      </c>
      <c r="N779">
        <v>20</v>
      </c>
      <c r="O779">
        <v>22</v>
      </c>
      <c r="P779">
        <v>24</v>
      </c>
      <c r="Q779">
        <v>25</v>
      </c>
      <c r="R779">
        <v>18718458</v>
      </c>
      <c r="S779">
        <v>8</v>
      </c>
      <c r="T779" t="s">
        <v>2</v>
      </c>
      <c r="U779">
        <v>1180</v>
      </c>
      <c r="V779">
        <v>30661</v>
      </c>
      <c r="W779">
        <v>304431</v>
      </c>
      <c r="X779">
        <v>1359966</v>
      </c>
      <c r="Y779">
        <v>166892.37</v>
      </c>
      <c r="Z779">
        <v>497.35</v>
      </c>
      <c r="AA779">
        <v>12</v>
      </c>
      <c r="AB779">
        <v>5</v>
      </c>
      <c r="AC779">
        <v>2</v>
      </c>
      <c r="AD779">
        <v>0</v>
      </c>
      <c r="AE779">
        <v>1500000</v>
      </c>
      <c r="AF779">
        <v>0</v>
      </c>
    </row>
    <row r="780" spans="1:32" x14ac:dyDescent="0.3">
      <c r="A780">
        <v>779</v>
      </c>
      <c r="B780" s="1">
        <v>41106</v>
      </c>
      <c r="C780">
        <v>4</v>
      </c>
      <c r="D780">
        <v>5</v>
      </c>
      <c r="E780">
        <v>8</v>
      </c>
      <c r="F780">
        <v>9</v>
      </c>
      <c r="G780">
        <v>11</v>
      </c>
      <c r="H780">
        <v>12</v>
      </c>
      <c r="I780">
        <v>13</v>
      </c>
      <c r="J780">
        <v>14</v>
      </c>
      <c r="K780">
        <v>16</v>
      </c>
      <c r="L780">
        <v>17</v>
      </c>
      <c r="M780">
        <v>19</v>
      </c>
      <c r="N780">
        <v>20</v>
      </c>
      <c r="O780">
        <v>21</v>
      </c>
      <c r="P780">
        <v>22</v>
      </c>
      <c r="Q780">
        <v>23</v>
      </c>
      <c r="R780">
        <v>18373654</v>
      </c>
      <c r="S780">
        <v>3</v>
      </c>
      <c r="T780" t="s">
        <v>2</v>
      </c>
      <c r="U780">
        <v>467</v>
      </c>
      <c r="V780">
        <v>19152</v>
      </c>
      <c r="W780">
        <v>199159</v>
      </c>
      <c r="X780">
        <v>1169370</v>
      </c>
      <c r="Y780">
        <v>595944.44999999995</v>
      </c>
      <c r="Z780">
        <v>1177.95</v>
      </c>
      <c r="AA780">
        <v>12</v>
      </c>
      <c r="AB780">
        <v>5</v>
      </c>
      <c r="AC780">
        <v>2</v>
      </c>
      <c r="AD780">
        <v>0</v>
      </c>
      <c r="AE780">
        <v>1500000</v>
      </c>
      <c r="AF780">
        <v>0</v>
      </c>
    </row>
    <row r="781" spans="1:32" x14ac:dyDescent="0.3">
      <c r="A781">
        <v>780</v>
      </c>
      <c r="B781" s="1">
        <v>41108</v>
      </c>
      <c r="C781">
        <v>3</v>
      </c>
      <c r="D781">
        <v>6</v>
      </c>
      <c r="E781">
        <v>7</v>
      </c>
      <c r="F781">
        <v>8</v>
      </c>
      <c r="G781">
        <v>10</v>
      </c>
      <c r="H781">
        <v>13</v>
      </c>
      <c r="I781">
        <v>15</v>
      </c>
      <c r="J781">
        <v>16</v>
      </c>
      <c r="K781">
        <v>17</v>
      </c>
      <c r="L781">
        <v>18</v>
      </c>
      <c r="M781">
        <v>19</v>
      </c>
      <c r="N781">
        <v>20</v>
      </c>
      <c r="O781">
        <v>21</v>
      </c>
      <c r="P781">
        <v>24</v>
      </c>
      <c r="Q781">
        <v>25</v>
      </c>
      <c r="R781">
        <v>17178081</v>
      </c>
      <c r="S781">
        <v>2</v>
      </c>
      <c r="T781" t="s">
        <v>2</v>
      </c>
      <c r="U781">
        <v>352</v>
      </c>
      <c r="V781">
        <v>14837</v>
      </c>
      <c r="W781">
        <v>195277</v>
      </c>
      <c r="X781">
        <v>1205995</v>
      </c>
      <c r="Y781">
        <v>770043.9</v>
      </c>
      <c r="Z781">
        <v>1346.23</v>
      </c>
      <c r="AA781">
        <v>12</v>
      </c>
      <c r="AB781">
        <v>5</v>
      </c>
      <c r="AC781">
        <v>2</v>
      </c>
      <c r="AD781">
        <v>0</v>
      </c>
      <c r="AE781">
        <v>1500000</v>
      </c>
      <c r="AF781">
        <v>0</v>
      </c>
    </row>
    <row r="782" spans="1:32" x14ac:dyDescent="0.3">
      <c r="A782">
        <v>781</v>
      </c>
      <c r="B782" s="1">
        <v>41110</v>
      </c>
      <c r="C782">
        <v>1</v>
      </c>
      <c r="D782">
        <v>2</v>
      </c>
      <c r="E782">
        <v>4</v>
      </c>
      <c r="F782">
        <v>8</v>
      </c>
      <c r="G782">
        <v>9</v>
      </c>
      <c r="H782">
        <v>10</v>
      </c>
      <c r="I782">
        <v>11</v>
      </c>
      <c r="J782">
        <v>14</v>
      </c>
      <c r="K782">
        <v>15</v>
      </c>
      <c r="L782">
        <v>16</v>
      </c>
      <c r="M782">
        <v>17</v>
      </c>
      <c r="N782">
        <v>19</v>
      </c>
      <c r="O782">
        <v>20</v>
      </c>
      <c r="P782">
        <v>22</v>
      </c>
      <c r="Q782">
        <v>25</v>
      </c>
      <c r="R782">
        <v>17606719</v>
      </c>
      <c r="S782">
        <v>0</v>
      </c>
      <c r="U782">
        <v>433</v>
      </c>
      <c r="V782">
        <v>15221</v>
      </c>
      <c r="W782">
        <v>199119</v>
      </c>
      <c r="X782">
        <v>1143495</v>
      </c>
      <c r="Y782">
        <v>0</v>
      </c>
      <c r="Z782">
        <v>1198.1600000000001</v>
      </c>
      <c r="AA782">
        <v>12</v>
      </c>
      <c r="AB782">
        <v>5</v>
      </c>
      <c r="AC782">
        <v>2</v>
      </c>
      <c r="AD782">
        <v>1686107.55</v>
      </c>
      <c r="AE782">
        <v>3700000</v>
      </c>
      <c r="AF782">
        <v>0</v>
      </c>
    </row>
    <row r="783" spans="1:32" x14ac:dyDescent="0.3">
      <c r="A783">
        <v>782</v>
      </c>
      <c r="B783" s="1">
        <v>41113</v>
      </c>
      <c r="C783">
        <v>5</v>
      </c>
      <c r="D783">
        <v>8</v>
      </c>
      <c r="E783">
        <v>9</v>
      </c>
      <c r="F783">
        <v>10</v>
      </c>
      <c r="G783">
        <v>11</v>
      </c>
      <c r="H783">
        <v>12</v>
      </c>
      <c r="I783">
        <v>13</v>
      </c>
      <c r="J783">
        <v>14</v>
      </c>
      <c r="K783">
        <v>15</v>
      </c>
      <c r="L783">
        <v>16</v>
      </c>
      <c r="M783">
        <v>17</v>
      </c>
      <c r="N783">
        <v>18</v>
      </c>
      <c r="O783">
        <v>19</v>
      </c>
      <c r="P783">
        <v>20</v>
      </c>
      <c r="Q783">
        <v>21</v>
      </c>
      <c r="R783">
        <v>22301425</v>
      </c>
      <c r="S783">
        <v>30</v>
      </c>
      <c r="T783" t="s">
        <v>2</v>
      </c>
      <c r="U783">
        <v>2678</v>
      </c>
      <c r="V783">
        <v>39480</v>
      </c>
      <c r="W783">
        <v>237752</v>
      </c>
      <c r="X783">
        <v>1318595</v>
      </c>
      <c r="Y783">
        <v>129582.16</v>
      </c>
      <c r="Z783">
        <v>361.32</v>
      </c>
      <c r="AA783">
        <v>12</v>
      </c>
      <c r="AB783">
        <v>5</v>
      </c>
      <c r="AC783">
        <v>2</v>
      </c>
      <c r="AD783">
        <v>0</v>
      </c>
      <c r="AE783">
        <v>1500000</v>
      </c>
      <c r="AF783">
        <v>0</v>
      </c>
    </row>
    <row r="784" spans="1:32" x14ac:dyDescent="0.3">
      <c r="A784">
        <v>783</v>
      </c>
      <c r="B784" s="1">
        <v>41115</v>
      </c>
      <c r="C784">
        <v>1</v>
      </c>
      <c r="D784">
        <v>2</v>
      </c>
      <c r="E784">
        <v>5</v>
      </c>
      <c r="F784">
        <v>6</v>
      </c>
      <c r="G784">
        <v>7</v>
      </c>
      <c r="H784">
        <v>8</v>
      </c>
      <c r="I784">
        <v>11</v>
      </c>
      <c r="J784">
        <v>13</v>
      </c>
      <c r="K784">
        <v>15</v>
      </c>
      <c r="L784">
        <v>16</v>
      </c>
      <c r="M784">
        <v>19</v>
      </c>
      <c r="N784">
        <v>20</v>
      </c>
      <c r="O784">
        <v>21</v>
      </c>
      <c r="P784">
        <v>22</v>
      </c>
      <c r="Q784">
        <v>24</v>
      </c>
      <c r="R784">
        <v>17623381</v>
      </c>
      <c r="S784">
        <v>8</v>
      </c>
      <c r="T784" t="s">
        <v>2</v>
      </c>
      <c r="U784">
        <v>597</v>
      </c>
      <c r="V784">
        <v>18700</v>
      </c>
      <c r="W784">
        <v>226078</v>
      </c>
      <c r="X784">
        <v>1155003</v>
      </c>
      <c r="Y784">
        <v>199404.5</v>
      </c>
      <c r="Z784">
        <v>1174.54</v>
      </c>
      <c r="AA784">
        <v>12</v>
      </c>
      <c r="AB784">
        <v>5</v>
      </c>
      <c r="AC784">
        <v>2</v>
      </c>
      <c r="AD784">
        <v>0</v>
      </c>
      <c r="AE784">
        <v>1500000</v>
      </c>
      <c r="AF784">
        <v>0</v>
      </c>
    </row>
    <row r="785" spans="1:32" x14ac:dyDescent="0.3">
      <c r="A785">
        <v>784</v>
      </c>
      <c r="B785" s="1">
        <v>41117</v>
      </c>
      <c r="C785">
        <v>1</v>
      </c>
      <c r="D785">
        <v>2</v>
      </c>
      <c r="E785">
        <v>3</v>
      </c>
      <c r="F785">
        <v>4</v>
      </c>
      <c r="G785">
        <v>7</v>
      </c>
      <c r="H785">
        <v>11</v>
      </c>
      <c r="I785">
        <v>12</v>
      </c>
      <c r="J785">
        <v>13</v>
      </c>
      <c r="K785">
        <v>15</v>
      </c>
      <c r="L785">
        <v>18</v>
      </c>
      <c r="M785">
        <v>20</v>
      </c>
      <c r="N785">
        <v>21</v>
      </c>
      <c r="O785">
        <v>22</v>
      </c>
      <c r="P785">
        <v>23</v>
      </c>
      <c r="Q785">
        <v>25</v>
      </c>
      <c r="R785">
        <v>17648432</v>
      </c>
      <c r="S785">
        <v>4</v>
      </c>
      <c r="T785" t="s">
        <v>2</v>
      </c>
      <c r="U785">
        <v>428</v>
      </c>
      <c r="V785">
        <v>16514</v>
      </c>
      <c r="W785">
        <v>244421</v>
      </c>
      <c r="X785">
        <v>1283535</v>
      </c>
      <c r="Y785">
        <v>356187.7</v>
      </c>
      <c r="Z785">
        <v>1463.23</v>
      </c>
      <c r="AA785">
        <v>12</v>
      </c>
      <c r="AB785">
        <v>5</v>
      </c>
      <c r="AC785">
        <v>2</v>
      </c>
      <c r="AD785">
        <v>0</v>
      </c>
      <c r="AE785">
        <v>1500000</v>
      </c>
      <c r="AF785">
        <v>0</v>
      </c>
    </row>
    <row r="786" spans="1:32" x14ac:dyDescent="0.3">
      <c r="A786">
        <v>785</v>
      </c>
      <c r="B786" s="1">
        <v>41120</v>
      </c>
      <c r="C786">
        <v>1</v>
      </c>
      <c r="D786">
        <v>2</v>
      </c>
      <c r="E786">
        <v>4</v>
      </c>
      <c r="F786">
        <v>6</v>
      </c>
      <c r="G786">
        <v>7</v>
      </c>
      <c r="H786">
        <v>10</v>
      </c>
      <c r="I786">
        <v>11</v>
      </c>
      <c r="J786">
        <v>12</v>
      </c>
      <c r="K786">
        <v>13</v>
      </c>
      <c r="L786">
        <v>15</v>
      </c>
      <c r="M786">
        <v>16</v>
      </c>
      <c r="N786">
        <v>17</v>
      </c>
      <c r="O786">
        <v>19</v>
      </c>
      <c r="P786">
        <v>21</v>
      </c>
      <c r="Q786">
        <v>23</v>
      </c>
      <c r="R786">
        <v>18292142</v>
      </c>
      <c r="S786">
        <v>5</v>
      </c>
      <c r="T786" t="s">
        <v>2</v>
      </c>
      <c r="U786">
        <v>805</v>
      </c>
      <c r="V786">
        <v>25273</v>
      </c>
      <c r="W786">
        <v>262315</v>
      </c>
      <c r="X786">
        <v>1282091</v>
      </c>
      <c r="Y786">
        <v>292958.89</v>
      </c>
      <c r="Z786">
        <v>799.83</v>
      </c>
      <c r="AA786">
        <v>12</v>
      </c>
      <c r="AB786">
        <v>5</v>
      </c>
      <c r="AC786">
        <v>2</v>
      </c>
      <c r="AD786">
        <v>0</v>
      </c>
      <c r="AE786">
        <v>1500000</v>
      </c>
      <c r="AF786">
        <v>0</v>
      </c>
    </row>
    <row r="787" spans="1:32" x14ac:dyDescent="0.3">
      <c r="A787">
        <v>786</v>
      </c>
      <c r="B787" s="1">
        <v>41122</v>
      </c>
      <c r="C787">
        <v>2</v>
      </c>
      <c r="D787">
        <v>4</v>
      </c>
      <c r="E787">
        <v>5</v>
      </c>
      <c r="F787">
        <v>6</v>
      </c>
      <c r="G787">
        <v>8</v>
      </c>
      <c r="H787">
        <v>10</v>
      </c>
      <c r="I787">
        <v>11</v>
      </c>
      <c r="J787">
        <v>12</v>
      </c>
      <c r="K787">
        <v>13</v>
      </c>
      <c r="L787">
        <v>15</v>
      </c>
      <c r="M787">
        <v>17</v>
      </c>
      <c r="N787">
        <v>21</v>
      </c>
      <c r="O787">
        <v>23</v>
      </c>
      <c r="P787">
        <v>24</v>
      </c>
      <c r="Q787">
        <v>25</v>
      </c>
      <c r="R787">
        <v>17443601</v>
      </c>
      <c r="S787">
        <v>5</v>
      </c>
      <c r="T787" t="s">
        <v>2</v>
      </c>
      <c r="U787">
        <v>1064</v>
      </c>
      <c r="V787">
        <v>30112</v>
      </c>
      <c r="W787">
        <v>270687</v>
      </c>
      <c r="X787">
        <v>1324818</v>
      </c>
      <c r="Y787">
        <v>239934.51</v>
      </c>
      <c r="Z787">
        <v>495.6</v>
      </c>
      <c r="AA787">
        <v>12</v>
      </c>
      <c r="AB787">
        <v>5</v>
      </c>
      <c r="AC787">
        <v>2</v>
      </c>
      <c r="AD787">
        <v>0</v>
      </c>
      <c r="AE787">
        <v>1500000</v>
      </c>
      <c r="AF787">
        <v>0</v>
      </c>
    </row>
    <row r="788" spans="1:32" x14ac:dyDescent="0.3">
      <c r="A788">
        <v>787</v>
      </c>
      <c r="B788" s="1">
        <v>41124</v>
      </c>
      <c r="C788">
        <v>1</v>
      </c>
      <c r="D788">
        <v>4</v>
      </c>
      <c r="E788">
        <v>5</v>
      </c>
      <c r="F788">
        <v>8</v>
      </c>
      <c r="G788">
        <v>9</v>
      </c>
      <c r="H788">
        <v>10</v>
      </c>
      <c r="I788">
        <v>11</v>
      </c>
      <c r="J788">
        <v>12</v>
      </c>
      <c r="K788">
        <v>13</v>
      </c>
      <c r="L788">
        <v>14</v>
      </c>
      <c r="M788">
        <v>16</v>
      </c>
      <c r="N788">
        <v>17</v>
      </c>
      <c r="O788">
        <v>19</v>
      </c>
      <c r="P788">
        <v>20</v>
      </c>
      <c r="Q788">
        <v>23</v>
      </c>
      <c r="R788">
        <v>18405700</v>
      </c>
      <c r="S788">
        <v>6</v>
      </c>
      <c r="T788" t="s">
        <v>2</v>
      </c>
      <c r="U788">
        <v>504</v>
      </c>
      <c r="V788">
        <v>25605</v>
      </c>
      <c r="W788">
        <v>231055</v>
      </c>
      <c r="X788">
        <v>1286003</v>
      </c>
      <c r="Y788">
        <v>258719.49</v>
      </c>
      <c r="Z788">
        <v>1353.84</v>
      </c>
      <c r="AA788">
        <v>12</v>
      </c>
      <c r="AB788">
        <v>5</v>
      </c>
      <c r="AC788">
        <v>2</v>
      </c>
      <c r="AD788">
        <v>0</v>
      </c>
      <c r="AE788">
        <v>1500000</v>
      </c>
      <c r="AF788">
        <v>0</v>
      </c>
    </row>
    <row r="789" spans="1:32" x14ac:dyDescent="0.3">
      <c r="A789">
        <v>788</v>
      </c>
      <c r="B789" s="1">
        <v>41127</v>
      </c>
      <c r="C789">
        <v>1</v>
      </c>
      <c r="D789">
        <v>3</v>
      </c>
      <c r="E789">
        <v>4</v>
      </c>
      <c r="F789">
        <v>8</v>
      </c>
      <c r="G789">
        <v>9</v>
      </c>
      <c r="H789">
        <v>10</v>
      </c>
      <c r="I789">
        <v>11</v>
      </c>
      <c r="J789">
        <v>12</v>
      </c>
      <c r="K789">
        <v>16</v>
      </c>
      <c r="L789">
        <v>19</v>
      </c>
      <c r="M789">
        <v>21</v>
      </c>
      <c r="N789">
        <v>22</v>
      </c>
      <c r="O789">
        <v>23</v>
      </c>
      <c r="P789">
        <v>24</v>
      </c>
      <c r="Q789">
        <v>25</v>
      </c>
      <c r="R789">
        <v>18879369</v>
      </c>
      <c r="S789">
        <v>5</v>
      </c>
      <c r="T789" t="s">
        <v>2</v>
      </c>
      <c r="U789">
        <v>468</v>
      </c>
      <c r="V789">
        <v>16432</v>
      </c>
      <c r="W789">
        <v>222508</v>
      </c>
      <c r="X789">
        <v>1244582</v>
      </c>
      <c r="Y789">
        <v>353183.78</v>
      </c>
      <c r="Z789">
        <v>1161.02</v>
      </c>
      <c r="AA789">
        <v>12</v>
      </c>
      <c r="AB789">
        <v>5</v>
      </c>
      <c r="AC789">
        <v>2</v>
      </c>
      <c r="AD789">
        <v>0</v>
      </c>
      <c r="AE789">
        <v>1500000</v>
      </c>
      <c r="AF789">
        <v>0</v>
      </c>
    </row>
    <row r="790" spans="1:32" x14ac:dyDescent="0.3">
      <c r="A790">
        <v>789</v>
      </c>
      <c r="B790" s="1">
        <v>41129</v>
      </c>
      <c r="C790">
        <v>2</v>
      </c>
      <c r="D790">
        <v>3</v>
      </c>
      <c r="E790">
        <v>4</v>
      </c>
      <c r="F790">
        <v>8</v>
      </c>
      <c r="G790">
        <v>10</v>
      </c>
      <c r="H790">
        <v>11</v>
      </c>
      <c r="I790">
        <v>12</v>
      </c>
      <c r="J790">
        <v>14</v>
      </c>
      <c r="K790">
        <v>15</v>
      </c>
      <c r="L790">
        <v>16</v>
      </c>
      <c r="M790">
        <v>18</v>
      </c>
      <c r="N790">
        <v>19</v>
      </c>
      <c r="O790">
        <v>21</v>
      </c>
      <c r="P790">
        <v>22</v>
      </c>
      <c r="Q790">
        <v>24</v>
      </c>
      <c r="R790">
        <v>18103752</v>
      </c>
      <c r="S790">
        <v>7</v>
      </c>
      <c r="T790" t="s">
        <v>2</v>
      </c>
      <c r="U790">
        <v>861</v>
      </c>
      <c r="V790">
        <v>24148</v>
      </c>
      <c r="W790">
        <v>250920</v>
      </c>
      <c r="X790">
        <v>1225938</v>
      </c>
      <c r="Y790">
        <v>217608.36</v>
      </c>
      <c r="Z790">
        <v>777.65</v>
      </c>
      <c r="AA790">
        <v>12</v>
      </c>
      <c r="AB790">
        <v>5</v>
      </c>
      <c r="AC790">
        <v>2</v>
      </c>
      <c r="AD790">
        <v>0</v>
      </c>
      <c r="AE790">
        <v>1500000</v>
      </c>
      <c r="AF790">
        <v>0</v>
      </c>
    </row>
    <row r="791" spans="1:32" x14ac:dyDescent="0.3">
      <c r="A791">
        <v>790</v>
      </c>
      <c r="B791" s="1">
        <v>41131</v>
      </c>
      <c r="C791">
        <v>3</v>
      </c>
      <c r="D791">
        <v>6</v>
      </c>
      <c r="E791">
        <v>7</v>
      </c>
      <c r="F791">
        <v>8</v>
      </c>
      <c r="G791">
        <v>10</v>
      </c>
      <c r="H791">
        <v>12</v>
      </c>
      <c r="I791">
        <v>13</v>
      </c>
      <c r="J791">
        <v>16</v>
      </c>
      <c r="K791">
        <v>18</v>
      </c>
      <c r="L791">
        <v>19</v>
      </c>
      <c r="M791">
        <v>20</v>
      </c>
      <c r="N791">
        <v>22</v>
      </c>
      <c r="O791">
        <v>23</v>
      </c>
      <c r="P791">
        <v>24</v>
      </c>
      <c r="Q791">
        <v>25</v>
      </c>
      <c r="R791">
        <v>18269522</v>
      </c>
      <c r="S791">
        <v>3</v>
      </c>
      <c r="T791" t="s">
        <v>2</v>
      </c>
      <c r="U791">
        <v>440</v>
      </c>
      <c r="V791">
        <v>19404</v>
      </c>
      <c r="W791">
        <v>254243</v>
      </c>
      <c r="X791">
        <v>1294263</v>
      </c>
      <c r="Y791">
        <v>499387.35</v>
      </c>
      <c r="Z791">
        <v>1496.66</v>
      </c>
      <c r="AA791">
        <v>12</v>
      </c>
      <c r="AB791">
        <v>5</v>
      </c>
      <c r="AC791">
        <v>2</v>
      </c>
      <c r="AD791">
        <v>0</v>
      </c>
      <c r="AE791">
        <v>1500000</v>
      </c>
      <c r="AF791">
        <v>0</v>
      </c>
    </row>
    <row r="792" spans="1:32" x14ac:dyDescent="0.3">
      <c r="A792">
        <v>791</v>
      </c>
      <c r="B792" s="1">
        <v>41134</v>
      </c>
      <c r="C792">
        <v>1</v>
      </c>
      <c r="D792">
        <v>2</v>
      </c>
      <c r="E792">
        <v>3</v>
      </c>
      <c r="F792">
        <v>5</v>
      </c>
      <c r="G792">
        <v>6</v>
      </c>
      <c r="H792">
        <v>7</v>
      </c>
      <c r="I792">
        <v>8</v>
      </c>
      <c r="J792">
        <v>10</v>
      </c>
      <c r="K792">
        <v>11</v>
      </c>
      <c r="L792">
        <v>13</v>
      </c>
      <c r="M792">
        <v>14</v>
      </c>
      <c r="N792">
        <v>21</v>
      </c>
      <c r="O792">
        <v>22</v>
      </c>
      <c r="P792">
        <v>23</v>
      </c>
      <c r="Q792">
        <v>25</v>
      </c>
      <c r="R792">
        <v>18589836</v>
      </c>
      <c r="S792">
        <v>3</v>
      </c>
      <c r="T792" t="s">
        <v>2</v>
      </c>
      <c r="U792">
        <v>379</v>
      </c>
      <c r="V792">
        <v>14212</v>
      </c>
      <c r="W792">
        <v>216067</v>
      </c>
      <c r="X792">
        <v>1347106</v>
      </c>
      <c r="Y792">
        <v>539529.25</v>
      </c>
      <c r="Z792">
        <v>1314.06</v>
      </c>
      <c r="AA792">
        <v>12</v>
      </c>
      <c r="AB792">
        <v>5</v>
      </c>
      <c r="AC792">
        <v>2</v>
      </c>
      <c r="AD792">
        <v>0</v>
      </c>
      <c r="AE792">
        <v>1500000</v>
      </c>
      <c r="AF792">
        <v>0</v>
      </c>
    </row>
    <row r="793" spans="1:32" x14ac:dyDescent="0.3">
      <c r="A793">
        <v>792</v>
      </c>
      <c r="B793" s="1">
        <v>41136</v>
      </c>
      <c r="C793">
        <v>1</v>
      </c>
      <c r="D793">
        <v>2</v>
      </c>
      <c r="E793">
        <v>3</v>
      </c>
      <c r="F793">
        <v>6</v>
      </c>
      <c r="G793">
        <v>8</v>
      </c>
      <c r="H793">
        <v>9</v>
      </c>
      <c r="I793">
        <v>10</v>
      </c>
      <c r="J793">
        <v>12</v>
      </c>
      <c r="K793">
        <v>14</v>
      </c>
      <c r="L793">
        <v>18</v>
      </c>
      <c r="M793">
        <v>19</v>
      </c>
      <c r="N793">
        <v>20</v>
      </c>
      <c r="O793">
        <v>21</v>
      </c>
      <c r="P793">
        <v>23</v>
      </c>
      <c r="Q793">
        <v>25</v>
      </c>
      <c r="R793">
        <v>16493936</v>
      </c>
      <c r="S793">
        <v>7</v>
      </c>
      <c r="T793" t="s">
        <v>2</v>
      </c>
      <c r="U793">
        <v>596</v>
      </c>
      <c r="V793">
        <v>19539</v>
      </c>
      <c r="W793">
        <v>236290</v>
      </c>
      <c r="X793">
        <v>1121395</v>
      </c>
      <c r="Y793">
        <v>197035.39</v>
      </c>
      <c r="Z793">
        <v>1017.21</v>
      </c>
      <c r="AA793">
        <v>12</v>
      </c>
      <c r="AB793">
        <v>5</v>
      </c>
      <c r="AC793">
        <v>2</v>
      </c>
      <c r="AD793">
        <v>0</v>
      </c>
      <c r="AE793">
        <v>1500000</v>
      </c>
      <c r="AF793">
        <v>0</v>
      </c>
    </row>
    <row r="794" spans="1:32" x14ac:dyDescent="0.3">
      <c r="A794">
        <v>793</v>
      </c>
      <c r="B794" s="1">
        <v>41138</v>
      </c>
      <c r="C794">
        <v>2</v>
      </c>
      <c r="D794">
        <v>4</v>
      </c>
      <c r="E794">
        <v>5</v>
      </c>
      <c r="F794">
        <v>7</v>
      </c>
      <c r="G794">
        <v>9</v>
      </c>
      <c r="H794">
        <v>11</v>
      </c>
      <c r="I794">
        <v>12</v>
      </c>
      <c r="J794">
        <v>14</v>
      </c>
      <c r="K794">
        <v>16</v>
      </c>
      <c r="L794">
        <v>17</v>
      </c>
      <c r="M794">
        <v>18</v>
      </c>
      <c r="N794">
        <v>20</v>
      </c>
      <c r="O794">
        <v>21</v>
      </c>
      <c r="P794">
        <v>23</v>
      </c>
      <c r="Q794">
        <v>25</v>
      </c>
      <c r="R794">
        <v>17870071</v>
      </c>
      <c r="S794">
        <v>22</v>
      </c>
      <c r="T794" t="s">
        <v>2</v>
      </c>
      <c r="U794">
        <v>1692</v>
      </c>
      <c r="V794">
        <v>29121</v>
      </c>
      <c r="W794">
        <v>248506</v>
      </c>
      <c r="X794">
        <v>1169150</v>
      </c>
      <c r="Y794">
        <v>69011.789999999994</v>
      </c>
      <c r="Z794">
        <v>394.42</v>
      </c>
      <c r="AA794">
        <v>12</v>
      </c>
      <c r="AB794">
        <v>5</v>
      </c>
      <c r="AC794">
        <v>2</v>
      </c>
      <c r="AD794">
        <v>0</v>
      </c>
      <c r="AE794">
        <v>1500000</v>
      </c>
      <c r="AF794">
        <v>0</v>
      </c>
    </row>
    <row r="795" spans="1:32" x14ac:dyDescent="0.3">
      <c r="A795">
        <v>794</v>
      </c>
      <c r="B795" s="1">
        <v>41141</v>
      </c>
      <c r="C795">
        <v>1</v>
      </c>
      <c r="D795">
        <v>2</v>
      </c>
      <c r="E795">
        <v>3</v>
      </c>
      <c r="F795">
        <v>4</v>
      </c>
      <c r="G795">
        <v>5</v>
      </c>
      <c r="H795">
        <v>6</v>
      </c>
      <c r="I795">
        <v>8</v>
      </c>
      <c r="J795">
        <v>9</v>
      </c>
      <c r="K795">
        <v>11</v>
      </c>
      <c r="L795">
        <v>14</v>
      </c>
      <c r="M795">
        <v>15</v>
      </c>
      <c r="N795">
        <v>20</v>
      </c>
      <c r="O795">
        <v>23</v>
      </c>
      <c r="P795">
        <v>24</v>
      </c>
      <c r="Q795">
        <v>25</v>
      </c>
      <c r="R795">
        <v>18063014</v>
      </c>
      <c r="S795">
        <v>1</v>
      </c>
      <c r="T795" t="s">
        <v>37</v>
      </c>
      <c r="U795">
        <v>345</v>
      </c>
      <c r="V795">
        <v>14715</v>
      </c>
      <c r="W795">
        <v>194217</v>
      </c>
      <c r="X795">
        <v>1256859</v>
      </c>
      <c r="Y795">
        <v>1662575.93</v>
      </c>
      <c r="Z795">
        <v>1482.79</v>
      </c>
      <c r="AA795">
        <v>12</v>
      </c>
      <c r="AB795">
        <v>5</v>
      </c>
      <c r="AC795">
        <v>2</v>
      </c>
      <c r="AD795">
        <v>0</v>
      </c>
      <c r="AE795">
        <v>1500000</v>
      </c>
      <c r="AF795">
        <v>0</v>
      </c>
    </row>
    <row r="796" spans="1:32" x14ac:dyDescent="0.3">
      <c r="A796">
        <v>795</v>
      </c>
      <c r="B796" s="1">
        <v>41143</v>
      </c>
      <c r="C796">
        <v>1</v>
      </c>
      <c r="D796">
        <v>2</v>
      </c>
      <c r="E796">
        <v>3</v>
      </c>
      <c r="F796">
        <v>4</v>
      </c>
      <c r="G796">
        <v>6</v>
      </c>
      <c r="H796">
        <v>7</v>
      </c>
      <c r="I796">
        <v>8</v>
      </c>
      <c r="J796">
        <v>9</v>
      </c>
      <c r="K796">
        <v>10</v>
      </c>
      <c r="L796">
        <v>12</v>
      </c>
      <c r="M796">
        <v>14</v>
      </c>
      <c r="N796">
        <v>16</v>
      </c>
      <c r="O796">
        <v>21</v>
      </c>
      <c r="P796">
        <v>22</v>
      </c>
      <c r="Q796">
        <v>24</v>
      </c>
      <c r="R796">
        <v>16845564</v>
      </c>
      <c r="S796">
        <v>3</v>
      </c>
      <c r="T796" t="s">
        <v>2</v>
      </c>
      <c r="U796">
        <v>342</v>
      </c>
      <c r="V796">
        <v>14333</v>
      </c>
      <c r="W796">
        <v>206278</v>
      </c>
      <c r="X796">
        <v>1138514</v>
      </c>
      <c r="Y796">
        <v>509362.56</v>
      </c>
      <c r="Z796">
        <v>1374.8</v>
      </c>
      <c r="AA796">
        <v>12</v>
      </c>
      <c r="AB796">
        <v>5</v>
      </c>
      <c r="AC796">
        <v>2</v>
      </c>
      <c r="AD796">
        <v>0</v>
      </c>
      <c r="AE796">
        <v>1500000</v>
      </c>
      <c r="AF796">
        <v>0</v>
      </c>
    </row>
    <row r="797" spans="1:32" x14ac:dyDescent="0.3">
      <c r="A797">
        <v>796</v>
      </c>
      <c r="B797" s="1">
        <v>41145</v>
      </c>
      <c r="C797">
        <v>2</v>
      </c>
      <c r="D797">
        <v>3</v>
      </c>
      <c r="E797">
        <v>4</v>
      </c>
      <c r="F797">
        <v>6</v>
      </c>
      <c r="G797">
        <v>7</v>
      </c>
      <c r="H797">
        <v>8</v>
      </c>
      <c r="I797">
        <v>10</v>
      </c>
      <c r="J797">
        <v>11</v>
      </c>
      <c r="K797">
        <v>14</v>
      </c>
      <c r="L797">
        <v>16</v>
      </c>
      <c r="M797">
        <v>17</v>
      </c>
      <c r="N797">
        <v>18</v>
      </c>
      <c r="O797">
        <v>20</v>
      </c>
      <c r="P797">
        <v>21</v>
      </c>
      <c r="Q797">
        <v>24</v>
      </c>
      <c r="R797">
        <v>17211579</v>
      </c>
      <c r="S797">
        <v>7</v>
      </c>
      <c r="T797" t="s">
        <v>2</v>
      </c>
      <c r="U797">
        <v>435</v>
      </c>
      <c r="V797">
        <v>17298</v>
      </c>
      <c r="W797">
        <v>210837</v>
      </c>
      <c r="X797">
        <v>1137376</v>
      </c>
      <c r="Y797">
        <v>225065.01</v>
      </c>
      <c r="Z797">
        <v>1591.97</v>
      </c>
      <c r="AA797">
        <v>12</v>
      </c>
      <c r="AB797">
        <v>5</v>
      </c>
      <c r="AC797">
        <v>2</v>
      </c>
      <c r="AD797">
        <v>0</v>
      </c>
      <c r="AE797">
        <v>1500000</v>
      </c>
      <c r="AF797">
        <v>0</v>
      </c>
    </row>
    <row r="798" spans="1:32" x14ac:dyDescent="0.3">
      <c r="A798">
        <v>797</v>
      </c>
      <c r="B798" s="1">
        <v>41148</v>
      </c>
      <c r="C798">
        <v>2</v>
      </c>
      <c r="D798">
        <v>3</v>
      </c>
      <c r="E798">
        <v>5</v>
      </c>
      <c r="F798">
        <v>6</v>
      </c>
      <c r="G798">
        <v>7</v>
      </c>
      <c r="H798">
        <v>8</v>
      </c>
      <c r="I798">
        <v>11</v>
      </c>
      <c r="J798">
        <v>15</v>
      </c>
      <c r="K798">
        <v>17</v>
      </c>
      <c r="L798">
        <v>18</v>
      </c>
      <c r="M798">
        <v>19</v>
      </c>
      <c r="N798">
        <v>20</v>
      </c>
      <c r="O798">
        <v>21</v>
      </c>
      <c r="P798">
        <v>24</v>
      </c>
      <c r="Q798">
        <v>25</v>
      </c>
      <c r="R798">
        <v>17624722</v>
      </c>
      <c r="S798">
        <v>2</v>
      </c>
      <c r="T798" t="s">
        <v>2</v>
      </c>
      <c r="U798">
        <v>378</v>
      </c>
      <c r="V798">
        <v>14820</v>
      </c>
      <c r="W798">
        <v>208425</v>
      </c>
      <c r="X798">
        <v>1199224</v>
      </c>
      <c r="Y798">
        <v>803715.64</v>
      </c>
      <c r="Z798">
        <v>1308.45</v>
      </c>
      <c r="AA798">
        <v>12</v>
      </c>
      <c r="AB798">
        <v>5</v>
      </c>
      <c r="AC798">
        <v>2</v>
      </c>
      <c r="AD798">
        <v>0</v>
      </c>
      <c r="AE798">
        <v>1500000</v>
      </c>
      <c r="AF798">
        <v>0</v>
      </c>
    </row>
    <row r="799" spans="1:32" x14ac:dyDescent="0.3">
      <c r="A799">
        <v>798</v>
      </c>
      <c r="B799" s="1">
        <v>41150</v>
      </c>
      <c r="C799">
        <v>1</v>
      </c>
      <c r="D799">
        <v>3</v>
      </c>
      <c r="E799">
        <v>5</v>
      </c>
      <c r="F799">
        <v>6</v>
      </c>
      <c r="G799">
        <v>8</v>
      </c>
      <c r="H799">
        <v>10</v>
      </c>
      <c r="I799">
        <v>11</v>
      </c>
      <c r="J799">
        <v>13</v>
      </c>
      <c r="K799">
        <v>15</v>
      </c>
      <c r="L799">
        <v>16</v>
      </c>
      <c r="M799">
        <v>18</v>
      </c>
      <c r="N799">
        <v>19</v>
      </c>
      <c r="O799">
        <v>22</v>
      </c>
      <c r="P799">
        <v>23</v>
      </c>
      <c r="Q799">
        <v>24</v>
      </c>
      <c r="R799">
        <v>16133771</v>
      </c>
      <c r="S799">
        <v>94</v>
      </c>
      <c r="T799" t="s">
        <v>2</v>
      </c>
      <c r="U799">
        <v>3195</v>
      </c>
      <c r="V799">
        <v>39165</v>
      </c>
      <c r="W799">
        <v>294040</v>
      </c>
      <c r="X799">
        <v>1142283</v>
      </c>
      <c r="Y799">
        <v>11067.52</v>
      </c>
      <c r="Z799">
        <v>143.12</v>
      </c>
      <c r="AA799">
        <v>12</v>
      </c>
      <c r="AB799">
        <v>5</v>
      </c>
      <c r="AC799">
        <v>2</v>
      </c>
      <c r="AD799">
        <v>0</v>
      </c>
      <c r="AE799">
        <v>1500000</v>
      </c>
      <c r="AF799">
        <v>0</v>
      </c>
    </row>
    <row r="800" spans="1:32" x14ac:dyDescent="0.3">
      <c r="A800">
        <v>799</v>
      </c>
      <c r="B800" s="1">
        <v>41152</v>
      </c>
      <c r="C800">
        <v>3</v>
      </c>
      <c r="D800">
        <v>4</v>
      </c>
      <c r="E800">
        <v>6</v>
      </c>
      <c r="F800">
        <v>8</v>
      </c>
      <c r="G800">
        <v>11</v>
      </c>
      <c r="H800">
        <v>13</v>
      </c>
      <c r="I800">
        <v>14</v>
      </c>
      <c r="J800">
        <v>15</v>
      </c>
      <c r="K800">
        <v>16</v>
      </c>
      <c r="L800">
        <v>19</v>
      </c>
      <c r="M800">
        <v>21</v>
      </c>
      <c r="N800">
        <v>22</v>
      </c>
      <c r="O800">
        <v>23</v>
      </c>
      <c r="P800">
        <v>24</v>
      </c>
      <c r="Q800">
        <v>25</v>
      </c>
      <c r="R800">
        <v>16514811</v>
      </c>
      <c r="S800">
        <v>6</v>
      </c>
      <c r="T800" t="s">
        <v>2</v>
      </c>
      <c r="U800">
        <v>419</v>
      </c>
      <c r="V800">
        <v>16984</v>
      </c>
      <c r="W800">
        <v>203788</v>
      </c>
      <c r="X800">
        <v>1207808</v>
      </c>
      <c r="Y800">
        <v>228934.58</v>
      </c>
      <c r="Z800">
        <v>1441.01</v>
      </c>
      <c r="AA800">
        <v>12</v>
      </c>
      <c r="AB800">
        <v>5</v>
      </c>
      <c r="AC800">
        <v>2</v>
      </c>
      <c r="AD800">
        <v>0</v>
      </c>
      <c r="AE800">
        <v>40000000</v>
      </c>
      <c r="AF800">
        <v>0</v>
      </c>
    </row>
    <row r="801" spans="1:32" x14ac:dyDescent="0.3">
      <c r="A801">
        <v>800</v>
      </c>
      <c r="B801" s="1">
        <v>41158</v>
      </c>
      <c r="C801">
        <v>3</v>
      </c>
      <c r="D801">
        <v>4</v>
      </c>
      <c r="E801">
        <v>6</v>
      </c>
      <c r="F801">
        <v>7</v>
      </c>
      <c r="G801">
        <v>8</v>
      </c>
      <c r="H801">
        <v>9</v>
      </c>
      <c r="I801">
        <v>10</v>
      </c>
      <c r="J801">
        <v>11</v>
      </c>
      <c r="K801">
        <v>12</v>
      </c>
      <c r="L801">
        <v>13</v>
      </c>
      <c r="M801">
        <v>16</v>
      </c>
      <c r="N801">
        <v>20</v>
      </c>
      <c r="O801">
        <v>21</v>
      </c>
      <c r="P801">
        <v>22</v>
      </c>
      <c r="Q801">
        <v>24</v>
      </c>
      <c r="R801">
        <v>122822548</v>
      </c>
      <c r="S801">
        <v>14</v>
      </c>
      <c r="T801" t="s">
        <v>2</v>
      </c>
      <c r="U801">
        <v>2844</v>
      </c>
      <c r="V801">
        <v>105004</v>
      </c>
      <c r="W801">
        <v>1474510</v>
      </c>
      <c r="X801">
        <v>8138893</v>
      </c>
      <c r="Y801">
        <v>3072441.79</v>
      </c>
      <c r="Z801">
        <v>1232.29</v>
      </c>
      <c r="AA801">
        <v>12</v>
      </c>
      <c r="AB801">
        <v>5</v>
      </c>
      <c r="AC801">
        <v>2</v>
      </c>
      <c r="AD801">
        <v>0</v>
      </c>
      <c r="AE801">
        <v>1500000</v>
      </c>
      <c r="AF801">
        <v>0</v>
      </c>
    </row>
    <row r="802" spans="1:32" x14ac:dyDescent="0.3">
      <c r="A802">
        <v>801</v>
      </c>
      <c r="B802" s="1">
        <v>41162</v>
      </c>
      <c r="C802">
        <v>1</v>
      </c>
      <c r="D802">
        <v>3</v>
      </c>
      <c r="E802">
        <v>4</v>
      </c>
      <c r="F802">
        <v>5</v>
      </c>
      <c r="G802">
        <v>6</v>
      </c>
      <c r="H802">
        <v>7</v>
      </c>
      <c r="I802">
        <v>10</v>
      </c>
      <c r="J802">
        <v>12</v>
      </c>
      <c r="K802">
        <v>15</v>
      </c>
      <c r="L802">
        <v>17</v>
      </c>
      <c r="M802">
        <v>18</v>
      </c>
      <c r="N802">
        <v>19</v>
      </c>
      <c r="O802">
        <v>21</v>
      </c>
      <c r="P802">
        <v>23</v>
      </c>
      <c r="Q802">
        <v>25</v>
      </c>
      <c r="R802">
        <v>19168149</v>
      </c>
      <c r="S802">
        <v>4</v>
      </c>
      <c r="T802" t="s">
        <v>2</v>
      </c>
      <c r="U802">
        <v>597</v>
      </c>
      <c r="V802">
        <v>23454</v>
      </c>
      <c r="W802">
        <v>273131</v>
      </c>
      <c r="X802">
        <v>1375355</v>
      </c>
      <c r="Y802">
        <v>379974.65</v>
      </c>
      <c r="Z802">
        <v>1119.07</v>
      </c>
      <c r="AA802">
        <v>12</v>
      </c>
      <c r="AB802">
        <v>5</v>
      </c>
      <c r="AC802">
        <v>2</v>
      </c>
      <c r="AD802">
        <v>0</v>
      </c>
      <c r="AE802">
        <v>1500000</v>
      </c>
      <c r="AF802">
        <v>0</v>
      </c>
    </row>
    <row r="803" spans="1:32" x14ac:dyDescent="0.3">
      <c r="A803">
        <v>802</v>
      </c>
      <c r="B803" s="1">
        <v>41164</v>
      </c>
      <c r="C803">
        <v>1</v>
      </c>
      <c r="D803">
        <v>3</v>
      </c>
      <c r="E803">
        <v>4</v>
      </c>
      <c r="F803">
        <v>5</v>
      </c>
      <c r="G803">
        <v>8</v>
      </c>
      <c r="H803">
        <v>9</v>
      </c>
      <c r="I803">
        <v>10</v>
      </c>
      <c r="J803">
        <v>12</v>
      </c>
      <c r="K803">
        <v>13</v>
      </c>
      <c r="L803">
        <v>14</v>
      </c>
      <c r="M803">
        <v>18</v>
      </c>
      <c r="N803">
        <v>20</v>
      </c>
      <c r="O803">
        <v>21</v>
      </c>
      <c r="P803">
        <v>22</v>
      </c>
      <c r="Q803">
        <v>25</v>
      </c>
      <c r="R803">
        <v>20176684</v>
      </c>
      <c r="S803">
        <v>5</v>
      </c>
      <c r="T803" t="s">
        <v>2</v>
      </c>
      <c r="U803">
        <v>553</v>
      </c>
      <c r="V803">
        <v>19943</v>
      </c>
      <c r="W803">
        <v>253420</v>
      </c>
      <c r="X803">
        <v>1436605</v>
      </c>
      <c r="Y803">
        <v>343406.91</v>
      </c>
      <c r="Z803">
        <v>1364.81</v>
      </c>
      <c r="AA803">
        <v>12</v>
      </c>
      <c r="AB803">
        <v>5</v>
      </c>
      <c r="AC803">
        <v>2</v>
      </c>
      <c r="AD803">
        <v>0</v>
      </c>
      <c r="AE803">
        <v>1500000</v>
      </c>
      <c r="AF803">
        <v>0</v>
      </c>
    </row>
    <row r="804" spans="1:32" x14ac:dyDescent="0.3">
      <c r="A804">
        <v>803</v>
      </c>
      <c r="B804" s="1">
        <v>41166</v>
      </c>
      <c r="C804">
        <v>1</v>
      </c>
      <c r="D804">
        <v>4</v>
      </c>
      <c r="E804">
        <v>5</v>
      </c>
      <c r="F804">
        <v>12</v>
      </c>
      <c r="G804">
        <v>14</v>
      </c>
      <c r="H804">
        <v>15</v>
      </c>
      <c r="I804">
        <v>16</v>
      </c>
      <c r="J804">
        <v>17</v>
      </c>
      <c r="K804">
        <v>18</v>
      </c>
      <c r="L804">
        <v>19</v>
      </c>
      <c r="M804">
        <v>20</v>
      </c>
      <c r="N804">
        <v>21</v>
      </c>
      <c r="O804">
        <v>23</v>
      </c>
      <c r="P804">
        <v>24</v>
      </c>
      <c r="Q804">
        <v>25</v>
      </c>
      <c r="R804">
        <v>19998111</v>
      </c>
      <c r="S804">
        <v>2</v>
      </c>
      <c r="T804" t="s">
        <v>2</v>
      </c>
      <c r="U804">
        <v>319</v>
      </c>
      <c r="V804">
        <v>14077</v>
      </c>
      <c r="W804">
        <v>224953</v>
      </c>
      <c r="X804">
        <v>1170867</v>
      </c>
      <c r="Y804">
        <v>1040835.54</v>
      </c>
      <c r="Z804">
        <v>2007.88</v>
      </c>
      <c r="AA804">
        <v>12</v>
      </c>
      <c r="AB804">
        <v>5</v>
      </c>
      <c r="AC804">
        <v>2</v>
      </c>
      <c r="AD804">
        <v>0</v>
      </c>
      <c r="AE804">
        <v>1500000</v>
      </c>
      <c r="AF804">
        <v>0</v>
      </c>
    </row>
    <row r="805" spans="1:32" x14ac:dyDescent="0.3">
      <c r="A805">
        <v>804</v>
      </c>
      <c r="B805" s="1">
        <v>41169</v>
      </c>
      <c r="C805">
        <v>1</v>
      </c>
      <c r="D805">
        <v>3</v>
      </c>
      <c r="E805">
        <v>4</v>
      </c>
      <c r="F805">
        <v>5</v>
      </c>
      <c r="G805">
        <v>6</v>
      </c>
      <c r="H805">
        <v>7</v>
      </c>
      <c r="I805">
        <v>8</v>
      </c>
      <c r="J805">
        <v>13</v>
      </c>
      <c r="K805">
        <v>15</v>
      </c>
      <c r="L805">
        <v>17</v>
      </c>
      <c r="M805">
        <v>18</v>
      </c>
      <c r="N805">
        <v>20</v>
      </c>
      <c r="O805">
        <v>21</v>
      </c>
      <c r="P805">
        <v>23</v>
      </c>
      <c r="Q805">
        <v>24</v>
      </c>
      <c r="R805">
        <v>19564370</v>
      </c>
      <c r="S805">
        <v>2</v>
      </c>
      <c r="T805" t="s">
        <v>2</v>
      </c>
      <c r="U805">
        <v>673</v>
      </c>
      <c r="V805">
        <v>22456</v>
      </c>
      <c r="W805">
        <v>279926</v>
      </c>
      <c r="X805">
        <v>1454905</v>
      </c>
      <c r="Y805">
        <v>749492.98</v>
      </c>
      <c r="Z805">
        <v>979.04</v>
      </c>
      <c r="AA805">
        <v>12</v>
      </c>
      <c r="AB805">
        <v>5</v>
      </c>
      <c r="AC805">
        <v>2</v>
      </c>
      <c r="AD805">
        <v>0</v>
      </c>
      <c r="AE805">
        <v>1500000</v>
      </c>
      <c r="AF805">
        <v>0</v>
      </c>
    </row>
    <row r="806" spans="1:32" x14ac:dyDescent="0.3">
      <c r="A806">
        <v>805</v>
      </c>
      <c r="B806" s="1">
        <v>41171</v>
      </c>
      <c r="C806">
        <v>1</v>
      </c>
      <c r="D806">
        <v>2</v>
      </c>
      <c r="E806">
        <v>4</v>
      </c>
      <c r="F806">
        <v>6</v>
      </c>
      <c r="G806">
        <v>7</v>
      </c>
      <c r="H806">
        <v>9</v>
      </c>
      <c r="I806">
        <v>11</v>
      </c>
      <c r="J806">
        <v>13</v>
      </c>
      <c r="K806">
        <v>14</v>
      </c>
      <c r="L806">
        <v>16</v>
      </c>
      <c r="M806">
        <v>17</v>
      </c>
      <c r="N806">
        <v>20</v>
      </c>
      <c r="O806">
        <v>22</v>
      </c>
      <c r="P806">
        <v>24</v>
      </c>
      <c r="Q806">
        <v>25</v>
      </c>
      <c r="R806">
        <v>17830824</v>
      </c>
      <c r="S806">
        <v>21</v>
      </c>
      <c r="T806" t="s">
        <v>2</v>
      </c>
      <c r="U806">
        <v>1094</v>
      </c>
      <c r="V806">
        <v>24537</v>
      </c>
      <c r="W806">
        <v>244328</v>
      </c>
      <c r="X806">
        <v>1175059</v>
      </c>
      <c r="Y806">
        <v>73297.8</v>
      </c>
      <c r="Z806">
        <v>618.45000000000005</v>
      </c>
      <c r="AA806">
        <v>12</v>
      </c>
      <c r="AB806">
        <v>5</v>
      </c>
      <c r="AC806">
        <v>2</v>
      </c>
      <c r="AD806">
        <v>0</v>
      </c>
      <c r="AE806">
        <v>1500000</v>
      </c>
      <c r="AF806">
        <v>0</v>
      </c>
    </row>
    <row r="807" spans="1:32" x14ac:dyDescent="0.3">
      <c r="A807">
        <v>806</v>
      </c>
      <c r="B807" s="1">
        <v>41173</v>
      </c>
      <c r="C807">
        <v>1</v>
      </c>
      <c r="D807">
        <v>2</v>
      </c>
      <c r="E807">
        <v>3</v>
      </c>
      <c r="F807">
        <v>5</v>
      </c>
      <c r="G807">
        <v>6</v>
      </c>
      <c r="H807">
        <v>7</v>
      </c>
      <c r="I807">
        <v>8</v>
      </c>
      <c r="J807">
        <v>10</v>
      </c>
      <c r="K807">
        <v>14</v>
      </c>
      <c r="L807">
        <v>15</v>
      </c>
      <c r="M807">
        <v>16</v>
      </c>
      <c r="N807">
        <v>19</v>
      </c>
      <c r="O807">
        <v>20</v>
      </c>
      <c r="P807">
        <v>24</v>
      </c>
      <c r="Q807">
        <v>25</v>
      </c>
      <c r="R807">
        <v>18415626</v>
      </c>
      <c r="S807">
        <v>4</v>
      </c>
      <c r="T807" t="s">
        <v>2</v>
      </c>
      <c r="U807">
        <v>396</v>
      </c>
      <c r="V807">
        <v>15701</v>
      </c>
      <c r="W807">
        <v>207341</v>
      </c>
      <c r="X807">
        <v>1215583</v>
      </c>
      <c r="Y807">
        <v>436171.53</v>
      </c>
      <c r="Z807">
        <v>1355.62</v>
      </c>
      <c r="AA807">
        <v>12</v>
      </c>
      <c r="AB807">
        <v>5</v>
      </c>
      <c r="AC807">
        <v>2</v>
      </c>
      <c r="AD807">
        <v>0</v>
      </c>
      <c r="AE807">
        <v>1500000</v>
      </c>
      <c r="AF807">
        <v>0</v>
      </c>
    </row>
    <row r="808" spans="1:32" x14ac:dyDescent="0.3">
      <c r="A808">
        <v>807</v>
      </c>
      <c r="B808" s="1">
        <v>41176</v>
      </c>
      <c r="C808">
        <v>2</v>
      </c>
      <c r="D808">
        <v>3</v>
      </c>
      <c r="E808">
        <v>4</v>
      </c>
      <c r="F808">
        <v>5</v>
      </c>
      <c r="G808">
        <v>7</v>
      </c>
      <c r="H808">
        <v>8</v>
      </c>
      <c r="I808">
        <v>10</v>
      </c>
      <c r="J808">
        <v>11</v>
      </c>
      <c r="K808">
        <v>13</v>
      </c>
      <c r="L808">
        <v>18</v>
      </c>
      <c r="M808">
        <v>19</v>
      </c>
      <c r="N808">
        <v>21</v>
      </c>
      <c r="O808">
        <v>22</v>
      </c>
      <c r="P808">
        <v>24</v>
      </c>
      <c r="Q808">
        <v>25</v>
      </c>
      <c r="R808">
        <v>18554810</v>
      </c>
      <c r="S808">
        <v>3</v>
      </c>
      <c r="T808" t="s">
        <v>2</v>
      </c>
      <c r="U808">
        <v>575</v>
      </c>
      <c r="V808">
        <v>21501</v>
      </c>
      <c r="W808">
        <v>263246</v>
      </c>
      <c r="X808">
        <v>1395959</v>
      </c>
      <c r="Y808">
        <v>469071.25</v>
      </c>
      <c r="Z808">
        <v>1075.74</v>
      </c>
      <c r="AA808">
        <v>12</v>
      </c>
      <c r="AB808">
        <v>5</v>
      </c>
      <c r="AC808">
        <v>2</v>
      </c>
      <c r="AD808">
        <v>0</v>
      </c>
      <c r="AE808">
        <v>1500000</v>
      </c>
      <c r="AF808">
        <v>0</v>
      </c>
    </row>
    <row r="809" spans="1:32" x14ac:dyDescent="0.3">
      <c r="A809">
        <v>808</v>
      </c>
      <c r="B809" s="1">
        <v>41178</v>
      </c>
      <c r="C809">
        <v>4</v>
      </c>
      <c r="D809">
        <v>6</v>
      </c>
      <c r="E809">
        <v>7</v>
      </c>
      <c r="F809">
        <v>10</v>
      </c>
      <c r="G809">
        <v>11</v>
      </c>
      <c r="H809">
        <v>12</v>
      </c>
      <c r="I809">
        <v>14</v>
      </c>
      <c r="J809">
        <v>16</v>
      </c>
      <c r="K809">
        <v>17</v>
      </c>
      <c r="L809">
        <v>18</v>
      </c>
      <c r="M809">
        <v>20</v>
      </c>
      <c r="N809">
        <v>21</v>
      </c>
      <c r="O809">
        <v>22</v>
      </c>
      <c r="P809">
        <v>24</v>
      </c>
      <c r="Q809">
        <v>25</v>
      </c>
      <c r="R809">
        <v>17128638</v>
      </c>
      <c r="S809">
        <v>2</v>
      </c>
      <c r="T809" t="s">
        <v>2</v>
      </c>
      <c r="U809">
        <v>408</v>
      </c>
      <c r="V809">
        <v>16656</v>
      </c>
      <c r="W809">
        <v>219780</v>
      </c>
      <c r="X809">
        <v>1150494</v>
      </c>
      <c r="Y809">
        <v>763613.67</v>
      </c>
      <c r="Z809">
        <v>1151.76</v>
      </c>
      <c r="AA809">
        <v>12</v>
      </c>
      <c r="AB809">
        <v>5</v>
      </c>
      <c r="AC809">
        <v>2</v>
      </c>
      <c r="AD809">
        <v>0</v>
      </c>
      <c r="AE809">
        <v>1500000</v>
      </c>
      <c r="AF809">
        <v>0</v>
      </c>
    </row>
    <row r="810" spans="1:32" x14ac:dyDescent="0.3">
      <c r="A810">
        <v>809</v>
      </c>
      <c r="B810" s="1">
        <v>41180</v>
      </c>
      <c r="C810">
        <v>1</v>
      </c>
      <c r="D810">
        <v>2</v>
      </c>
      <c r="E810">
        <v>4</v>
      </c>
      <c r="F810">
        <v>5</v>
      </c>
      <c r="G810">
        <v>7</v>
      </c>
      <c r="H810">
        <v>9</v>
      </c>
      <c r="I810">
        <v>13</v>
      </c>
      <c r="J810">
        <v>16</v>
      </c>
      <c r="K810">
        <v>18</v>
      </c>
      <c r="L810">
        <v>19</v>
      </c>
      <c r="M810">
        <v>21</v>
      </c>
      <c r="N810">
        <v>22</v>
      </c>
      <c r="O810">
        <v>23</v>
      </c>
      <c r="P810">
        <v>24</v>
      </c>
      <c r="Q810">
        <v>25</v>
      </c>
      <c r="R810">
        <v>18514736</v>
      </c>
      <c r="S810">
        <v>4</v>
      </c>
      <c r="T810" t="s">
        <v>2</v>
      </c>
      <c r="U810">
        <v>517</v>
      </c>
      <c r="V810">
        <v>19419</v>
      </c>
      <c r="W810">
        <v>239501</v>
      </c>
      <c r="X810">
        <v>1286455</v>
      </c>
      <c r="Y810">
        <v>397402.39</v>
      </c>
      <c r="Z810">
        <v>1351.5</v>
      </c>
      <c r="AA810">
        <v>12</v>
      </c>
      <c r="AB810">
        <v>5</v>
      </c>
      <c r="AC810">
        <v>2</v>
      </c>
      <c r="AD810">
        <v>0</v>
      </c>
      <c r="AE810">
        <v>1500000</v>
      </c>
      <c r="AF810">
        <v>0</v>
      </c>
    </row>
    <row r="811" spans="1:32" x14ac:dyDescent="0.3">
      <c r="A811">
        <v>810</v>
      </c>
      <c r="B811" s="1">
        <v>41183</v>
      </c>
      <c r="C811">
        <v>1</v>
      </c>
      <c r="D811">
        <v>3</v>
      </c>
      <c r="E811">
        <v>6</v>
      </c>
      <c r="F811">
        <v>7</v>
      </c>
      <c r="G811">
        <v>9</v>
      </c>
      <c r="H811">
        <v>11</v>
      </c>
      <c r="I811">
        <v>12</v>
      </c>
      <c r="J811">
        <v>15</v>
      </c>
      <c r="K811">
        <v>16</v>
      </c>
      <c r="L811">
        <v>17</v>
      </c>
      <c r="M811">
        <v>18</v>
      </c>
      <c r="N811">
        <v>21</v>
      </c>
      <c r="O811">
        <v>22</v>
      </c>
      <c r="P811">
        <v>23</v>
      </c>
      <c r="Q811">
        <v>24</v>
      </c>
      <c r="R811">
        <v>15786400</v>
      </c>
      <c r="S811">
        <v>3</v>
      </c>
      <c r="T811" t="s">
        <v>2</v>
      </c>
      <c r="U811">
        <v>409</v>
      </c>
      <c r="V811">
        <v>14015</v>
      </c>
      <c r="W811">
        <v>187792</v>
      </c>
      <c r="X811">
        <v>1002410</v>
      </c>
      <c r="Y811">
        <v>504877.83</v>
      </c>
      <c r="Z811">
        <v>1627.8</v>
      </c>
      <c r="AA811">
        <v>12</v>
      </c>
      <c r="AB811">
        <v>5</v>
      </c>
      <c r="AC811">
        <v>2</v>
      </c>
      <c r="AD811">
        <v>0</v>
      </c>
      <c r="AE811">
        <v>1500000</v>
      </c>
      <c r="AF811">
        <v>0</v>
      </c>
    </row>
    <row r="812" spans="1:32" x14ac:dyDescent="0.3">
      <c r="A812">
        <v>811</v>
      </c>
      <c r="B812" s="1">
        <v>41185</v>
      </c>
      <c r="C812">
        <v>1</v>
      </c>
      <c r="D812">
        <v>2</v>
      </c>
      <c r="E812">
        <v>3</v>
      </c>
      <c r="F812">
        <v>4</v>
      </c>
      <c r="G812">
        <v>5</v>
      </c>
      <c r="H812">
        <v>6</v>
      </c>
      <c r="I812">
        <v>7</v>
      </c>
      <c r="J812">
        <v>9</v>
      </c>
      <c r="K812">
        <v>10</v>
      </c>
      <c r="L812">
        <v>12</v>
      </c>
      <c r="M812">
        <v>14</v>
      </c>
      <c r="N812">
        <v>17</v>
      </c>
      <c r="O812">
        <v>19</v>
      </c>
      <c r="P812">
        <v>20</v>
      </c>
      <c r="Q812">
        <v>22</v>
      </c>
      <c r="R812">
        <v>18698475</v>
      </c>
      <c r="S812">
        <v>6</v>
      </c>
      <c r="T812" t="s">
        <v>2</v>
      </c>
      <c r="U812">
        <v>672</v>
      </c>
      <c r="V812">
        <v>21352</v>
      </c>
      <c r="W812">
        <v>257487</v>
      </c>
      <c r="X812">
        <v>1310561</v>
      </c>
      <c r="Y812">
        <v>257846.23</v>
      </c>
      <c r="Z812">
        <v>1011.95</v>
      </c>
      <c r="AA812">
        <v>12</v>
      </c>
      <c r="AB812">
        <v>5</v>
      </c>
      <c r="AC812">
        <v>2</v>
      </c>
      <c r="AD812">
        <v>0</v>
      </c>
      <c r="AE812">
        <v>1500000</v>
      </c>
      <c r="AF812">
        <v>0</v>
      </c>
    </row>
    <row r="813" spans="1:32" x14ac:dyDescent="0.3">
      <c r="A813">
        <v>812</v>
      </c>
      <c r="B813" s="1">
        <v>41187</v>
      </c>
      <c r="C813">
        <v>1</v>
      </c>
      <c r="D813">
        <v>3</v>
      </c>
      <c r="E813">
        <v>5</v>
      </c>
      <c r="F813">
        <v>7</v>
      </c>
      <c r="G813">
        <v>8</v>
      </c>
      <c r="H813">
        <v>11</v>
      </c>
      <c r="I813">
        <v>14</v>
      </c>
      <c r="J813">
        <v>17</v>
      </c>
      <c r="K813">
        <v>18</v>
      </c>
      <c r="L813">
        <v>19</v>
      </c>
      <c r="M813">
        <v>20</v>
      </c>
      <c r="N813">
        <v>21</v>
      </c>
      <c r="O813">
        <v>23</v>
      </c>
      <c r="P813">
        <v>24</v>
      </c>
      <c r="Q813">
        <v>25</v>
      </c>
      <c r="R813">
        <v>18886654</v>
      </c>
      <c r="S813">
        <v>0</v>
      </c>
      <c r="U813">
        <v>624</v>
      </c>
      <c r="V813">
        <v>25390</v>
      </c>
      <c r="W813">
        <v>308568</v>
      </c>
      <c r="X813">
        <v>1429406</v>
      </c>
      <c r="Y813">
        <v>0</v>
      </c>
      <c r="Z813">
        <v>923.08</v>
      </c>
      <c r="AA813">
        <v>12</v>
      </c>
      <c r="AB813">
        <v>5</v>
      </c>
      <c r="AC813">
        <v>2</v>
      </c>
      <c r="AD813">
        <v>1310405.58</v>
      </c>
      <c r="AE813">
        <v>3500000</v>
      </c>
      <c r="AF813">
        <v>0</v>
      </c>
    </row>
    <row r="814" spans="1:32" x14ac:dyDescent="0.3">
      <c r="A814">
        <v>813</v>
      </c>
      <c r="B814" s="1">
        <v>41190</v>
      </c>
      <c r="C814">
        <v>1</v>
      </c>
      <c r="D814">
        <v>3</v>
      </c>
      <c r="E814">
        <v>4</v>
      </c>
      <c r="F814">
        <v>5</v>
      </c>
      <c r="G814">
        <v>6</v>
      </c>
      <c r="H814">
        <v>7</v>
      </c>
      <c r="I814">
        <v>8</v>
      </c>
      <c r="J814">
        <v>10</v>
      </c>
      <c r="K814">
        <v>12</v>
      </c>
      <c r="L814">
        <v>16</v>
      </c>
      <c r="M814">
        <v>19</v>
      </c>
      <c r="N814">
        <v>21</v>
      </c>
      <c r="O814">
        <v>23</v>
      </c>
      <c r="P814">
        <v>24</v>
      </c>
      <c r="Q814">
        <v>25</v>
      </c>
      <c r="R814">
        <v>24156510</v>
      </c>
      <c r="S814">
        <v>6</v>
      </c>
      <c r="T814" t="s">
        <v>2</v>
      </c>
      <c r="U814">
        <v>648</v>
      </c>
      <c r="V814">
        <v>24441</v>
      </c>
      <c r="W814">
        <v>333884</v>
      </c>
      <c r="X814">
        <v>1667788</v>
      </c>
      <c r="Y814">
        <v>558823.21</v>
      </c>
      <c r="Z814">
        <v>1385.52</v>
      </c>
      <c r="AA814">
        <v>12</v>
      </c>
      <c r="AB814">
        <v>5</v>
      </c>
      <c r="AC814">
        <v>2</v>
      </c>
      <c r="AD814">
        <v>0</v>
      </c>
      <c r="AE814">
        <v>1500000</v>
      </c>
      <c r="AF814">
        <v>0</v>
      </c>
    </row>
    <row r="815" spans="1:32" x14ac:dyDescent="0.3">
      <c r="A815">
        <v>814</v>
      </c>
      <c r="B815" s="1">
        <v>41192</v>
      </c>
      <c r="C815">
        <v>3</v>
      </c>
      <c r="D815">
        <v>4</v>
      </c>
      <c r="E815">
        <v>8</v>
      </c>
      <c r="F815">
        <v>10</v>
      </c>
      <c r="G815">
        <v>11</v>
      </c>
      <c r="H815">
        <v>12</v>
      </c>
      <c r="I815">
        <v>13</v>
      </c>
      <c r="J815">
        <v>14</v>
      </c>
      <c r="K815">
        <v>17</v>
      </c>
      <c r="L815">
        <v>19</v>
      </c>
      <c r="M815">
        <v>20</v>
      </c>
      <c r="N815">
        <v>21</v>
      </c>
      <c r="O815">
        <v>22</v>
      </c>
      <c r="P815">
        <v>23</v>
      </c>
      <c r="Q815">
        <v>24</v>
      </c>
      <c r="R815">
        <v>18560160</v>
      </c>
      <c r="S815">
        <v>4</v>
      </c>
      <c r="T815" t="s">
        <v>2</v>
      </c>
      <c r="U815">
        <v>600</v>
      </c>
      <c r="V815">
        <v>22872</v>
      </c>
      <c r="W815">
        <v>271058</v>
      </c>
      <c r="X815">
        <v>1435954</v>
      </c>
      <c r="Y815">
        <v>334305.28000000003</v>
      </c>
      <c r="Z815">
        <v>979.64</v>
      </c>
      <c r="AA815">
        <v>12</v>
      </c>
      <c r="AB815">
        <v>5</v>
      </c>
      <c r="AC815">
        <v>2</v>
      </c>
      <c r="AD815">
        <v>0</v>
      </c>
      <c r="AE815">
        <v>1500000</v>
      </c>
      <c r="AF815">
        <v>0</v>
      </c>
    </row>
    <row r="816" spans="1:32" x14ac:dyDescent="0.3">
      <c r="A816">
        <v>815</v>
      </c>
      <c r="B816" s="1">
        <v>41195</v>
      </c>
      <c r="C816">
        <v>6</v>
      </c>
      <c r="D816">
        <v>7</v>
      </c>
      <c r="E816">
        <v>8</v>
      </c>
      <c r="F816">
        <v>10</v>
      </c>
      <c r="G816">
        <v>11</v>
      </c>
      <c r="H816">
        <v>14</v>
      </c>
      <c r="I816">
        <v>15</v>
      </c>
      <c r="J816">
        <v>17</v>
      </c>
      <c r="K816">
        <v>18</v>
      </c>
      <c r="L816">
        <v>20</v>
      </c>
      <c r="M816">
        <v>21</v>
      </c>
      <c r="N816">
        <v>22</v>
      </c>
      <c r="O816">
        <v>23</v>
      </c>
      <c r="P816">
        <v>24</v>
      </c>
      <c r="Q816">
        <v>25</v>
      </c>
      <c r="R816">
        <v>15296944</v>
      </c>
      <c r="S816">
        <v>4</v>
      </c>
      <c r="T816" t="s">
        <v>2</v>
      </c>
      <c r="U816">
        <v>342</v>
      </c>
      <c r="V816">
        <v>13448</v>
      </c>
      <c r="W816">
        <v>168329</v>
      </c>
      <c r="X816">
        <v>980109</v>
      </c>
      <c r="Y816">
        <v>372368.06</v>
      </c>
      <c r="Z816">
        <v>1340.06</v>
      </c>
      <c r="AA816">
        <v>12</v>
      </c>
      <c r="AB816">
        <v>5</v>
      </c>
      <c r="AC816">
        <v>2</v>
      </c>
      <c r="AD816">
        <v>0</v>
      </c>
      <c r="AE816">
        <v>1500000</v>
      </c>
      <c r="AF816">
        <v>0</v>
      </c>
    </row>
    <row r="817" spans="1:32" x14ac:dyDescent="0.3">
      <c r="A817">
        <v>816</v>
      </c>
      <c r="B817" s="1">
        <v>41197</v>
      </c>
      <c r="C817">
        <v>2</v>
      </c>
      <c r="D817">
        <v>3</v>
      </c>
      <c r="E817">
        <v>5</v>
      </c>
      <c r="F817">
        <v>8</v>
      </c>
      <c r="G817">
        <v>9</v>
      </c>
      <c r="H817">
        <v>10</v>
      </c>
      <c r="I817">
        <v>11</v>
      </c>
      <c r="J817">
        <v>12</v>
      </c>
      <c r="K817">
        <v>13</v>
      </c>
      <c r="L817">
        <v>15</v>
      </c>
      <c r="M817">
        <v>16</v>
      </c>
      <c r="N817">
        <v>17</v>
      </c>
      <c r="O817">
        <v>19</v>
      </c>
      <c r="P817">
        <v>23</v>
      </c>
      <c r="Q817">
        <v>25</v>
      </c>
      <c r="R817">
        <v>15018285</v>
      </c>
      <c r="S817">
        <v>7</v>
      </c>
      <c r="T817" t="s">
        <v>2</v>
      </c>
      <c r="U817">
        <v>646</v>
      </c>
      <c r="V817">
        <v>22125</v>
      </c>
      <c r="W817">
        <v>253513</v>
      </c>
      <c r="X817">
        <v>1198937</v>
      </c>
      <c r="Y817">
        <v>134514.23000000001</v>
      </c>
      <c r="Z817">
        <v>640.69000000000005</v>
      </c>
      <c r="AA817">
        <v>12</v>
      </c>
      <c r="AB817">
        <v>5</v>
      </c>
      <c r="AC817">
        <v>2</v>
      </c>
      <c r="AD817">
        <v>0</v>
      </c>
      <c r="AE817">
        <v>1500000</v>
      </c>
      <c r="AF817">
        <v>0</v>
      </c>
    </row>
    <row r="818" spans="1:32" x14ac:dyDescent="0.3">
      <c r="A818">
        <v>817</v>
      </c>
      <c r="B818" s="1">
        <v>41199</v>
      </c>
      <c r="C818">
        <v>1</v>
      </c>
      <c r="D818">
        <v>2</v>
      </c>
      <c r="E818">
        <v>3</v>
      </c>
      <c r="F818">
        <v>4</v>
      </c>
      <c r="G818">
        <v>5</v>
      </c>
      <c r="H818">
        <v>8</v>
      </c>
      <c r="I818">
        <v>10</v>
      </c>
      <c r="J818">
        <v>11</v>
      </c>
      <c r="K818">
        <v>12</v>
      </c>
      <c r="L818">
        <v>17</v>
      </c>
      <c r="M818">
        <v>18</v>
      </c>
      <c r="N818">
        <v>20</v>
      </c>
      <c r="O818">
        <v>23</v>
      </c>
      <c r="P818">
        <v>24</v>
      </c>
      <c r="Q818">
        <v>25</v>
      </c>
      <c r="R818">
        <v>18587294</v>
      </c>
      <c r="S818">
        <v>2</v>
      </c>
      <c r="T818" t="s">
        <v>2</v>
      </c>
      <c r="U818">
        <v>610</v>
      </c>
      <c r="V818">
        <v>21700</v>
      </c>
      <c r="W818">
        <v>260178</v>
      </c>
      <c r="X818">
        <v>1373657</v>
      </c>
      <c r="Y818">
        <v>722468.13</v>
      </c>
      <c r="Z818">
        <v>1041.2</v>
      </c>
      <c r="AA818">
        <v>12</v>
      </c>
      <c r="AB818">
        <v>5</v>
      </c>
      <c r="AC818">
        <v>2</v>
      </c>
      <c r="AD818">
        <v>0</v>
      </c>
      <c r="AE818">
        <v>1500000</v>
      </c>
      <c r="AF818">
        <v>0</v>
      </c>
    </row>
    <row r="819" spans="1:32" x14ac:dyDescent="0.3">
      <c r="A819">
        <v>818</v>
      </c>
      <c r="B819" s="1">
        <v>41201</v>
      </c>
      <c r="C819">
        <v>4</v>
      </c>
      <c r="D819">
        <v>5</v>
      </c>
      <c r="E819">
        <v>6</v>
      </c>
      <c r="F819">
        <v>8</v>
      </c>
      <c r="G819">
        <v>10</v>
      </c>
      <c r="H819">
        <v>11</v>
      </c>
      <c r="I819">
        <v>13</v>
      </c>
      <c r="J819">
        <v>14</v>
      </c>
      <c r="K819">
        <v>16</v>
      </c>
      <c r="L819">
        <v>19</v>
      </c>
      <c r="M819">
        <v>20</v>
      </c>
      <c r="N819">
        <v>22</v>
      </c>
      <c r="O819">
        <v>23</v>
      </c>
      <c r="P819">
        <v>24</v>
      </c>
      <c r="Q819">
        <v>25</v>
      </c>
      <c r="R819">
        <v>18525706</v>
      </c>
      <c r="S819">
        <v>1</v>
      </c>
      <c r="T819" t="s">
        <v>178</v>
      </c>
      <c r="U819">
        <v>624</v>
      </c>
      <c r="V819">
        <v>21181</v>
      </c>
      <c r="W819">
        <v>258295</v>
      </c>
      <c r="X819">
        <v>1329626</v>
      </c>
      <c r="Y819">
        <v>1489921.97</v>
      </c>
      <c r="Z819">
        <v>1049.53</v>
      </c>
      <c r="AA819">
        <v>12</v>
      </c>
      <c r="AB819">
        <v>5</v>
      </c>
      <c r="AC819">
        <v>2</v>
      </c>
      <c r="AD819">
        <v>0</v>
      </c>
      <c r="AE819">
        <v>1500000</v>
      </c>
      <c r="AF819">
        <v>0</v>
      </c>
    </row>
    <row r="820" spans="1:32" x14ac:dyDescent="0.3">
      <c r="A820">
        <v>819</v>
      </c>
      <c r="B820" s="1">
        <v>41204</v>
      </c>
      <c r="C820">
        <v>3</v>
      </c>
      <c r="D820">
        <v>4</v>
      </c>
      <c r="E820">
        <v>5</v>
      </c>
      <c r="F820">
        <v>6</v>
      </c>
      <c r="G820">
        <v>7</v>
      </c>
      <c r="H820">
        <v>8</v>
      </c>
      <c r="I820">
        <v>9</v>
      </c>
      <c r="J820">
        <v>10</v>
      </c>
      <c r="K820">
        <v>11</v>
      </c>
      <c r="L820">
        <v>12</v>
      </c>
      <c r="M820">
        <v>18</v>
      </c>
      <c r="N820">
        <v>19</v>
      </c>
      <c r="O820">
        <v>20</v>
      </c>
      <c r="P820">
        <v>21</v>
      </c>
      <c r="Q820">
        <v>22</v>
      </c>
      <c r="R820">
        <v>18352648</v>
      </c>
      <c r="S820">
        <v>36</v>
      </c>
      <c r="T820" t="s">
        <v>2</v>
      </c>
      <c r="U820">
        <v>1082</v>
      </c>
      <c r="V820">
        <v>21294</v>
      </c>
      <c r="W820">
        <v>214375</v>
      </c>
      <c r="X820">
        <v>1165488</v>
      </c>
      <c r="Y820">
        <v>48367.86</v>
      </c>
      <c r="Z820">
        <v>707.37</v>
      </c>
      <c r="AA820">
        <v>12</v>
      </c>
      <c r="AB820">
        <v>5</v>
      </c>
      <c r="AC820">
        <v>2</v>
      </c>
      <c r="AD820">
        <v>0</v>
      </c>
      <c r="AE820">
        <v>1500000</v>
      </c>
      <c r="AF820">
        <v>0</v>
      </c>
    </row>
    <row r="821" spans="1:32" x14ac:dyDescent="0.3">
      <c r="A821">
        <v>820</v>
      </c>
      <c r="B821" s="1">
        <v>41206</v>
      </c>
      <c r="C821">
        <v>1</v>
      </c>
      <c r="D821">
        <v>2</v>
      </c>
      <c r="E821">
        <v>3</v>
      </c>
      <c r="F821">
        <v>5</v>
      </c>
      <c r="G821">
        <v>6</v>
      </c>
      <c r="H821">
        <v>7</v>
      </c>
      <c r="I821">
        <v>8</v>
      </c>
      <c r="J821">
        <v>9</v>
      </c>
      <c r="K821">
        <v>10</v>
      </c>
      <c r="L821">
        <v>13</v>
      </c>
      <c r="M821">
        <v>15</v>
      </c>
      <c r="N821">
        <v>16</v>
      </c>
      <c r="O821">
        <v>22</v>
      </c>
      <c r="P821">
        <v>23</v>
      </c>
      <c r="Q821">
        <v>24</v>
      </c>
      <c r="R821">
        <v>16648789</v>
      </c>
      <c r="S821">
        <v>2</v>
      </c>
      <c r="T821" t="s">
        <v>2</v>
      </c>
      <c r="U821">
        <v>336</v>
      </c>
      <c r="V821">
        <v>13763</v>
      </c>
      <c r="W821">
        <v>196984</v>
      </c>
      <c r="X821">
        <v>1167096</v>
      </c>
      <c r="Y821">
        <v>740274.96</v>
      </c>
      <c r="Z821">
        <v>1355.81</v>
      </c>
      <c r="AA821">
        <v>12</v>
      </c>
      <c r="AB821">
        <v>5</v>
      </c>
      <c r="AC821">
        <v>2</v>
      </c>
      <c r="AD821">
        <v>0</v>
      </c>
      <c r="AE821">
        <v>1500000</v>
      </c>
      <c r="AF821">
        <v>0</v>
      </c>
    </row>
    <row r="822" spans="1:32" x14ac:dyDescent="0.3">
      <c r="A822">
        <v>821</v>
      </c>
      <c r="B822" s="1">
        <v>41208</v>
      </c>
      <c r="C822">
        <v>3</v>
      </c>
      <c r="D822">
        <v>4</v>
      </c>
      <c r="E822">
        <v>5</v>
      </c>
      <c r="F822">
        <v>7</v>
      </c>
      <c r="G822">
        <v>9</v>
      </c>
      <c r="H822">
        <v>10</v>
      </c>
      <c r="I822">
        <v>11</v>
      </c>
      <c r="J822">
        <v>12</v>
      </c>
      <c r="K822">
        <v>14</v>
      </c>
      <c r="L822">
        <v>16</v>
      </c>
      <c r="M822">
        <v>17</v>
      </c>
      <c r="N822">
        <v>21</v>
      </c>
      <c r="O822">
        <v>23</v>
      </c>
      <c r="P822">
        <v>24</v>
      </c>
      <c r="Q822">
        <v>25</v>
      </c>
      <c r="R822">
        <v>17834234</v>
      </c>
      <c r="S822">
        <v>2</v>
      </c>
      <c r="T822" t="s">
        <v>2</v>
      </c>
      <c r="U822">
        <v>579</v>
      </c>
      <c r="V822">
        <v>19967</v>
      </c>
      <c r="W822">
        <v>249292</v>
      </c>
      <c r="X822">
        <v>1296383</v>
      </c>
      <c r="Y822">
        <v>708314.66</v>
      </c>
      <c r="Z822">
        <v>1075.46</v>
      </c>
      <c r="AA822">
        <v>12</v>
      </c>
      <c r="AB822">
        <v>5</v>
      </c>
      <c r="AC822">
        <v>2</v>
      </c>
      <c r="AD822">
        <v>0</v>
      </c>
      <c r="AE822">
        <v>1500000</v>
      </c>
      <c r="AF822">
        <v>0</v>
      </c>
    </row>
    <row r="823" spans="1:32" x14ac:dyDescent="0.3">
      <c r="A823">
        <v>822</v>
      </c>
      <c r="B823" s="1">
        <v>41211</v>
      </c>
      <c r="C823">
        <v>2</v>
      </c>
      <c r="D823">
        <v>3</v>
      </c>
      <c r="E823">
        <v>5</v>
      </c>
      <c r="F823">
        <v>11</v>
      </c>
      <c r="G823">
        <v>12</v>
      </c>
      <c r="H823">
        <v>14</v>
      </c>
      <c r="I823">
        <v>15</v>
      </c>
      <c r="J823">
        <v>16</v>
      </c>
      <c r="K823">
        <v>17</v>
      </c>
      <c r="L823">
        <v>18</v>
      </c>
      <c r="M823">
        <v>19</v>
      </c>
      <c r="N823">
        <v>21</v>
      </c>
      <c r="O823">
        <v>22</v>
      </c>
      <c r="P823">
        <v>23</v>
      </c>
      <c r="Q823">
        <v>24</v>
      </c>
      <c r="R823">
        <v>18111302</v>
      </c>
      <c r="S823">
        <v>1</v>
      </c>
      <c r="T823" t="s">
        <v>29</v>
      </c>
      <c r="U823">
        <v>296</v>
      </c>
      <c r="V823">
        <v>11641</v>
      </c>
      <c r="W823">
        <v>208306</v>
      </c>
      <c r="X823">
        <v>1109999</v>
      </c>
      <c r="Y823">
        <v>1824731.69</v>
      </c>
      <c r="Z823">
        <v>1896.81</v>
      </c>
      <c r="AA823">
        <v>12</v>
      </c>
      <c r="AB823">
        <v>5</v>
      </c>
      <c r="AC823">
        <v>2</v>
      </c>
      <c r="AD823">
        <v>0</v>
      </c>
      <c r="AE823">
        <v>1500000</v>
      </c>
      <c r="AF823">
        <v>0</v>
      </c>
    </row>
    <row r="824" spans="1:32" x14ac:dyDescent="0.3">
      <c r="A824">
        <v>823</v>
      </c>
      <c r="B824" s="1">
        <v>41213</v>
      </c>
      <c r="C824">
        <v>1</v>
      </c>
      <c r="D824">
        <v>2</v>
      </c>
      <c r="E824">
        <v>4</v>
      </c>
      <c r="F824">
        <v>5</v>
      </c>
      <c r="G824">
        <v>9</v>
      </c>
      <c r="H824">
        <v>11</v>
      </c>
      <c r="I824">
        <v>12</v>
      </c>
      <c r="J824">
        <v>13</v>
      </c>
      <c r="K824">
        <v>14</v>
      </c>
      <c r="L824">
        <v>16</v>
      </c>
      <c r="M824">
        <v>19</v>
      </c>
      <c r="N824">
        <v>20</v>
      </c>
      <c r="O824">
        <v>22</v>
      </c>
      <c r="P824">
        <v>24</v>
      </c>
      <c r="Q824">
        <v>25</v>
      </c>
      <c r="R824">
        <v>16985505</v>
      </c>
      <c r="S824">
        <v>4</v>
      </c>
      <c r="T824" t="s">
        <v>2</v>
      </c>
      <c r="U824">
        <v>400</v>
      </c>
      <c r="V824">
        <v>16440</v>
      </c>
      <c r="W824">
        <v>217928</v>
      </c>
      <c r="X824">
        <v>1173200</v>
      </c>
      <c r="Y824">
        <v>369543.37</v>
      </c>
      <c r="Z824">
        <v>1624.36</v>
      </c>
      <c r="AA824">
        <v>12</v>
      </c>
      <c r="AB824">
        <v>5</v>
      </c>
      <c r="AC824">
        <v>2</v>
      </c>
      <c r="AD824">
        <v>0</v>
      </c>
      <c r="AE824">
        <v>1500000</v>
      </c>
      <c r="AF824">
        <v>0</v>
      </c>
    </row>
    <row r="825" spans="1:32" x14ac:dyDescent="0.3">
      <c r="A825">
        <v>824</v>
      </c>
      <c r="B825" s="1">
        <v>41216</v>
      </c>
      <c r="C825">
        <v>2</v>
      </c>
      <c r="D825">
        <v>3</v>
      </c>
      <c r="E825">
        <v>4</v>
      </c>
      <c r="F825">
        <v>7</v>
      </c>
      <c r="G825">
        <v>11</v>
      </c>
      <c r="H825">
        <v>12</v>
      </c>
      <c r="I825">
        <v>13</v>
      </c>
      <c r="J825">
        <v>14</v>
      </c>
      <c r="K825">
        <v>15</v>
      </c>
      <c r="L825">
        <v>19</v>
      </c>
      <c r="M825">
        <v>20</v>
      </c>
      <c r="N825">
        <v>21</v>
      </c>
      <c r="O825">
        <v>22</v>
      </c>
      <c r="P825">
        <v>24</v>
      </c>
      <c r="Q825">
        <v>25</v>
      </c>
      <c r="R825">
        <v>14889361</v>
      </c>
      <c r="S825">
        <v>3</v>
      </c>
      <c r="T825" t="s">
        <v>2</v>
      </c>
      <c r="U825">
        <v>372</v>
      </c>
      <c r="V825">
        <v>14049</v>
      </c>
      <c r="W825">
        <v>199656</v>
      </c>
      <c r="X825">
        <v>1066653</v>
      </c>
      <c r="Y825">
        <v>411569.27</v>
      </c>
      <c r="Z825">
        <v>1458.94</v>
      </c>
      <c r="AA825">
        <v>12</v>
      </c>
      <c r="AB825">
        <v>5</v>
      </c>
      <c r="AC825">
        <v>2</v>
      </c>
      <c r="AD825">
        <v>0</v>
      </c>
      <c r="AE825">
        <v>1500000</v>
      </c>
      <c r="AF825">
        <v>0</v>
      </c>
    </row>
    <row r="826" spans="1:32" x14ac:dyDescent="0.3">
      <c r="A826">
        <v>825</v>
      </c>
      <c r="B826" s="1">
        <v>41218</v>
      </c>
      <c r="C826">
        <v>1</v>
      </c>
      <c r="D826">
        <v>6</v>
      </c>
      <c r="E826">
        <v>7</v>
      </c>
      <c r="F826">
        <v>8</v>
      </c>
      <c r="G826">
        <v>9</v>
      </c>
      <c r="H826">
        <v>10</v>
      </c>
      <c r="I826">
        <v>11</v>
      </c>
      <c r="J826">
        <v>13</v>
      </c>
      <c r="K826">
        <v>14</v>
      </c>
      <c r="L826">
        <v>15</v>
      </c>
      <c r="M826">
        <v>17</v>
      </c>
      <c r="N826">
        <v>19</v>
      </c>
      <c r="O826">
        <v>22</v>
      </c>
      <c r="P826">
        <v>23</v>
      </c>
      <c r="Q826">
        <v>25</v>
      </c>
      <c r="R826">
        <v>15245956</v>
      </c>
      <c r="S826">
        <v>0</v>
      </c>
      <c r="U826">
        <v>321</v>
      </c>
      <c r="V826">
        <v>13676</v>
      </c>
      <c r="W826">
        <v>194946</v>
      </c>
      <c r="X826">
        <v>1102942</v>
      </c>
      <c r="Y826">
        <v>0</v>
      </c>
      <c r="Z826">
        <v>1224.72</v>
      </c>
      <c r="AA826">
        <v>12</v>
      </c>
      <c r="AB826">
        <v>5</v>
      </c>
      <c r="AC826">
        <v>2</v>
      </c>
      <c r="AD826">
        <v>1277687.1299999999</v>
      </c>
      <c r="AE826">
        <v>3200000</v>
      </c>
      <c r="AF826">
        <v>0</v>
      </c>
    </row>
    <row r="827" spans="1:32" x14ac:dyDescent="0.3">
      <c r="A827">
        <v>826</v>
      </c>
      <c r="B827" s="1">
        <v>41220</v>
      </c>
      <c r="C827">
        <v>3</v>
      </c>
      <c r="D827">
        <v>5</v>
      </c>
      <c r="E827">
        <v>6</v>
      </c>
      <c r="F827">
        <v>12</v>
      </c>
      <c r="G827">
        <v>13</v>
      </c>
      <c r="H827">
        <v>14</v>
      </c>
      <c r="I827">
        <v>15</v>
      </c>
      <c r="J827">
        <v>16</v>
      </c>
      <c r="K827">
        <v>17</v>
      </c>
      <c r="L827">
        <v>18</v>
      </c>
      <c r="M827">
        <v>19</v>
      </c>
      <c r="N827">
        <v>20</v>
      </c>
      <c r="O827">
        <v>21</v>
      </c>
      <c r="P827">
        <v>23</v>
      </c>
      <c r="Q827">
        <v>24</v>
      </c>
      <c r="R827">
        <v>23427084</v>
      </c>
      <c r="S827">
        <v>2</v>
      </c>
      <c r="T827" t="s">
        <v>2</v>
      </c>
      <c r="U827">
        <v>464</v>
      </c>
      <c r="V827">
        <v>19131</v>
      </c>
      <c r="W827">
        <v>323724</v>
      </c>
      <c r="X827">
        <v>1549302</v>
      </c>
      <c r="Y827">
        <v>1681109.32</v>
      </c>
      <c r="Z827">
        <v>1382.32</v>
      </c>
      <c r="AA827">
        <v>12</v>
      </c>
      <c r="AB827">
        <v>5</v>
      </c>
      <c r="AC827">
        <v>2</v>
      </c>
      <c r="AD827">
        <v>0</v>
      </c>
      <c r="AE827">
        <v>1500000</v>
      </c>
      <c r="AF827">
        <v>0</v>
      </c>
    </row>
    <row r="828" spans="1:32" x14ac:dyDescent="0.3">
      <c r="A828">
        <v>827</v>
      </c>
      <c r="B828" s="1">
        <v>41222</v>
      </c>
      <c r="C828">
        <v>1</v>
      </c>
      <c r="D828">
        <v>2</v>
      </c>
      <c r="E828">
        <v>4</v>
      </c>
      <c r="F828">
        <v>5</v>
      </c>
      <c r="G828">
        <v>7</v>
      </c>
      <c r="H828">
        <v>9</v>
      </c>
      <c r="I828">
        <v>10</v>
      </c>
      <c r="J828">
        <v>12</v>
      </c>
      <c r="K828">
        <v>13</v>
      </c>
      <c r="L828">
        <v>14</v>
      </c>
      <c r="M828">
        <v>16</v>
      </c>
      <c r="N828">
        <v>17</v>
      </c>
      <c r="O828">
        <v>21</v>
      </c>
      <c r="P828">
        <v>22</v>
      </c>
      <c r="Q828">
        <v>24</v>
      </c>
      <c r="R828">
        <v>19181305</v>
      </c>
      <c r="S828">
        <v>4</v>
      </c>
      <c r="T828" t="s">
        <v>2</v>
      </c>
      <c r="U828">
        <v>749</v>
      </c>
      <c r="V828">
        <v>22525</v>
      </c>
      <c r="W828">
        <v>252917</v>
      </c>
      <c r="X828">
        <v>1301729</v>
      </c>
      <c r="Y828">
        <v>414388.43</v>
      </c>
      <c r="Z828">
        <v>972.75</v>
      </c>
      <c r="AA828">
        <v>12</v>
      </c>
      <c r="AB828">
        <v>5</v>
      </c>
      <c r="AC828">
        <v>2</v>
      </c>
      <c r="AD828">
        <v>0</v>
      </c>
      <c r="AE828">
        <v>1500000</v>
      </c>
      <c r="AF828">
        <v>0</v>
      </c>
    </row>
    <row r="829" spans="1:32" x14ac:dyDescent="0.3">
      <c r="A829">
        <v>828</v>
      </c>
      <c r="B829" s="1">
        <v>41225</v>
      </c>
      <c r="C829">
        <v>1</v>
      </c>
      <c r="D829">
        <v>6</v>
      </c>
      <c r="E829">
        <v>7</v>
      </c>
      <c r="F829">
        <v>8</v>
      </c>
      <c r="G829">
        <v>9</v>
      </c>
      <c r="H829">
        <v>12</v>
      </c>
      <c r="I829">
        <v>14</v>
      </c>
      <c r="J829">
        <v>15</v>
      </c>
      <c r="K829">
        <v>17</v>
      </c>
      <c r="L829">
        <v>19</v>
      </c>
      <c r="M829">
        <v>20</v>
      </c>
      <c r="N829">
        <v>22</v>
      </c>
      <c r="O829">
        <v>23</v>
      </c>
      <c r="P829">
        <v>24</v>
      </c>
      <c r="Q829">
        <v>25</v>
      </c>
      <c r="R829">
        <v>19353661</v>
      </c>
      <c r="S829">
        <v>1</v>
      </c>
      <c r="T829" t="s">
        <v>29</v>
      </c>
      <c r="U829">
        <v>426</v>
      </c>
      <c r="V829">
        <v>17522</v>
      </c>
      <c r="W829">
        <v>237277</v>
      </c>
      <c r="X829">
        <v>1283313</v>
      </c>
      <c r="Y829">
        <v>1777058.21</v>
      </c>
      <c r="Z829">
        <v>1283.54</v>
      </c>
      <c r="AA829">
        <v>12</v>
      </c>
      <c r="AB829">
        <v>5</v>
      </c>
      <c r="AC829">
        <v>2</v>
      </c>
      <c r="AD829">
        <v>0</v>
      </c>
      <c r="AE829">
        <v>1500000</v>
      </c>
      <c r="AF829">
        <v>0</v>
      </c>
    </row>
    <row r="830" spans="1:32" x14ac:dyDescent="0.3">
      <c r="A830">
        <v>829</v>
      </c>
      <c r="B830" s="1">
        <v>41227</v>
      </c>
      <c r="C830">
        <v>2</v>
      </c>
      <c r="D830">
        <v>5</v>
      </c>
      <c r="E830">
        <v>7</v>
      </c>
      <c r="F830">
        <v>8</v>
      </c>
      <c r="G830">
        <v>9</v>
      </c>
      <c r="H830">
        <v>11</v>
      </c>
      <c r="I830">
        <v>13</v>
      </c>
      <c r="J830">
        <v>14</v>
      </c>
      <c r="K830">
        <v>16</v>
      </c>
      <c r="L830">
        <v>17</v>
      </c>
      <c r="M830">
        <v>18</v>
      </c>
      <c r="N830">
        <v>22</v>
      </c>
      <c r="O830">
        <v>23</v>
      </c>
      <c r="P830">
        <v>24</v>
      </c>
      <c r="Q830">
        <v>25</v>
      </c>
      <c r="R830">
        <v>18428756</v>
      </c>
      <c r="S830">
        <v>10</v>
      </c>
      <c r="T830" t="s">
        <v>2</v>
      </c>
      <c r="U830">
        <v>679</v>
      </c>
      <c r="V830">
        <v>22284</v>
      </c>
      <c r="W830">
        <v>260616</v>
      </c>
      <c r="X830">
        <v>1362720</v>
      </c>
      <c r="Y830">
        <v>142130.62</v>
      </c>
      <c r="Z830">
        <v>920.1</v>
      </c>
      <c r="AA830">
        <v>12</v>
      </c>
      <c r="AB830">
        <v>5</v>
      </c>
      <c r="AC830">
        <v>2</v>
      </c>
      <c r="AD830">
        <v>0</v>
      </c>
      <c r="AE830">
        <v>1300000</v>
      </c>
      <c r="AF830">
        <v>0</v>
      </c>
    </row>
    <row r="831" spans="1:32" x14ac:dyDescent="0.3">
      <c r="A831">
        <v>830</v>
      </c>
      <c r="B831" s="1">
        <v>41229</v>
      </c>
      <c r="C831">
        <v>1</v>
      </c>
      <c r="D831">
        <v>4</v>
      </c>
      <c r="E831">
        <v>6</v>
      </c>
      <c r="F831">
        <v>9</v>
      </c>
      <c r="G831">
        <v>10</v>
      </c>
      <c r="H831">
        <v>11</v>
      </c>
      <c r="I831">
        <v>12</v>
      </c>
      <c r="J831">
        <v>13</v>
      </c>
      <c r="K831">
        <v>14</v>
      </c>
      <c r="L831">
        <v>16</v>
      </c>
      <c r="M831">
        <v>17</v>
      </c>
      <c r="N831">
        <v>19</v>
      </c>
      <c r="O831">
        <v>21</v>
      </c>
      <c r="P831">
        <v>23</v>
      </c>
      <c r="Q831">
        <v>24</v>
      </c>
      <c r="R831">
        <v>15071156</v>
      </c>
      <c r="S831">
        <v>2</v>
      </c>
      <c r="T831" t="s">
        <v>2</v>
      </c>
      <c r="U831">
        <v>534</v>
      </c>
      <c r="V831">
        <v>17262</v>
      </c>
      <c r="W831">
        <v>207129</v>
      </c>
      <c r="X831">
        <v>1036556</v>
      </c>
      <c r="Y831">
        <v>635039.66</v>
      </c>
      <c r="Z831">
        <v>1045.46</v>
      </c>
      <c r="AA831">
        <v>12</v>
      </c>
      <c r="AB831">
        <v>5</v>
      </c>
      <c r="AC831">
        <v>2</v>
      </c>
      <c r="AD831">
        <v>0</v>
      </c>
      <c r="AE831">
        <v>1500000</v>
      </c>
      <c r="AF831">
        <v>0</v>
      </c>
    </row>
    <row r="832" spans="1:32" x14ac:dyDescent="0.3">
      <c r="A832">
        <v>831</v>
      </c>
      <c r="B832" s="1">
        <v>41232</v>
      </c>
      <c r="C832">
        <v>1</v>
      </c>
      <c r="D832">
        <v>2</v>
      </c>
      <c r="E832">
        <v>3</v>
      </c>
      <c r="F832">
        <v>5</v>
      </c>
      <c r="G832">
        <v>9</v>
      </c>
      <c r="H832">
        <v>10</v>
      </c>
      <c r="I832">
        <v>11</v>
      </c>
      <c r="J832">
        <v>12</v>
      </c>
      <c r="K832">
        <v>14</v>
      </c>
      <c r="L832">
        <v>16</v>
      </c>
      <c r="M832">
        <v>17</v>
      </c>
      <c r="N832">
        <v>18</v>
      </c>
      <c r="O832">
        <v>20</v>
      </c>
      <c r="P832">
        <v>21</v>
      </c>
      <c r="Q832">
        <v>22</v>
      </c>
      <c r="R832">
        <v>18351519</v>
      </c>
      <c r="S832">
        <v>5</v>
      </c>
      <c r="T832" t="s">
        <v>2</v>
      </c>
      <c r="U832">
        <v>380</v>
      </c>
      <c r="V832">
        <v>15079</v>
      </c>
      <c r="W832">
        <v>200701</v>
      </c>
      <c r="X832">
        <v>1166531</v>
      </c>
      <c r="Y832">
        <v>361257.3</v>
      </c>
      <c r="Z832">
        <v>1462.58</v>
      </c>
      <c r="AA832">
        <v>12</v>
      </c>
      <c r="AB832">
        <v>5</v>
      </c>
      <c r="AC832">
        <v>2</v>
      </c>
      <c r="AD832">
        <v>0</v>
      </c>
      <c r="AE832">
        <v>1500000</v>
      </c>
      <c r="AF832">
        <v>0</v>
      </c>
    </row>
    <row r="833" spans="1:32" x14ac:dyDescent="0.3">
      <c r="A833">
        <v>832</v>
      </c>
      <c r="B833" s="1">
        <v>41234</v>
      </c>
      <c r="C833">
        <v>2</v>
      </c>
      <c r="D833">
        <v>5</v>
      </c>
      <c r="E833">
        <v>6</v>
      </c>
      <c r="F833">
        <v>7</v>
      </c>
      <c r="G833">
        <v>8</v>
      </c>
      <c r="H833">
        <v>10</v>
      </c>
      <c r="I833">
        <v>11</v>
      </c>
      <c r="J833">
        <v>12</v>
      </c>
      <c r="K833">
        <v>15</v>
      </c>
      <c r="L833">
        <v>16</v>
      </c>
      <c r="M833">
        <v>19</v>
      </c>
      <c r="N833">
        <v>22</v>
      </c>
      <c r="O833">
        <v>23</v>
      </c>
      <c r="P833">
        <v>24</v>
      </c>
      <c r="Q833">
        <v>25</v>
      </c>
      <c r="R833">
        <v>15774686</v>
      </c>
      <c r="S833">
        <v>5</v>
      </c>
      <c r="T833" t="s">
        <v>2</v>
      </c>
      <c r="U833">
        <v>454</v>
      </c>
      <c r="V833">
        <v>17170</v>
      </c>
      <c r="W833">
        <v>201563</v>
      </c>
      <c r="X833">
        <v>1119723</v>
      </c>
      <c r="Y833">
        <v>265914.15000000002</v>
      </c>
      <c r="Z833">
        <v>1287.28</v>
      </c>
      <c r="AA833">
        <v>12</v>
      </c>
      <c r="AB833">
        <v>5</v>
      </c>
      <c r="AC833">
        <v>2</v>
      </c>
      <c r="AD833">
        <v>0</v>
      </c>
      <c r="AE833">
        <v>1500000</v>
      </c>
      <c r="AF833">
        <v>0</v>
      </c>
    </row>
    <row r="834" spans="1:32" x14ac:dyDescent="0.3">
      <c r="A834">
        <v>833</v>
      </c>
      <c r="B834" s="1">
        <v>41236</v>
      </c>
      <c r="C834">
        <v>2</v>
      </c>
      <c r="D834">
        <v>5</v>
      </c>
      <c r="E834">
        <v>6</v>
      </c>
      <c r="F834">
        <v>7</v>
      </c>
      <c r="G834">
        <v>10</v>
      </c>
      <c r="H834">
        <v>11</v>
      </c>
      <c r="I834">
        <v>12</v>
      </c>
      <c r="J834">
        <v>13</v>
      </c>
      <c r="K834">
        <v>16</v>
      </c>
      <c r="L834">
        <v>17</v>
      </c>
      <c r="M834">
        <v>18</v>
      </c>
      <c r="N834">
        <v>19</v>
      </c>
      <c r="O834">
        <v>20</v>
      </c>
      <c r="P834">
        <v>22</v>
      </c>
      <c r="Q834">
        <v>25</v>
      </c>
      <c r="R834">
        <v>17782995</v>
      </c>
      <c r="S834">
        <v>3</v>
      </c>
      <c r="T834" t="s">
        <v>2</v>
      </c>
      <c r="U834">
        <v>388</v>
      </c>
      <c r="V834">
        <v>15241</v>
      </c>
      <c r="W834">
        <v>193234</v>
      </c>
      <c r="X834">
        <v>1167472</v>
      </c>
      <c r="Y834">
        <v>569138.06000000006</v>
      </c>
      <c r="Z834">
        <v>1354.01</v>
      </c>
      <c r="AA834">
        <v>12</v>
      </c>
      <c r="AB834">
        <v>5</v>
      </c>
      <c r="AC834">
        <v>2</v>
      </c>
      <c r="AD834">
        <v>0</v>
      </c>
      <c r="AE834">
        <v>1500000</v>
      </c>
      <c r="AF834">
        <v>0</v>
      </c>
    </row>
    <row r="835" spans="1:32" x14ac:dyDescent="0.3">
      <c r="A835">
        <v>834</v>
      </c>
      <c r="B835" s="1">
        <v>41239</v>
      </c>
      <c r="C835">
        <v>2</v>
      </c>
      <c r="D835">
        <v>4</v>
      </c>
      <c r="E835">
        <v>7</v>
      </c>
      <c r="F835">
        <v>8</v>
      </c>
      <c r="G835">
        <v>9</v>
      </c>
      <c r="H835">
        <v>10</v>
      </c>
      <c r="I835">
        <v>11</v>
      </c>
      <c r="J835">
        <v>14</v>
      </c>
      <c r="K835">
        <v>16</v>
      </c>
      <c r="L835">
        <v>18</v>
      </c>
      <c r="M835">
        <v>19</v>
      </c>
      <c r="N835">
        <v>20</v>
      </c>
      <c r="O835">
        <v>21</v>
      </c>
      <c r="P835">
        <v>22</v>
      </c>
      <c r="Q835">
        <v>23</v>
      </c>
      <c r="R835">
        <v>18661801</v>
      </c>
      <c r="S835">
        <v>5</v>
      </c>
      <c r="T835" t="s">
        <v>2</v>
      </c>
      <c r="U835">
        <v>420</v>
      </c>
      <c r="V835">
        <v>17962</v>
      </c>
      <c r="W835">
        <v>226287</v>
      </c>
      <c r="X835">
        <v>1268091</v>
      </c>
      <c r="Y835">
        <v>335660.48</v>
      </c>
      <c r="Z835">
        <v>1229.53</v>
      </c>
      <c r="AA835">
        <v>12</v>
      </c>
      <c r="AB835">
        <v>5</v>
      </c>
      <c r="AC835">
        <v>2</v>
      </c>
      <c r="AD835">
        <v>0</v>
      </c>
      <c r="AE835">
        <v>1500000</v>
      </c>
      <c r="AF835">
        <v>0</v>
      </c>
    </row>
    <row r="836" spans="1:32" x14ac:dyDescent="0.3">
      <c r="A836">
        <v>835</v>
      </c>
      <c r="B836" s="1">
        <v>41241</v>
      </c>
      <c r="C836">
        <v>1</v>
      </c>
      <c r="D836">
        <v>2</v>
      </c>
      <c r="E836">
        <v>4</v>
      </c>
      <c r="F836">
        <v>6</v>
      </c>
      <c r="G836">
        <v>8</v>
      </c>
      <c r="H836">
        <v>12</v>
      </c>
      <c r="I836">
        <v>14</v>
      </c>
      <c r="J836">
        <v>15</v>
      </c>
      <c r="K836">
        <v>16</v>
      </c>
      <c r="L836">
        <v>17</v>
      </c>
      <c r="M836">
        <v>18</v>
      </c>
      <c r="N836">
        <v>19</v>
      </c>
      <c r="O836">
        <v>21</v>
      </c>
      <c r="P836">
        <v>24</v>
      </c>
      <c r="Q836">
        <v>25</v>
      </c>
      <c r="R836">
        <v>17231138</v>
      </c>
      <c r="S836">
        <v>3</v>
      </c>
      <c r="T836" t="s">
        <v>2</v>
      </c>
      <c r="U836">
        <v>525</v>
      </c>
      <c r="V836">
        <v>18152</v>
      </c>
      <c r="W836">
        <v>210969</v>
      </c>
      <c r="X836">
        <v>1095894</v>
      </c>
      <c r="Y836">
        <v>540466.93999999994</v>
      </c>
      <c r="Z836">
        <v>1357.53</v>
      </c>
      <c r="AA836">
        <v>12</v>
      </c>
      <c r="AB836">
        <v>5</v>
      </c>
      <c r="AC836">
        <v>2</v>
      </c>
      <c r="AD836">
        <v>0</v>
      </c>
      <c r="AE836">
        <v>1500000</v>
      </c>
      <c r="AF836">
        <v>0</v>
      </c>
    </row>
    <row r="837" spans="1:32" x14ac:dyDescent="0.3">
      <c r="A837">
        <v>836</v>
      </c>
      <c r="B837" s="1">
        <v>41243</v>
      </c>
      <c r="C837">
        <v>2</v>
      </c>
      <c r="D837">
        <v>4</v>
      </c>
      <c r="E837">
        <v>7</v>
      </c>
      <c r="F837">
        <v>8</v>
      </c>
      <c r="G837">
        <v>9</v>
      </c>
      <c r="H837">
        <v>10</v>
      </c>
      <c r="I837">
        <v>12</v>
      </c>
      <c r="J837">
        <v>14</v>
      </c>
      <c r="K837">
        <v>15</v>
      </c>
      <c r="L837">
        <v>16</v>
      </c>
      <c r="M837">
        <v>18</v>
      </c>
      <c r="N837">
        <v>20</v>
      </c>
      <c r="O837">
        <v>21</v>
      </c>
      <c r="P837">
        <v>22</v>
      </c>
      <c r="Q837">
        <v>25</v>
      </c>
      <c r="R837">
        <v>17819526</v>
      </c>
      <c r="S837">
        <v>4</v>
      </c>
      <c r="T837" t="s">
        <v>2</v>
      </c>
      <c r="U837">
        <v>953</v>
      </c>
      <c r="V837">
        <v>26739</v>
      </c>
      <c r="W837">
        <v>271546</v>
      </c>
      <c r="X837">
        <v>1199701</v>
      </c>
      <c r="Y837">
        <v>358628.95</v>
      </c>
      <c r="Z837">
        <v>661.65</v>
      </c>
      <c r="AA837">
        <v>12</v>
      </c>
      <c r="AB837">
        <v>5</v>
      </c>
      <c r="AC837">
        <v>2</v>
      </c>
      <c r="AD837">
        <v>0</v>
      </c>
      <c r="AE837">
        <v>1500000</v>
      </c>
      <c r="AF837">
        <v>0</v>
      </c>
    </row>
    <row r="838" spans="1:32" x14ac:dyDescent="0.3">
      <c r="A838">
        <v>837</v>
      </c>
      <c r="B838" s="1">
        <v>41246</v>
      </c>
      <c r="C838">
        <v>1</v>
      </c>
      <c r="D838">
        <v>3</v>
      </c>
      <c r="E838">
        <v>7</v>
      </c>
      <c r="F838">
        <v>8</v>
      </c>
      <c r="G838">
        <v>10</v>
      </c>
      <c r="H838">
        <v>11</v>
      </c>
      <c r="I838">
        <v>12</v>
      </c>
      <c r="J838">
        <v>13</v>
      </c>
      <c r="K838">
        <v>14</v>
      </c>
      <c r="L838">
        <v>15</v>
      </c>
      <c r="M838">
        <v>16</v>
      </c>
      <c r="N838">
        <v>18</v>
      </c>
      <c r="O838">
        <v>20</v>
      </c>
      <c r="P838">
        <v>22</v>
      </c>
      <c r="Q838">
        <v>24</v>
      </c>
      <c r="R838">
        <v>19114099</v>
      </c>
      <c r="S838">
        <v>7</v>
      </c>
      <c r="T838" t="s">
        <v>2</v>
      </c>
      <c r="U838">
        <v>1008</v>
      </c>
      <c r="V838">
        <v>27317</v>
      </c>
      <c r="W838">
        <v>277627</v>
      </c>
      <c r="X838">
        <v>1372043</v>
      </c>
      <c r="Y838">
        <v>211520.18</v>
      </c>
      <c r="Z838">
        <v>645.66</v>
      </c>
      <c r="AA838">
        <v>12</v>
      </c>
      <c r="AB838">
        <v>5</v>
      </c>
      <c r="AC838">
        <v>2</v>
      </c>
      <c r="AD838">
        <v>0</v>
      </c>
      <c r="AE838">
        <v>1500000</v>
      </c>
      <c r="AF838">
        <v>0</v>
      </c>
    </row>
    <row r="839" spans="1:32" x14ac:dyDescent="0.3">
      <c r="A839">
        <v>838</v>
      </c>
      <c r="B839" s="1">
        <v>41248</v>
      </c>
      <c r="C839">
        <v>2</v>
      </c>
      <c r="D839">
        <v>4</v>
      </c>
      <c r="E839">
        <v>5</v>
      </c>
      <c r="F839">
        <v>7</v>
      </c>
      <c r="G839">
        <v>9</v>
      </c>
      <c r="H839">
        <v>10</v>
      </c>
      <c r="I839">
        <v>11</v>
      </c>
      <c r="J839">
        <v>14</v>
      </c>
      <c r="K839">
        <v>15</v>
      </c>
      <c r="L839">
        <v>16</v>
      </c>
      <c r="M839">
        <v>18</v>
      </c>
      <c r="N839">
        <v>20</v>
      </c>
      <c r="O839">
        <v>21</v>
      </c>
      <c r="P839">
        <v>23</v>
      </c>
      <c r="Q839">
        <v>24</v>
      </c>
      <c r="R839">
        <v>18270202</v>
      </c>
      <c r="S839">
        <v>21</v>
      </c>
      <c r="T839" t="s">
        <v>2</v>
      </c>
      <c r="U839">
        <v>1476</v>
      </c>
      <c r="V839">
        <v>29280</v>
      </c>
      <c r="W839">
        <v>275669</v>
      </c>
      <c r="X839">
        <v>1247019</v>
      </c>
      <c r="Y839">
        <v>68910.69</v>
      </c>
      <c r="Z839">
        <v>430.96</v>
      </c>
      <c r="AA839">
        <v>12</v>
      </c>
      <c r="AB839">
        <v>5</v>
      </c>
      <c r="AC839">
        <v>2</v>
      </c>
      <c r="AD839">
        <v>0</v>
      </c>
      <c r="AE839">
        <v>1500000</v>
      </c>
      <c r="AF839">
        <v>0</v>
      </c>
    </row>
    <row r="840" spans="1:32" x14ac:dyDescent="0.3">
      <c r="A840">
        <v>839</v>
      </c>
      <c r="B840" s="1">
        <v>41250</v>
      </c>
      <c r="C840">
        <v>2</v>
      </c>
      <c r="D840">
        <v>3</v>
      </c>
      <c r="E840">
        <v>4</v>
      </c>
      <c r="F840">
        <v>6</v>
      </c>
      <c r="G840">
        <v>7</v>
      </c>
      <c r="H840">
        <v>8</v>
      </c>
      <c r="I840">
        <v>13</v>
      </c>
      <c r="J840">
        <v>14</v>
      </c>
      <c r="K840">
        <v>16</v>
      </c>
      <c r="L840">
        <v>17</v>
      </c>
      <c r="M840">
        <v>19</v>
      </c>
      <c r="N840">
        <v>21</v>
      </c>
      <c r="O840">
        <v>22</v>
      </c>
      <c r="P840">
        <v>24</v>
      </c>
      <c r="Q840">
        <v>25</v>
      </c>
      <c r="R840">
        <v>18331548</v>
      </c>
      <c r="S840">
        <v>2</v>
      </c>
      <c r="T840" t="s">
        <v>2</v>
      </c>
      <c r="U840">
        <v>676</v>
      </c>
      <c r="V840">
        <v>22509</v>
      </c>
      <c r="W840">
        <v>241091</v>
      </c>
      <c r="X840">
        <v>1294913</v>
      </c>
      <c r="Y840">
        <v>761053.31</v>
      </c>
      <c r="Z840">
        <v>989.73</v>
      </c>
      <c r="AA840">
        <v>12</v>
      </c>
      <c r="AB840">
        <v>5</v>
      </c>
      <c r="AC840">
        <v>2</v>
      </c>
      <c r="AD840">
        <v>0</v>
      </c>
      <c r="AE840">
        <v>1500000</v>
      </c>
      <c r="AF840">
        <v>0</v>
      </c>
    </row>
    <row r="841" spans="1:32" x14ac:dyDescent="0.3">
      <c r="A841">
        <v>840</v>
      </c>
      <c r="B841" s="1">
        <v>41253</v>
      </c>
      <c r="C841">
        <v>2</v>
      </c>
      <c r="D841">
        <v>4</v>
      </c>
      <c r="E841">
        <v>6</v>
      </c>
      <c r="F841">
        <v>9</v>
      </c>
      <c r="G841">
        <v>11</v>
      </c>
      <c r="H841">
        <v>12</v>
      </c>
      <c r="I841">
        <v>13</v>
      </c>
      <c r="J841">
        <v>17</v>
      </c>
      <c r="K841">
        <v>18</v>
      </c>
      <c r="L841">
        <v>19</v>
      </c>
      <c r="M841">
        <v>20</v>
      </c>
      <c r="N841">
        <v>21</v>
      </c>
      <c r="O841">
        <v>22</v>
      </c>
      <c r="P841">
        <v>23</v>
      </c>
      <c r="Q841">
        <v>25</v>
      </c>
      <c r="R841">
        <v>17918256</v>
      </c>
      <c r="S841">
        <v>4</v>
      </c>
      <c r="T841" t="s">
        <v>2</v>
      </c>
      <c r="U841">
        <v>517</v>
      </c>
      <c r="V841">
        <v>20471</v>
      </c>
      <c r="W841">
        <v>238033</v>
      </c>
      <c r="X841">
        <v>1300029</v>
      </c>
      <c r="Y841">
        <v>363014.59</v>
      </c>
      <c r="Z841">
        <v>1234.55</v>
      </c>
      <c r="AA841">
        <v>12</v>
      </c>
      <c r="AB841">
        <v>5</v>
      </c>
      <c r="AC841">
        <v>2</v>
      </c>
      <c r="AD841">
        <v>0</v>
      </c>
      <c r="AE841">
        <v>1500000</v>
      </c>
      <c r="AF841">
        <v>0</v>
      </c>
    </row>
    <row r="842" spans="1:32" x14ac:dyDescent="0.3">
      <c r="A842">
        <v>841</v>
      </c>
      <c r="B842" s="1">
        <v>41255</v>
      </c>
      <c r="C842">
        <v>1</v>
      </c>
      <c r="D842">
        <v>3</v>
      </c>
      <c r="E842">
        <v>5</v>
      </c>
      <c r="F842">
        <v>6</v>
      </c>
      <c r="G842">
        <v>8</v>
      </c>
      <c r="H842">
        <v>10</v>
      </c>
      <c r="I842">
        <v>12</v>
      </c>
      <c r="J842">
        <v>13</v>
      </c>
      <c r="K842">
        <v>14</v>
      </c>
      <c r="L842">
        <v>15</v>
      </c>
      <c r="M842">
        <v>16</v>
      </c>
      <c r="N842">
        <v>17</v>
      </c>
      <c r="O842">
        <v>20</v>
      </c>
      <c r="P842">
        <v>21</v>
      </c>
      <c r="Q842">
        <v>24</v>
      </c>
      <c r="R842">
        <v>18011136</v>
      </c>
      <c r="S842">
        <v>8</v>
      </c>
      <c r="T842" t="s">
        <v>2</v>
      </c>
      <c r="U842">
        <v>856</v>
      </c>
      <c r="V842">
        <v>25459</v>
      </c>
      <c r="W842">
        <v>260857</v>
      </c>
      <c r="X842">
        <v>1274520</v>
      </c>
      <c r="Y842">
        <v>177422.96</v>
      </c>
      <c r="Z842">
        <v>728.86</v>
      </c>
      <c r="AA842">
        <v>12</v>
      </c>
      <c r="AB842">
        <v>5</v>
      </c>
      <c r="AC842">
        <v>2</v>
      </c>
      <c r="AD842">
        <v>0</v>
      </c>
      <c r="AE842">
        <v>1500000</v>
      </c>
      <c r="AF842">
        <v>0</v>
      </c>
    </row>
    <row r="843" spans="1:32" x14ac:dyDescent="0.3">
      <c r="A843">
        <v>842</v>
      </c>
      <c r="B843" s="1">
        <v>41257</v>
      </c>
      <c r="C843">
        <v>3</v>
      </c>
      <c r="D843">
        <v>4</v>
      </c>
      <c r="E843">
        <v>5</v>
      </c>
      <c r="F843">
        <v>7</v>
      </c>
      <c r="G843">
        <v>10</v>
      </c>
      <c r="H843">
        <v>11</v>
      </c>
      <c r="I843">
        <v>13</v>
      </c>
      <c r="J843">
        <v>14</v>
      </c>
      <c r="K843">
        <v>15</v>
      </c>
      <c r="L843">
        <v>18</v>
      </c>
      <c r="M843">
        <v>19</v>
      </c>
      <c r="N843">
        <v>20</v>
      </c>
      <c r="O843">
        <v>21</v>
      </c>
      <c r="P843">
        <v>22</v>
      </c>
      <c r="Q843">
        <v>24</v>
      </c>
      <c r="R843">
        <v>18118220</v>
      </c>
      <c r="S843">
        <v>5</v>
      </c>
      <c r="T843" t="s">
        <v>2</v>
      </c>
      <c r="U843">
        <v>540</v>
      </c>
      <c r="V843">
        <v>18864</v>
      </c>
      <c r="W843">
        <v>248513</v>
      </c>
      <c r="X843">
        <v>1313130</v>
      </c>
      <c r="Y843">
        <v>292500.78999999998</v>
      </c>
      <c r="Z843">
        <v>1190.47</v>
      </c>
      <c r="AA843">
        <v>12</v>
      </c>
      <c r="AB843">
        <v>5</v>
      </c>
      <c r="AC843">
        <v>2</v>
      </c>
      <c r="AD843">
        <v>0</v>
      </c>
      <c r="AE843">
        <v>1500000</v>
      </c>
      <c r="AF843">
        <v>0</v>
      </c>
    </row>
    <row r="844" spans="1:32" x14ac:dyDescent="0.3">
      <c r="A844">
        <v>843</v>
      </c>
      <c r="B844" s="1">
        <v>41260</v>
      </c>
      <c r="C844">
        <v>3</v>
      </c>
      <c r="D844">
        <v>4</v>
      </c>
      <c r="E844">
        <v>7</v>
      </c>
      <c r="F844">
        <v>8</v>
      </c>
      <c r="G844">
        <v>11</v>
      </c>
      <c r="H844">
        <v>12</v>
      </c>
      <c r="I844">
        <v>13</v>
      </c>
      <c r="J844">
        <v>15</v>
      </c>
      <c r="K844">
        <v>16</v>
      </c>
      <c r="L844">
        <v>17</v>
      </c>
      <c r="M844">
        <v>19</v>
      </c>
      <c r="N844">
        <v>20</v>
      </c>
      <c r="O844">
        <v>21</v>
      </c>
      <c r="P844">
        <v>22</v>
      </c>
      <c r="Q844">
        <v>24</v>
      </c>
      <c r="R844">
        <v>18441486</v>
      </c>
      <c r="S844">
        <v>8</v>
      </c>
      <c r="T844" t="s">
        <v>2</v>
      </c>
      <c r="U844">
        <v>648</v>
      </c>
      <c r="V844">
        <v>20895</v>
      </c>
      <c r="W844">
        <v>252678</v>
      </c>
      <c r="X844">
        <v>1334734</v>
      </c>
      <c r="Y844">
        <v>185206.1</v>
      </c>
      <c r="Z844">
        <v>1005.05</v>
      </c>
      <c r="AA844">
        <v>12</v>
      </c>
      <c r="AB844">
        <v>5</v>
      </c>
      <c r="AC844">
        <v>2</v>
      </c>
      <c r="AD844">
        <v>0</v>
      </c>
      <c r="AE844">
        <v>1500000</v>
      </c>
      <c r="AF844">
        <v>0</v>
      </c>
    </row>
    <row r="845" spans="1:32" x14ac:dyDescent="0.3">
      <c r="A845">
        <v>844</v>
      </c>
      <c r="B845" s="1">
        <v>41262</v>
      </c>
      <c r="C845">
        <v>1</v>
      </c>
      <c r="D845">
        <v>3</v>
      </c>
      <c r="E845">
        <v>5</v>
      </c>
      <c r="F845">
        <v>7</v>
      </c>
      <c r="G845">
        <v>8</v>
      </c>
      <c r="H845">
        <v>9</v>
      </c>
      <c r="I845">
        <v>10</v>
      </c>
      <c r="J845">
        <v>12</v>
      </c>
      <c r="K845">
        <v>15</v>
      </c>
      <c r="L845">
        <v>16</v>
      </c>
      <c r="M845">
        <v>17</v>
      </c>
      <c r="N845">
        <v>19</v>
      </c>
      <c r="O845">
        <v>22</v>
      </c>
      <c r="P845">
        <v>24</v>
      </c>
      <c r="Q845">
        <v>25</v>
      </c>
      <c r="R845">
        <v>17358705</v>
      </c>
      <c r="S845">
        <v>3</v>
      </c>
      <c r="T845" t="s">
        <v>2</v>
      </c>
      <c r="U845">
        <v>1228</v>
      </c>
      <c r="V845">
        <v>27512</v>
      </c>
      <c r="W845">
        <v>263661</v>
      </c>
      <c r="X845">
        <v>1262197</v>
      </c>
      <c r="Y845">
        <v>428223.99</v>
      </c>
      <c r="Z845">
        <v>459.84</v>
      </c>
      <c r="AA845">
        <v>12</v>
      </c>
      <c r="AB845">
        <v>5</v>
      </c>
      <c r="AC845">
        <v>2</v>
      </c>
      <c r="AD845">
        <v>0</v>
      </c>
      <c r="AE845">
        <v>1500000</v>
      </c>
      <c r="AF845">
        <v>0</v>
      </c>
    </row>
    <row r="846" spans="1:32" x14ac:dyDescent="0.3">
      <c r="A846">
        <v>845</v>
      </c>
      <c r="B846" s="1">
        <v>41264</v>
      </c>
      <c r="C846">
        <v>2</v>
      </c>
      <c r="D846">
        <v>4</v>
      </c>
      <c r="E846">
        <v>6</v>
      </c>
      <c r="F846">
        <v>7</v>
      </c>
      <c r="G846">
        <v>11</v>
      </c>
      <c r="H846">
        <v>12</v>
      </c>
      <c r="I846">
        <v>14</v>
      </c>
      <c r="J846">
        <v>16</v>
      </c>
      <c r="K846">
        <v>18</v>
      </c>
      <c r="L846">
        <v>19</v>
      </c>
      <c r="M846">
        <v>21</v>
      </c>
      <c r="N846">
        <v>22</v>
      </c>
      <c r="O846">
        <v>23</v>
      </c>
      <c r="P846">
        <v>24</v>
      </c>
      <c r="Q846">
        <v>25</v>
      </c>
      <c r="R846">
        <v>17492081</v>
      </c>
      <c r="S846">
        <v>3</v>
      </c>
      <c r="T846" t="s">
        <v>2</v>
      </c>
      <c r="U846">
        <v>793</v>
      </c>
      <c r="V846">
        <v>23506</v>
      </c>
      <c r="W846">
        <v>259071</v>
      </c>
      <c r="X846">
        <v>1318336</v>
      </c>
      <c r="Y846">
        <v>426917.92</v>
      </c>
      <c r="Z846">
        <v>709.92</v>
      </c>
      <c r="AA846">
        <v>12</v>
      </c>
      <c r="AB846">
        <v>5</v>
      </c>
      <c r="AC846">
        <v>2</v>
      </c>
      <c r="AD846">
        <v>0</v>
      </c>
      <c r="AE846">
        <v>1500000</v>
      </c>
      <c r="AF846">
        <v>0</v>
      </c>
    </row>
    <row r="847" spans="1:32" x14ac:dyDescent="0.3">
      <c r="A847">
        <v>846</v>
      </c>
      <c r="B847" s="1">
        <v>41267</v>
      </c>
      <c r="C847">
        <v>1</v>
      </c>
      <c r="D847">
        <v>4</v>
      </c>
      <c r="E847">
        <v>6</v>
      </c>
      <c r="F847">
        <v>9</v>
      </c>
      <c r="G847">
        <v>10</v>
      </c>
      <c r="H847">
        <v>11</v>
      </c>
      <c r="I847">
        <v>13</v>
      </c>
      <c r="J847">
        <v>14</v>
      </c>
      <c r="K847">
        <v>15</v>
      </c>
      <c r="L847">
        <v>19</v>
      </c>
      <c r="M847">
        <v>20</v>
      </c>
      <c r="N847">
        <v>21</v>
      </c>
      <c r="O847">
        <v>23</v>
      </c>
      <c r="P847">
        <v>24</v>
      </c>
      <c r="Q847">
        <v>25</v>
      </c>
      <c r="R847">
        <v>12369434</v>
      </c>
      <c r="S847">
        <v>1</v>
      </c>
      <c r="T847" t="s">
        <v>21</v>
      </c>
      <c r="U847">
        <v>353</v>
      </c>
      <c r="V847">
        <v>15268</v>
      </c>
      <c r="W847">
        <v>168718</v>
      </c>
      <c r="X847">
        <v>874155</v>
      </c>
      <c r="Y847">
        <v>1012416.25</v>
      </c>
      <c r="Z847">
        <v>1260.67</v>
      </c>
      <c r="AA847">
        <v>12</v>
      </c>
      <c r="AB847">
        <v>5</v>
      </c>
      <c r="AC847">
        <v>2</v>
      </c>
      <c r="AD847">
        <v>0</v>
      </c>
      <c r="AE847">
        <v>1500000</v>
      </c>
      <c r="AF847">
        <v>0</v>
      </c>
    </row>
    <row r="848" spans="1:32" x14ac:dyDescent="0.3">
      <c r="A848">
        <v>847</v>
      </c>
      <c r="B848" s="1">
        <v>41269</v>
      </c>
      <c r="C848">
        <v>1</v>
      </c>
      <c r="D848">
        <v>3</v>
      </c>
      <c r="E848">
        <v>5</v>
      </c>
      <c r="F848">
        <v>6</v>
      </c>
      <c r="G848">
        <v>7</v>
      </c>
      <c r="H848">
        <v>9</v>
      </c>
      <c r="I848">
        <v>10</v>
      </c>
      <c r="J848">
        <v>11</v>
      </c>
      <c r="K848">
        <v>13</v>
      </c>
      <c r="L848">
        <v>14</v>
      </c>
      <c r="M848">
        <v>17</v>
      </c>
      <c r="N848">
        <v>18</v>
      </c>
      <c r="O848">
        <v>20</v>
      </c>
      <c r="P848">
        <v>21</v>
      </c>
      <c r="Q848">
        <v>25</v>
      </c>
      <c r="R848">
        <v>13371634</v>
      </c>
      <c r="S848">
        <v>3</v>
      </c>
      <c r="T848" t="s">
        <v>2</v>
      </c>
      <c r="U848">
        <v>896</v>
      </c>
      <c r="V848">
        <v>22641</v>
      </c>
      <c r="W848">
        <v>217004</v>
      </c>
      <c r="X848">
        <v>1002422</v>
      </c>
      <c r="Y848">
        <v>305151.89</v>
      </c>
      <c r="Z848">
        <v>449.1</v>
      </c>
      <c r="AA848">
        <v>12</v>
      </c>
      <c r="AB848">
        <v>5</v>
      </c>
      <c r="AC848">
        <v>2</v>
      </c>
      <c r="AD848">
        <v>0</v>
      </c>
      <c r="AE848">
        <v>1500000</v>
      </c>
      <c r="AF848">
        <v>0</v>
      </c>
    </row>
    <row r="849" spans="1:32" x14ac:dyDescent="0.3">
      <c r="A849">
        <v>848</v>
      </c>
      <c r="B849" s="1">
        <v>41271</v>
      </c>
      <c r="C849">
        <v>2</v>
      </c>
      <c r="D849">
        <v>3</v>
      </c>
      <c r="E849">
        <v>5</v>
      </c>
      <c r="F849">
        <v>8</v>
      </c>
      <c r="G849">
        <v>9</v>
      </c>
      <c r="H849">
        <v>13</v>
      </c>
      <c r="I849">
        <v>14</v>
      </c>
      <c r="J849">
        <v>16</v>
      </c>
      <c r="K849">
        <v>17</v>
      </c>
      <c r="L849">
        <v>18</v>
      </c>
      <c r="M849">
        <v>19</v>
      </c>
      <c r="N849">
        <v>21</v>
      </c>
      <c r="O849">
        <v>23</v>
      </c>
      <c r="P849">
        <v>24</v>
      </c>
      <c r="Q849">
        <v>25</v>
      </c>
      <c r="R849">
        <v>17100522</v>
      </c>
      <c r="S849">
        <v>1</v>
      </c>
      <c r="T849" t="s">
        <v>179</v>
      </c>
      <c r="U849">
        <v>545</v>
      </c>
      <c r="V849">
        <v>19542</v>
      </c>
      <c r="W849">
        <v>245263</v>
      </c>
      <c r="X849">
        <v>1288476</v>
      </c>
      <c r="Y849">
        <v>1290253.81</v>
      </c>
      <c r="Z849">
        <v>1040.6300000000001</v>
      </c>
      <c r="AA849">
        <v>12</v>
      </c>
      <c r="AB849">
        <v>5</v>
      </c>
      <c r="AC849">
        <v>2</v>
      </c>
      <c r="AD849">
        <v>0</v>
      </c>
      <c r="AE849">
        <v>1500000</v>
      </c>
      <c r="AF849">
        <v>0</v>
      </c>
    </row>
    <row r="850" spans="1:32" x14ac:dyDescent="0.3">
      <c r="A850">
        <v>849</v>
      </c>
      <c r="B850" s="1">
        <v>41274</v>
      </c>
      <c r="C850">
        <v>1</v>
      </c>
      <c r="D850">
        <v>4</v>
      </c>
      <c r="E850">
        <v>5</v>
      </c>
      <c r="F850">
        <v>10</v>
      </c>
      <c r="G850">
        <v>12</v>
      </c>
      <c r="H850">
        <v>13</v>
      </c>
      <c r="I850">
        <v>14</v>
      </c>
      <c r="J850">
        <v>15</v>
      </c>
      <c r="K850">
        <v>16</v>
      </c>
      <c r="L850">
        <v>17</v>
      </c>
      <c r="M850">
        <v>18</v>
      </c>
      <c r="N850">
        <v>20</v>
      </c>
      <c r="O850">
        <v>23</v>
      </c>
      <c r="P850">
        <v>24</v>
      </c>
      <c r="Q850">
        <v>25</v>
      </c>
      <c r="R850">
        <v>10505580</v>
      </c>
      <c r="S850">
        <v>2</v>
      </c>
      <c r="T850" t="s">
        <v>2</v>
      </c>
      <c r="U850">
        <v>199</v>
      </c>
      <c r="V850">
        <v>9441</v>
      </c>
      <c r="W850">
        <v>109273</v>
      </c>
      <c r="X850">
        <v>711303</v>
      </c>
      <c r="Y850">
        <v>496366.5</v>
      </c>
      <c r="Z850">
        <v>1534.96</v>
      </c>
      <c r="AA850">
        <v>12</v>
      </c>
      <c r="AB850">
        <v>5</v>
      </c>
      <c r="AC850">
        <v>2</v>
      </c>
      <c r="AD850">
        <v>0</v>
      </c>
      <c r="AE850">
        <v>1500000</v>
      </c>
      <c r="AF850">
        <v>0</v>
      </c>
    </row>
    <row r="851" spans="1:32" x14ac:dyDescent="0.3">
      <c r="A851">
        <v>850</v>
      </c>
      <c r="B851" s="1">
        <v>41276</v>
      </c>
      <c r="C851">
        <v>2</v>
      </c>
      <c r="D851">
        <v>3</v>
      </c>
      <c r="E851">
        <v>5</v>
      </c>
      <c r="F851">
        <v>7</v>
      </c>
      <c r="G851">
        <v>8</v>
      </c>
      <c r="H851">
        <v>10</v>
      </c>
      <c r="I851">
        <v>13</v>
      </c>
      <c r="J851">
        <v>14</v>
      </c>
      <c r="K851">
        <v>18</v>
      </c>
      <c r="L851">
        <v>19</v>
      </c>
      <c r="M851">
        <v>20</v>
      </c>
      <c r="N851">
        <v>21</v>
      </c>
      <c r="O851">
        <v>22</v>
      </c>
      <c r="P851">
        <v>23</v>
      </c>
      <c r="Q851">
        <v>24</v>
      </c>
      <c r="R851">
        <v>12762089</v>
      </c>
      <c r="S851">
        <v>2</v>
      </c>
      <c r="T851" t="s">
        <v>2</v>
      </c>
      <c r="U851">
        <v>512</v>
      </c>
      <c r="V851">
        <v>17089</v>
      </c>
      <c r="W851">
        <v>193062</v>
      </c>
      <c r="X851">
        <v>988193</v>
      </c>
      <c r="Y851">
        <v>447801.1</v>
      </c>
      <c r="Z851">
        <v>768.88</v>
      </c>
      <c r="AA851">
        <v>12</v>
      </c>
      <c r="AB851">
        <v>5</v>
      </c>
      <c r="AC851">
        <v>2</v>
      </c>
      <c r="AD851">
        <v>0</v>
      </c>
      <c r="AE851">
        <v>1500000</v>
      </c>
      <c r="AF851">
        <v>0</v>
      </c>
    </row>
    <row r="852" spans="1:32" x14ac:dyDescent="0.3">
      <c r="A852">
        <v>851</v>
      </c>
      <c r="B852" s="1">
        <v>41278</v>
      </c>
      <c r="C852">
        <v>1</v>
      </c>
      <c r="D852">
        <v>4</v>
      </c>
      <c r="E852">
        <v>5</v>
      </c>
      <c r="F852">
        <v>6</v>
      </c>
      <c r="G852">
        <v>7</v>
      </c>
      <c r="H852">
        <v>10</v>
      </c>
      <c r="I852">
        <v>13</v>
      </c>
      <c r="J852">
        <v>14</v>
      </c>
      <c r="K852">
        <v>15</v>
      </c>
      <c r="L852">
        <v>17</v>
      </c>
      <c r="M852">
        <v>18</v>
      </c>
      <c r="N852">
        <v>19</v>
      </c>
      <c r="O852">
        <v>20</v>
      </c>
      <c r="P852">
        <v>22</v>
      </c>
      <c r="Q852">
        <v>24</v>
      </c>
      <c r="R852">
        <v>18674729</v>
      </c>
      <c r="S852">
        <v>3</v>
      </c>
      <c r="T852" t="s">
        <v>2</v>
      </c>
      <c r="U852">
        <v>436</v>
      </c>
      <c r="V852">
        <v>16305</v>
      </c>
      <c r="W852">
        <v>219507</v>
      </c>
      <c r="X852">
        <v>1236748</v>
      </c>
      <c r="Y852">
        <v>580464.31000000006</v>
      </c>
      <c r="Z852">
        <v>1228.93</v>
      </c>
      <c r="AA852">
        <v>12</v>
      </c>
      <c r="AB852">
        <v>5</v>
      </c>
      <c r="AC852">
        <v>2</v>
      </c>
      <c r="AD852">
        <v>0</v>
      </c>
      <c r="AE852">
        <v>1500000</v>
      </c>
      <c r="AF852">
        <v>0</v>
      </c>
    </row>
    <row r="853" spans="1:32" x14ac:dyDescent="0.3">
      <c r="A853">
        <v>852</v>
      </c>
      <c r="B853" s="1">
        <v>41281</v>
      </c>
      <c r="C853">
        <v>1</v>
      </c>
      <c r="D853">
        <v>2</v>
      </c>
      <c r="E853">
        <v>3</v>
      </c>
      <c r="F853">
        <v>4</v>
      </c>
      <c r="G853">
        <v>5</v>
      </c>
      <c r="H853">
        <v>8</v>
      </c>
      <c r="I853">
        <v>11</v>
      </c>
      <c r="J853">
        <v>12</v>
      </c>
      <c r="K853">
        <v>16</v>
      </c>
      <c r="L853">
        <v>18</v>
      </c>
      <c r="M853">
        <v>20</v>
      </c>
      <c r="N853">
        <v>21</v>
      </c>
      <c r="O853">
        <v>23</v>
      </c>
      <c r="P853">
        <v>24</v>
      </c>
      <c r="Q853">
        <v>25</v>
      </c>
      <c r="R853">
        <v>18899070</v>
      </c>
      <c r="S853">
        <v>4</v>
      </c>
      <c r="T853" t="s">
        <v>2</v>
      </c>
      <c r="U853">
        <v>637</v>
      </c>
      <c r="V853">
        <v>22866</v>
      </c>
      <c r="W853">
        <v>244914</v>
      </c>
      <c r="X853">
        <v>1344171</v>
      </c>
      <c r="Y853">
        <v>392253.82</v>
      </c>
      <c r="Z853">
        <v>1082.69</v>
      </c>
      <c r="AA853">
        <v>12</v>
      </c>
      <c r="AB853">
        <v>5</v>
      </c>
      <c r="AC853">
        <v>2</v>
      </c>
      <c r="AD853">
        <v>0</v>
      </c>
      <c r="AE853">
        <v>1500000</v>
      </c>
      <c r="AF853">
        <v>0</v>
      </c>
    </row>
    <row r="854" spans="1:32" x14ac:dyDescent="0.3">
      <c r="A854">
        <v>853</v>
      </c>
      <c r="B854" s="1">
        <v>41283</v>
      </c>
      <c r="C854">
        <v>2</v>
      </c>
      <c r="D854">
        <v>3</v>
      </c>
      <c r="E854">
        <v>5</v>
      </c>
      <c r="F854">
        <v>6</v>
      </c>
      <c r="G854">
        <v>8</v>
      </c>
      <c r="H854">
        <v>9</v>
      </c>
      <c r="I854">
        <v>11</v>
      </c>
      <c r="J854">
        <v>12</v>
      </c>
      <c r="K854">
        <v>17</v>
      </c>
      <c r="L854">
        <v>18</v>
      </c>
      <c r="M854">
        <v>19</v>
      </c>
      <c r="N854">
        <v>20</v>
      </c>
      <c r="O854">
        <v>21</v>
      </c>
      <c r="P854">
        <v>22</v>
      </c>
      <c r="Q854">
        <v>23</v>
      </c>
      <c r="R854">
        <v>18232434</v>
      </c>
      <c r="S854">
        <v>4</v>
      </c>
      <c r="T854" t="s">
        <v>2</v>
      </c>
      <c r="U854">
        <v>620</v>
      </c>
      <c r="V854">
        <v>21095</v>
      </c>
      <c r="W854">
        <v>255063</v>
      </c>
      <c r="X854">
        <v>1209445</v>
      </c>
      <c r="Y854">
        <v>393932.77</v>
      </c>
      <c r="Z854">
        <v>1117.1400000000001</v>
      </c>
      <c r="AA854">
        <v>12</v>
      </c>
      <c r="AB854">
        <v>5</v>
      </c>
      <c r="AC854">
        <v>2</v>
      </c>
      <c r="AD854">
        <v>0</v>
      </c>
      <c r="AE854">
        <v>1500000</v>
      </c>
      <c r="AF854">
        <v>0</v>
      </c>
    </row>
    <row r="855" spans="1:32" x14ac:dyDescent="0.3">
      <c r="A855">
        <v>854</v>
      </c>
      <c r="B855" s="1">
        <v>41285</v>
      </c>
      <c r="C855">
        <v>1</v>
      </c>
      <c r="D855">
        <v>2</v>
      </c>
      <c r="E855">
        <v>3</v>
      </c>
      <c r="F855">
        <v>5</v>
      </c>
      <c r="G855">
        <v>8</v>
      </c>
      <c r="H855">
        <v>9</v>
      </c>
      <c r="I855">
        <v>10</v>
      </c>
      <c r="J855">
        <v>13</v>
      </c>
      <c r="K855">
        <v>14</v>
      </c>
      <c r="L855">
        <v>15</v>
      </c>
      <c r="M855">
        <v>17</v>
      </c>
      <c r="N855">
        <v>18</v>
      </c>
      <c r="O855">
        <v>20</v>
      </c>
      <c r="P855">
        <v>21</v>
      </c>
      <c r="Q855">
        <v>22</v>
      </c>
      <c r="R855">
        <v>19507544</v>
      </c>
      <c r="S855">
        <v>2</v>
      </c>
      <c r="T855" t="s">
        <v>2</v>
      </c>
      <c r="U855">
        <v>611</v>
      </c>
      <c r="V855">
        <v>20559</v>
      </c>
      <c r="W855">
        <v>247077</v>
      </c>
      <c r="X855">
        <v>1328568</v>
      </c>
      <c r="Y855">
        <v>858416.7</v>
      </c>
      <c r="Z855">
        <v>1235.0999999999999</v>
      </c>
      <c r="AA855">
        <v>12</v>
      </c>
      <c r="AB855">
        <v>5</v>
      </c>
      <c r="AC855">
        <v>2</v>
      </c>
      <c r="AD855">
        <v>0</v>
      </c>
      <c r="AE855">
        <v>1500000</v>
      </c>
      <c r="AF855">
        <v>0</v>
      </c>
    </row>
    <row r="856" spans="1:32" x14ac:dyDescent="0.3">
      <c r="A856">
        <v>855</v>
      </c>
      <c r="B856" s="1">
        <v>41288</v>
      </c>
      <c r="C856">
        <v>1</v>
      </c>
      <c r="D856">
        <v>3</v>
      </c>
      <c r="E856">
        <v>4</v>
      </c>
      <c r="F856">
        <v>8</v>
      </c>
      <c r="G856">
        <v>9</v>
      </c>
      <c r="H856">
        <v>10</v>
      </c>
      <c r="I856">
        <v>11</v>
      </c>
      <c r="J856">
        <v>13</v>
      </c>
      <c r="K856">
        <v>14</v>
      </c>
      <c r="L856">
        <v>15</v>
      </c>
      <c r="M856">
        <v>17</v>
      </c>
      <c r="N856">
        <v>18</v>
      </c>
      <c r="O856">
        <v>23</v>
      </c>
      <c r="P856">
        <v>24</v>
      </c>
      <c r="Q856">
        <v>25</v>
      </c>
      <c r="R856">
        <v>19407509</v>
      </c>
      <c r="S856">
        <v>3</v>
      </c>
      <c r="T856" t="s">
        <v>2</v>
      </c>
      <c r="U856">
        <v>939</v>
      </c>
      <c r="V856">
        <v>29033</v>
      </c>
      <c r="W856">
        <v>302371</v>
      </c>
      <c r="X856">
        <v>1494280</v>
      </c>
      <c r="Y856">
        <v>444770.18</v>
      </c>
      <c r="Z856">
        <v>624.61</v>
      </c>
      <c r="AA856">
        <v>12</v>
      </c>
      <c r="AB856">
        <v>5</v>
      </c>
      <c r="AC856">
        <v>2</v>
      </c>
      <c r="AD856">
        <v>0</v>
      </c>
      <c r="AE856">
        <v>1500000</v>
      </c>
      <c r="AF856">
        <v>0</v>
      </c>
    </row>
    <row r="857" spans="1:32" x14ac:dyDescent="0.3">
      <c r="A857">
        <v>856</v>
      </c>
      <c r="B857" s="1">
        <v>41290</v>
      </c>
      <c r="C857">
        <v>2</v>
      </c>
      <c r="D857">
        <v>3</v>
      </c>
      <c r="E857">
        <v>7</v>
      </c>
      <c r="F857">
        <v>8</v>
      </c>
      <c r="G857">
        <v>9</v>
      </c>
      <c r="H857">
        <v>11</v>
      </c>
      <c r="I857">
        <v>12</v>
      </c>
      <c r="J857">
        <v>13</v>
      </c>
      <c r="K857">
        <v>15</v>
      </c>
      <c r="L857">
        <v>16</v>
      </c>
      <c r="M857">
        <v>19</v>
      </c>
      <c r="N857">
        <v>20</v>
      </c>
      <c r="O857">
        <v>22</v>
      </c>
      <c r="P857">
        <v>23</v>
      </c>
      <c r="Q857">
        <v>25</v>
      </c>
      <c r="R857">
        <v>18343636</v>
      </c>
      <c r="S857">
        <v>5</v>
      </c>
      <c r="T857" t="s">
        <v>2</v>
      </c>
      <c r="U857">
        <v>726</v>
      </c>
      <c r="V857">
        <v>23511</v>
      </c>
      <c r="W857">
        <v>267485</v>
      </c>
      <c r="X857">
        <v>1363911</v>
      </c>
      <c r="Y857">
        <v>276059.48</v>
      </c>
      <c r="Z857">
        <v>835.7</v>
      </c>
      <c r="AA857">
        <v>12</v>
      </c>
      <c r="AB857">
        <v>5</v>
      </c>
      <c r="AC857">
        <v>2</v>
      </c>
      <c r="AD857">
        <v>0</v>
      </c>
      <c r="AE857">
        <v>1500000</v>
      </c>
      <c r="AF857">
        <v>0</v>
      </c>
    </row>
    <row r="858" spans="1:32" x14ac:dyDescent="0.3">
      <c r="A858">
        <v>857</v>
      </c>
      <c r="B858" s="1">
        <v>41292</v>
      </c>
      <c r="C858">
        <v>1</v>
      </c>
      <c r="D858">
        <v>3</v>
      </c>
      <c r="E858">
        <v>4</v>
      </c>
      <c r="F858">
        <v>6</v>
      </c>
      <c r="G858">
        <v>8</v>
      </c>
      <c r="H858">
        <v>11</v>
      </c>
      <c r="I858">
        <v>13</v>
      </c>
      <c r="J858">
        <v>14</v>
      </c>
      <c r="K858">
        <v>15</v>
      </c>
      <c r="L858">
        <v>16</v>
      </c>
      <c r="M858">
        <v>18</v>
      </c>
      <c r="N858">
        <v>19</v>
      </c>
      <c r="O858">
        <v>20</v>
      </c>
      <c r="P858">
        <v>21</v>
      </c>
      <c r="Q858">
        <v>24</v>
      </c>
      <c r="R858">
        <v>18682645</v>
      </c>
      <c r="S858">
        <v>3</v>
      </c>
      <c r="T858" t="s">
        <v>2</v>
      </c>
      <c r="U858">
        <v>673</v>
      </c>
      <c r="V858">
        <v>24966</v>
      </c>
      <c r="W858">
        <v>241502</v>
      </c>
      <c r="X858">
        <v>1303212</v>
      </c>
      <c r="Y858">
        <v>522692.52</v>
      </c>
      <c r="Z858">
        <v>1024.1600000000001</v>
      </c>
      <c r="AA858">
        <v>12</v>
      </c>
      <c r="AB858">
        <v>5</v>
      </c>
      <c r="AC858">
        <v>2</v>
      </c>
      <c r="AD858">
        <v>0</v>
      </c>
      <c r="AE858">
        <v>1500000</v>
      </c>
      <c r="AF858">
        <v>0</v>
      </c>
    </row>
    <row r="859" spans="1:32" x14ac:dyDescent="0.3">
      <c r="A859">
        <v>858</v>
      </c>
      <c r="B859" s="1">
        <v>41295</v>
      </c>
      <c r="C859">
        <v>1</v>
      </c>
      <c r="D859">
        <v>3</v>
      </c>
      <c r="E859">
        <v>4</v>
      </c>
      <c r="F859">
        <v>5</v>
      </c>
      <c r="G859">
        <v>6</v>
      </c>
      <c r="H859">
        <v>8</v>
      </c>
      <c r="I859">
        <v>9</v>
      </c>
      <c r="J859">
        <v>11</v>
      </c>
      <c r="K859">
        <v>12</v>
      </c>
      <c r="L859">
        <v>17</v>
      </c>
      <c r="M859">
        <v>19</v>
      </c>
      <c r="N859">
        <v>20</v>
      </c>
      <c r="O859">
        <v>22</v>
      </c>
      <c r="P859">
        <v>23</v>
      </c>
      <c r="Q859">
        <v>25</v>
      </c>
      <c r="R859">
        <v>18491178</v>
      </c>
      <c r="S859">
        <v>5</v>
      </c>
      <c r="T859" t="s">
        <v>2</v>
      </c>
      <c r="U859">
        <v>768</v>
      </c>
      <c r="V859">
        <v>21496</v>
      </c>
      <c r="W859">
        <v>251218</v>
      </c>
      <c r="X859">
        <v>1264567</v>
      </c>
      <c r="Y859">
        <v>314263.90999999997</v>
      </c>
      <c r="Z859">
        <v>899.33</v>
      </c>
      <c r="AA859">
        <v>12</v>
      </c>
      <c r="AB859">
        <v>5</v>
      </c>
      <c r="AC859">
        <v>2</v>
      </c>
      <c r="AD859">
        <v>0</v>
      </c>
      <c r="AE859">
        <v>1500000</v>
      </c>
      <c r="AF859">
        <v>0</v>
      </c>
    </row>
    <row r="860" spans="1:32" x14ac:dyDescent="0.3">
      <c r="A860">
        <v>859</v>
      </c>
      <c r="B860" s="1">
        <v>41297</v>
      </c>
      <c r="C860">
        <v>1</v>
      </c>
      <c r="D860">
        <v>2</v>
      </c>
      <c r="E860">
        <v>3</v>
      </c>
      <c r="F860">
        <v>4</v>
      </c>
      <c r="G860">
        <v>5</v>
      </c>
      <c r="H860">
        <v>6</v>
      </c>
      <c r="I860">
        <v>9</v>
      </c>
      <c r="J860">
        <v>10</v>
      </c>
      <c r="K860">
        <v>11</v>
      </c>
      <c r="L860">
        <v>13</v>
      </c>
      <c r="M860">
        <v>14</v>
      </c>
      <c r="N860">
        <v>17</v>
      </c>
      <c r="O860">
        <v>18</v>
      </c>
      <c r="P860">
        <v>19</v>
      </c>
      <c r="Q860">
        <v>20</v>
      </c>
      <c r="R860">
        <v>17473638</v>
      </c>
      <c r="S860">
        <v>2</v>
      </c>
      <c r="T860" t="s">
        <v>2</v>
      </c>
      <c r="U860">
        <v>534</v>
      </c>
      <c r="V860">
        <v>16155</v>
      </c>
      <c r="W860">
        <v>198163</v>
      </c>
      <c r="X860">
        <v>1148941</v>
      </c>
      <c r="Y860">
        <v>825060.53</v>
      </c>
      <c r="Z860">
        <v>1358.29</v>
      </c>
      <c r="AA860">
        <v>12</v>
      </c>
      <c r="AB860">
        <v>5</v>
      </c>
      <c r="AC860">
        <v>2</v>
      </c>
      <c r="AD860">
        <v>0</v>
      </c>
      <c r="AE860">
        <v>1500000</v>
      </c>
      <c r="AF860">
        <v>0</v>
      </c>
    </row>
    <row r="861" spans="1:32" x14ac:dyDescent="0.3">
      <c r="A861">
        <v>860</v>
      </c>
      <c r="B861" s="1">
        <v>41299</v>
      </c>
      <c r="C861">
        <v>3</v>
      </c>
      <c r="D861">
        <v>4</v>
      </c>
      <c r="E861">
        <v>5</v>
      </c>
      <c r="F861">
        <v>6</v>
      </c>
      <c r="G861">
        <v>7</v>
      </c>
      <c r="H861">
        <v>9</v>
      </c>
      <c r="I861">
        <v>10</v>
      </c>
      <c r="J861">
        <v>13</v>
      </c>
      <c r="K861">
        <v>14</v>
      </c>
      <c r="L861">
        <v>15</v>
      </c>
      <c r="M861">
        <v>16</v>
      </c>
      <c r="N861">
        <v>19</v>
      </c>
      <c r="O861">
        <v>22</v>
      </c>
      <c r="P861">
        <v>24</v>
      </c>
      <c r="Q861">
        <v>25</v>
      </c>
      <c r="R861">
        <v>17514966</v>
      </c>
      <c r="S861">
        <v>2</v>
      </c>
      <c r="T861" t="s">
        <v>2</v>
      </c>
      <c r="U861">
        <v>604</v>
      </c>
      <c r="V861">
        <v>18789</v>
      </c>
      <c r="W861">
        <v>225126</v>
      </c>
      <c r="X861">
        <v>1233144</v>
      </c>
      <c r="Y861">
        <v>743148.03</v>
      </c>
      <c r="Z861">
        <v>1081.6500000000001</v>
      </c>
      <c r="AA861">
        <v>12</v>
      </c>
      <c r="AB861">
        <v>5</v>
      </c>
      <c r="AC861">
        <v>2</v>
      </c>
      <c r="AD861">
        <v>0</v>
      </c>
      <c r="AE861">
        <v>1500000</v>
      </c>
      <c r="AF861">
        <v>0</v>
      </c>
    </row>
    <row r="862" spans="1:32" x14ac:dyDescent="0.3">
      <c r="A862">
        <v>861</v>
      </c>
      <c r="B862" s="1">
        <v>41302</v>
      </c>
      <c r="C862">
        <v>1</v>
      </c>
      <c r="D862">
        <v>2</v>
      </c>
      <c r="E862">
        <v>3</v>
      </c>
      <c r="F862">
        <v>4</v>
      </c>
      <c r="G862">
        <v>6</v>
      </c>
      <c r="H862">
        <v>7</v>
      </c>
      <c r="I862">
        <v>9</v>
      </c>
      <c r="J862">
        <v>10</v>
      </c>
      <c r="K862">
        <v>11</v>
      </c>
      <c r="L862">
        <v>14</v>
      </c>
      <c r="M862">
        <v>15</v>
      </c>
      <c r="N862">
        <v>17</v>
      </c>
      <c r="O862">
        <v>19</v>
      </c>
      <c r="P862">
        <v>22</v>
      </c>
      <c r="Q862">
        <v>23</v>
      </c>
      <c r="R862">
        <v>18523994</v>
      </c>
      <c r="S862">
        <v>3</v>
      </c>
      <c r="T862" t="s">
        <v>2</v>
      </c>
      <c r="U862">
        <v>585</v>
      </c>
      <c r="V862">
        <v>23260</v>
      </c>
      <c r="W862">
        <v>247055</v>
      </c>
      <c r="X862">
        <v>1332032</v>
      </c>
      <c r="Y862">
        <v>500196.28</v>
      </c>
      <c r="Z862">
        <v>1127.52</v>
      </c>
      <c r="AA862">
        <v>12</v>
      </c>
      <c r="AB862">
        <v>5</v>
      </c>
      <c r="AC862">
        <v>2</v>
      </c>
      <c r="AD862">
        <v>0</v>
      </c>
      <c r="AE862">
        <v>1500000</v>
      </c>
      <c r="AF862">
        <v>0</v>
      </c>
    </row>
    <row r="863" spans="1:32" x14ac:dyDescent="0.3">
      <c r="A863">
        <v>862</v>
      </c>
      <c r="B863" s="1">
        <v>41304</v>
      </c>
      <c r="C863">
        <v>1</v>
      </c>
      <c r="D863">
        <v>2</v>
      </c>
      <c r="E863">
        <v>3</v>
      </c>
      <c r="F863">
        <v>4</v>
      </c>
      <c r="G863">
        <v>5</v>
      </c>
      <c r="H863">
        <v>10</v>
      </c>
      <c r="I863">
        <v>13</v>
      </c>
      <c r="J863">
        <v>14</v>
      </c>
      <c r="K863">
        <v>15</v>
      </c>
      <c r="L863">
        <v>17</v>
      </c>
      <c r="M863">
        <v>18</v>
      </c>
      <c r="N863">
        <v>19</v>
      </c>
      <c r="O863">
        <v>20</v>
      </c>
      <c r="P863">
        <v>23</v>
      </c>
      <c r="Q863">
        <v>24</v>
      </c>
      <c r="R863">
        <v>17324085</v>
      </c>
      <c r="S863">
        <v>7</v>
      </c>
      <c r="T863" t="s">
        <v>2</v>
      </c>
      <c r="U863">
        <v>536</v>
      </c>
      <c r="V863">
        <v>16686</v>
      </c>
      <c r="W863">
        <v>232945</v>
      </c>
      <c r="X863">
        <v>1205922</v>
      </c>
      <c r="Y863">
        <v>210457.52</v>
      </c>
      <c r="Z863">
        <v>1208.1300000000001</v>
      </c>
      <c r="AA863">
        <v>12</v>
      </c>
      <c r="AB863">
        <v>5</v>
      </c>
      <c r="AC863">
        <v>2</v>
      </c>
      <c r="AD863">
        <v>0</v>
      </c>
      <c r="AE863">
        <v>1500000</v>
      </c>
      <c r="AF863">
        <v>0</v>
      </c>
    </row>
    <row r="864" spans="1:32" x14ac:dyDescent="0.3">
      <c r="A864">
        <v>863</v>
      </c>
      <c r="B864" s="1">
        <v>41306</v>
      </c>
      <c r="C864">
        <v>1</v>
      </c>
      <c r="D864">
        <v>3</v>
      </c>
      <c r="E864">
        <v>4</v>
      </c>
      <c r="F864">
        <v>7</v>
      </c>
      <c r="G864">
        <v>8</v>
      </c>
      <c r="H864">
        <v>13</v>
      </c>
      <c r="I864">
        <v>15</v>
      </c>
      <c r="J864">
        <v>16</v>
      </c>
      <c r="K864">
        <v>17</v>
      </c>
      <c r="L864">
        <v>18</v>
      </c>
      <c r="M864">
        <v>19</v>
      </c>
      <c r="N864">
        <v>22</v>
      </c>
      <c r="O864">
        <v>23</v>
      </c>
      <c r="P864">
        <v>24</v>
      </c>
      <c r="Q864">
        <v>25</v>
      </c>
      <c r="R864">
        <v>18625072</v>
      </c>
      <c r="S864">
        <v>4</v>
      </c>
      <c r="T864" t="s">
        <v>2</v>
      </c>
      <c r="U864">
        <v>623</v>
      </c>
      <c r="V864">
        <v>23916</v>
      </c>
      <c r="W864">
        <v>280852</v>
      </c>
      <c r="X864">
        <v>1424173</v>
      </c>
      <c r="Y864">
        <v>333851.01</v>
      </c>
      <c r="Z864">
        <v>942.2</v>
      </c>
      <c r="AA864">
        <v>12</v>
      </c>
      <c r="AB864">
        <v>5</v>
      </c>
      <c r="AC864">
        <v>2</v>
      </c>
      <c r="AD864">
        <v>0</v>
      </c>
      <c r="AE864">
        <v>1500000</v>
      </c>
      <c r="AF864">
        <v>0</v>
      </c>
    </row>
    <row r="865" spans="1:32" x14ac:dyDescent="0.3">
      <c r="A865">
        <v>864</v>
      </c>
      <c r="B865" s="1">
        <v>41309</v>
      </c>
      <c r="C865">
        <v>3</v>
      </c>
      <c r="D865">
        <v>6</v>
      </c>
      <c r="E865">
        <v>8</v>
      </c>
      <c r="F865">
        <v>10</v>
      </c>
      <c r="G865">
        <v>12</v>
      </c>
      <c r="H865">
        <v>13</v>
      </c>
      <c r="I865">
        <v>15</v>
      </c>
      <c r="J865">
        <v>16</v>
      </c>
      <c r="K865">
        <v>17</v>
      </c>
      <c r="L865">
        <v>18</v>
      </c>
      <c r="M865">
        <v>19</v>
      </c>
      <c r="N865">
        <v>21</v>
      </c>
      <c r="O865">
        <v>22</v>
      </c>
      <c r="P865">
        <v>23</v>
      </c>
      <c r="Q865">
        <v>24</v>
      </c>
      <c r="R865">
        <v>19244100</v>
      </c>
      <c r="S865">
        <v>3</v>
      </c>
      <c r="T865" t="s">
        <v>2</v>
      </c>
      <c r="U865">
        <v>499</v>
      </c>
      <c r="V865">
        <v>20453</v>
      </c>
      <c r="W865">
        <v>254855</v>
      </c>
      <c r="X865">
        <v>1400075</v>
      </c>
      <c r="Y865">
        <v>521879.24</v>
      </c>
      <c r="Z865">
        <v>1379.14</v>
      </c>
      <c r="AA865">
        <v>12</v>
      </c>
      <c r="AB865">
        <v>5</v>
      </c>
      <c r="AC865">
        <v>2</v>
      </c>
      <c r="AD865">
        <v>0</v>
      </c>
      <c r="AE865">
        <v>1500000</v>
      </c>
      <c r="AF865">
        <v>0</v>
      </c>
    </row>
    <row r="866" spans="1:32" x14ac:dyDescent="0.3">
      <c r="A866">
        <v>865</v>
      </c>
      <c r="B866" s="1">
        <v>41311</v>
      </c>
      <c r="C866">
        <v>1</v>
      </c>
      <c r="D866">
        <v>3</v>
      </c>
      <c r="E866">
        <v>4</v>
      </c>
      <c r="F866">
        <v>5</v>
      </c>
      <c r="G866">
        <v>6</v>
      </c>
      <c r="H866">
        <v>7</v>
      </c>
      <c r="I866">
        <v>10</v>
      </c>
      <c r="J866">
        <v>13</v>
      </c>
      <c r="K866">
        <v>18</v>
      </c>
      <c r="L866">
        <v>19</v>
      </c>
      <c r="M866">
        <v>20</v>
      </c>
      <c r="N866">
        <v>21</v>
      </c>
      <c r="O866">
        <v>22</v>
      </c>
      <c r="P866">
        <v>23</v>
      </c>
      <c r="Q866">
        <v>25</v>
      </c>
      <c r="R866">
        <v>18362361</v>
      </c>
      <c r="S866">
        <v>0</v>
      </c>
      <c r="U866">
        <v>363</v>
      </c>
      <c r="V866">
        <v>15299</v>
      </c>
      <c r="W866">
        <v>207857</v>
      </c>
      <c r="X866">
        <v>1307893</v>
      </c>
      <c r="Y866">
        <v>0</v>
      </c>
      <c r="Z866">
        <v>1381.76</v>
      </c>
      <c r="AA866">
        <v>12</v>
      </c>
      <c r="AB866">
        <v>5</v>
      </c>
      <c r="AC866">
        <v>2</v>
      </c>
      <c r="AD866">
        <v>1630127.69</v>
      </c>
      <c r="AE866">
        <v>3500000</v>
      </c>
      <c r="AF866">
        <v>0</v>
      </c>
    </row>
    <row r="867" spans="1:32" x14ac:dyDescent="0.3">
      <c r="A867">
        <v>866</v>
      </c>
      <c r="B867" s="1">
        <v>41313</v>
      </c>
      <c r="C867">
        <v>1</v>
      </c>
      <c r="D867">
        <v>2</v>
      </c>
      <c r="E867">
        <v>3</v>
      </c>
      <c r="F867">
        <v>5</v>
      </c>
      <c r="G867">
        <v>7</v>
      </c>
      <c r="H867">
        <v>8</v>
      </c>
      <c r="I867">
        <v>9</v>
      </c>
      <c r="J867">
        <v>10</v>
      </c>
      <c r="K867">
        <v>11</v>
      </c>
      <c r="L867">
        <v>13</v>
      </c>
      <c r="M867">
        <v>14</v>
      </c>
      <c r="N867">
        <v>18</v>
      </c>
      <c r="O867">
        <v>20</v>
      </c>
      <c r="P867">
        <v>23</v>
      </c>
      <c r="Q867">
        <v>24</v>
      </c>
      <c r="R867">
        <v>26418764</v>
      </c>
      <c r="S867">
        <v>6</v>
      </c>
      <c r="T867" t="s">
        <v>2</v>
      </c>
      <c r="U867">
        <v>1067</v>
      </c>
      <c r="V867">
        <v>38460</v>
      </c>
      <c r="W867">
        <v>434094</v>
      </c>
      <c r="X867">
        <v>2185789</v>
      </c>
      <c r="Y867">
        <v>538137.43999999994</v>
      </c>
      <c r="Z867">
        <v>658.59</v>
      </c>
      <c r="AA867">
        <v>12</v>
      </c>
      <c r="AB867">
        <v>5</v>
      </c>
      <c r="AC867">
        <v>2</v>
      </c>
      <c r="AD867">
        <v>0</v>
      </c>
      <c r="AE867">
        <v>1500000</v>
      </c>
      <c r="AF867">
        <v>0</v>
      </c>
    </row>
    <row r="868" spans="1:32" x14ac:dyDescent="0.3">
      <c r="A868">
        <v>867</v>
      </c>
      <c r="B868" s="1">
        <v>41318</v>
      </c>
      <c r="C868">
        <v>2</v>
      </c>
      <c r="D868">
        <v>3</v>
      </c>
      <c r="E868">
        <v>4</v>
      </c>
      <c r="F868">
        <v>5</v>
      </c>
      <c r="G868">
        <v>6</v>
      </c>
      <c r="H868">
        <v>7</v>
      </c>
      <c r="I868">
        <v>8</v>
      </c>
      <c r="J868">
        <v>10</v>
      </c>
      <c r="K868">
        <v>12</v>
      </c>
      <c r="L868">
        <v>13</v>
      </c>
      <c r="M868">
        <v>14</v>
      </c>
      <c r="N868">
        <v>15</v>
      </c>
      <c r="O868">
        <v>21</v>
      </c>
      <c r="P868">
        <v>22</v>
      </c>
      <c r="Q868">
        <v>25</v>
      </c>
      <c r="R868">
        <v>17667314</v>
      </c>
      <c r="S868">
        <v>1</v>
      </c>
      <c r="T868" t="s">
        <v>78</v>
      </c>
      <c r="U868">
        <v>271</v>
      </c>
      <c r="V868">
        <v>11860</v>
      </c>
      <c r="W868">
        <v>217737</v>
      </c>
      <c r="X868">
        <v>1146385</v>
      </c>
      <c r="Y868">
        <v>1671716.32</v>
      </c>
      <c r="Z868">
        <v>1898.06</v>
      </c>
      <c r="AA868">
        <v>12</v>
      </c>
      <c r="AB868">
        <v>5</v>
      </c>
      <c r="AC868">
        <v>2</v>
      </c>
      <c r="AD868">
        <v>0</v>
      </c>
      <c r="AE868">
        <v>1500000</v>
      </c>
      <c r="AF868">
        <v>0</v>
      </c>
    </row>
    <row r="869" spans="1:32" x14ac:dyDescent="0.3">
      <c r="A869">
        <v>868</v>
      </c>
      <c r="B869" s="1">
        <v>41320</v>
      </c>
      <c r="C869">
        <v>1</v>
      </c>
      <c r="D869">
        <v>2</v>
      </c>
      <c r="E869">
        <v>3</v>
      </c>
      <c r="F869">
        <v>8</v>
      </c>
      <c r="G869">
        <v>9</v>
      </c>
      <c r="H869">
        <v>10</v>
      </c>
      <c r="I869">
        <v>12</v>
      </c>
      <c r="J869">
        <v>13</v>
      </c>
      <c r="K869">
        <v>14</v>
      </c>
      <c r="L869">
        <v>16</v>
      </c>
      <c r="M869">
        <v>17</v>
      </c>
      <c r="N869">
        <v>19</v>
      </c>
      <c r="O869">
        <v>21</v>
      </c>
      <c r="P869">
        <v>22</v>
      </c>
      <c r="Q869">
        <v>24</v>
      </c>
      <c r="R869">
        <v>19980825</v>
      </c>
      <c r="S869">
        <v>9</v>
      </c>
      <c r="T869" t="s">
        <v>2</v>
      </c>
      <c r="U869">
        <v>861</v>
      </c>
      <c r="V869">
        <v>23196</v>
      </c>
      <c r="W869">
        <v>259504</v>
      </c>
      <c r="X869">
        <v>1410881</v>
      </c>
      <c r="Y869">
        <v>186080.57</v>
      </c>
      <c r="Z869">
        <v>854.98</v>
      </c>
      <c r="AA869">
        <v>12</v>
      </c>
      <c r="AB869">
        <v>5</v>
      </c>
      <c r="AC869">
        <v>2</v>
      </c>
      <c r="AD869">
        <v>0</v>
      </c>
      <c r="AE869">
        <v>1500000</v>
      </c>
      <c r="AF869">
        <v>0</v>
      </c>
    </row>
    <row r="870" spans="1:32" x14ac:dyDescent="0.3">
      <c r="A870">
        <v>869</v>
      </c>
      <c r="B870" s="1">
        <v>41323</v>
      </c>
      <c r="C870">
        <v>1</v>
      </c>
      <c r="D870">
        <v>3</v>
      </c>
      <c r="E870">
        <v>6</v>
      </c>
      <c r="F870">
        <v>9</v>
      </c>
      <c r="G870">
        <v>10</v>
      </c>
      <c r="H870">
        <v>11</v>
      </c>
      <c r="I870">
        <v>12</v>
      </c>
      <c r="J870">
        <v>14</v>
      </c>
      <c r="K870">
        <v>18</v>
      </c>
      <c r="L870">
        <v>20</v>
      </c>
      <c r="M870">
        <v>21</v>
      </c>
      <c r="N870">
        <v>22</v>
      </c>
      <c r="O870">
        <v>23</v>
      </c>
      <c r="P870">
        <v>24</v>
      </c>
      <c r="Q870">
        <v>25</v>
      </c>
      <c r="R870">
        <v>19500600</v>
      </c>
      <c r="S870">
        <v>6</v>
      </c>
      <c r="T870" t="s">
        <v>2</v>
      </c>
      <c r="U870">
        <v>462</v>
      </c>
      <c r="V870">
        <v>16673</v>
      </c>
      <c r="W870">
        <v>227592</v>
      </c>
      <c r="X870">
        <v>1294999</v>
      </c>
      <c r="Y870">
        <v>303342.90000000002</v>
      </c>
      <c r="Z870">
        <v>1212.1600000000001</v>
      </c>
      <c r="AA870">
        <v>12</v>
      </c>
      <c r="AB870">
        <v>5</v>
      </c>
      <c r="AC870">
        <v>2</v>
      </c>
      <c r="AD870">
        <v>0</v>
      </c>
      <c r="AE870">
        <v>1500000</v>
      </c>
      <c r="AF870">
        <v>0</v>
      </c>
    </row>
    <row r="871" spans="1:32" x14ac:dyDescent="0.3">
      <c r="A871">
        <v>870</v>
      </c>
      <c r="B871" s="1">
        <v>41325</v>
      </c>
      <c r="C871">
        <v>1</v>
      </c>
      <c r="D871">
        <v>2</v>
      </c>
      <c r="E871">
        <v>4</v>
      </c>
      <c r="F871">
        <v>5</v>
      </c>
      <c r="G871">
        <v>6</v>
      </c>
      <c r="H871">
        <v>7</v>
      </c>
      <c r="I871">
        <v>8</v>
      </c>
      <c r="J871">
        <v>10</v>
      </c>
      <c r="K871">
        <v>12</v>
      </c>
      <c r="L871">
        <v>13</v>
      </c>
      <c r="M871">
        <v>14</v>
      </c>
      <c r="N871">
        <v>16</v>
      </c>
      <c r="O871">
        <v>17</v>
      </c>
      <c r="P871">
        <v>18</v>
      </c>
      <c r="Q871">
        <v>23</v>
      </c>
      <c r="R871">
        <v>17895286</v>
      </c>
      <c r="S871">
        <v>5</v>
      </c>
      <c r="T871" t="s">
        <v>2</v>
      </c>
      <c r="U871">
        <v>534</v>
      </c>
      <c r="V871">
        <v>18402</v>
      </c>
      <c r="W871">
        <v>229018</v>
      </c>
      <c r="X871">
        <v>1293585</v>
      </c>
      <c r="Y871">
        <v>297412.88</v>
      </c>
      <c r="Z871">
        <v>1224.07</v>
      </c>
      <c r="AA871">
        <v>12</v>
      </c>
      <c r="AB871">
        <v>5</v>
      </c>
      <c r="AC871">
        <v>2</v>
      </c>
      <c r="AD871">
        <v>0</v>
      </c>
      <c r="AE871">
        <v>1500000</v>
      </c>
      <c r="AF871">
        <v>0</v>
      </c>
    </row>
    <row r="872" spans="1:32" x14ac:dyDescent="0.3">
      <c r="A872">
        <v>871</v>
      </c>
      <c r="B872" s="1">
        <v>41327</v>
      </c>
      <c r="C872">
        <v>2</v>
      </c>
      <c r="D872">
        <v>4</v>
      </c>
      <c r="E872">
        <v>6</v>
      </c>
      <c r="F872">
        <v>8</v>
      </c>
      <c r="G872">
        <v>9</v>
      </c>
      <c r="H872">
        <v>10</v>
      </c>
      <c r="I872">
        <v>12</v>
      </c>
      <c r="J872">
        <v>13</v>
      </c>
      <c r="K872">
        <v>14</v>
      </c>
      <c r="L872">
        <v>15</v>
      </c>
      <c r="M872">
        <v>17</v>
      </c>
      <c r="N872">
        <v>19</v>
      </c>
      <c r="O872">
        <v>22</v>
      </c>
      <c r="P872">
        <v>23</v>
      </c>
      <c r="Q872">
        <v>24</v>
      </c>
      <c r="R872">
        <v>19069449</v>
      </c>
      <c r="S872">
        <v>10</v>
      </c>
      <c r="T872" t="s">
        <v>2</v>
      </c>
      <c r="U872">
        <v>1349</v>
      </c>
      <c r="V872">
        <v>34291</v>
      </c>
      <c r="W872">
        <v>337387</v>
      </c>
      <c r="X872">
        <v>1507148</v>
      </c>
      <c r="Y872">
        <v>114239.79</v>
      </c>
      <c r="Z872">
        <v>372.24</v>
      </c>
      <c r="AA872">
        <v>12</v>
      </c>
      <c r="AB872">
        <v>5</v>
      </c>
      <c r="AC872">
        <v>2</v>
      </c>
      <c r="AD872">
        <v>0</v>
      </c>
      <c r="AE872">
        <v>1500000</v>
      </c>
      <c r="AF872">
        <v>0</v>
      </c>
    </row>
    <row r="873" spans="1:32" x14ac:dyDescent="0.3">
      <c r="A873">
        <v>872</v>
      </c>
      <c r="B873" s="1">
        <v>41330</v>
      </c>
      <c r="C873">
        <v>1</v>
      </c>
      <c r="D873">
        <v>2</v>
      </c>
      <c r="E873">
        <v>4</v>
      </c>
      <c r="F873">
        <v>5</v>
      </c>
      <c r="G873">
        <v>6</v>
      </c>
      <c r="H873">
        <v>7</v>
      </c>
      <c r="I873">
        <v>9</v>
      </c>
      <c r="J873">
        <v>10</v>
      </c>
      <c r="K873">
        <v>12</v>
      </c>
      <c r="L873">
        <v>13</v>
      </c>
      <c r="M873">
        <v>14</v>
      </c>
      <c r="N873">
        <v>17</v>
      </c>
      <c r="O873">
        <v>18</v>
      </c>
      <c r="P873">
        <v>22</v>
      </c>
      <c r="Q873">
        <v>23</v>
      </c>
      <c r="R873">
        <v>19163885</v>
      </c>
      <c r="S873">
        <v>12</v>
      </c>
      <c r="T873" t="s">
        <v>2</v>
      </c>
      <c r="U873">
        <v>1178</v>
      </c>
      <c r="V873">
        <v>39405</v>
      </c>
      <c r="W873">
        <v>285047</v>
      </c>
      <c r="X873">
        <v>1447871</v>
      </c>
      <c r="Y873">
        <v>109893.96</v>
      </c>
      <c r="Z873">
        <v>492.07</v>
      </c>
      <c r="AA873">
        <v>12</v>
      </c>
      <c r="AB873">
        <v>5</v>
      </c>
      <c r="AC873">
        <v>2</v>
      </c>
      <c r="AD873">
        <v>0</v>
      </c>
      <c r="AE873">
        <v>1500000</v>
      </c>
      <c r="AF873">
        <v>0</v>
      </c>
    </row>
    <row r="874" spans="1:32" x14ac:dyDescent="0.3">
      <c r="A874">
        <v>873</v>
      </c>
      <c r="B874" s="1">
        <v>41332</v>
      </c>
      <c r="C874">
        <v>2</v>
      </c>
      <c r="D874">
        <v>3</v>
      </c>
      <c r="E874">
        <v>6</v>
      </c>
      <c r="F874">
        <v>7</v>
      </c>
      <c r="G874">
        <v>8</v>
      </c>
      <c r="H874">
        <v>9</v>
      </c>
      <c r="I874">
        <v>11</v>
      </c>
      <c r="J874">
        <v>12</v>
      </c>
      <c r="K874">
        <v>13</v>
      </c>
      <c r="L874">
        <v>14</v>
      </c>
      <c r="M874">
        <v>15</v>
      </c>
      <c r="N874">
        <v>17</v>
      </c>
      <c r="O874">
        <v>18</v>
      </c>
      <c r="P874">
        <v>22</v>
      </c>
      <c r="Q874">
        <v>25</v>
      </c>
      <c r="R874">
        <v>18031671</v>
      </c>
      <c r="S874">
        <v>0</v>
      </c>
      <c r="U874">
        <v>436</v>
      </c>
      <c r="V874">
        <v>16361</v>
      </c>
      <c r="W874">
        <v>224617</v>
      </c>
      <c r="X874">
        <v>1379565</v>
      </c>
      <c r="Y874">
        <v>0</v>
      </c>
      <c r="Z874">
        <v>1449.94</v>
      </c>
      <c r="AA874">
        <v>12</v>
      </c>
      <c r="AB874">
        <v>5</v>
      </c>
      <c r="AC874">
        <v>2</v>
      </c>
      <c r="AD874">
        <v>1438198.73</v>
      </c>
      <c r="AE874">
        <v>3500000</v>
      </c>
      <c r="AF874">
        <v>0</v>
      </c>
    </row>
    <row r="875" spans="1:32" x14ac:dyDescent="0.3">
      <c r="A875">
        <v>874</v>
      </c>
      <c r="B875" s="1">
        <v>41334</v>
      </c>
      <c r="C875">
        <v>1</v>
      </c>
      <c r="D875">
        <v>2</v>
      </c>
      <c r="E875">
        <v>4</v>
      </c>
      <c r="F875">
        <v>5</v>
      </c>
      <c r="G875">
        <v>6</v>
      </c>
      <c r="H875">
        <v>7</v>
      </c>
      <c r="I875">
        <v>8</v>
      </c>
      <c r="J875">
        <v>9</v>
      </c>
      <c r="K875">
        <v>10</v>
      </c>
      <c r="L875">
        <v>16</v>
      </c>
      <c r="M875">
        <v>19</v>
      </c>
      <c r="N875">
        <v>20</v>
      </c>
      <c r="O875">
        <v>21</v>
      </c>
      <c r="P875">
        <v>23</v>
      </c>
      <c r="Q875">
        <v>25</v>
      </c>
      <c r="R875">
        <v>25805801</v>
      </c>
      <c r="S875">
        <v>5</v>
      </c>
      <c r="T875" t="s">
        <v>2</v>
      </c>
      <c r="U875">
        <v>652</v>
      </c>
      <c r="V875">
        <v>20630</v>
      </c>
      <c r="W875">
        <v>277988</v>
      </c>
      <c r="X875">
        <v>1565472</v>
      </c>
      <c r="Y875">
        <v>815257.42</v>
      </c>
      <c r="Z875">
        <v>1244.97</v>
      </c>
      <c r="AA875">
        <v>12</v>
      </c>
      <c r="AB875">
        <v>5</v>
      </c>
      <c r="AC875">
        <v>2</v>
      </c>
      <c r="AD875">
        <v>0</v>
      </c>
      <c r="AE875">
        <v>1500000</v>
      </c>
      <c r="AF875">
        <v>0</v>
      </c>
    </row>
    <row r="876" spans="1:32" x14ac:dyDescent="0.3">
      <c r="A876">
        <v>875</v>
      </c>
      <c r="B876" s="1">
        <v>41337</v>
      </c>
      <c r="C876">
        <v>2</v>
      </c>
      <c r="D876">
        <v>4</v>
      </c>
      <c r="E876">
        <v>6</v>
      </c>
      <c r="F876">
        <v>8</v>
      </c>
      <c r="G876">
        <v>9</v>
      </c>
      <c r="H876">
        <v>10</v>
      </c>
      <c r="I876">
        <v>12</v>
      </c>
      <c r="J876">
        <v>13</v>
      </c>
      <c r="K876">
        <v>15</v>
      </c>
      <c r="L876">
        <v>18</v>
      </c>
      <c r="M876">
        <v>21</v>
      </c>
      <c r="N876">
        <v>22</v>
      </c>
      <c r="O876">
        <v>23</v>
      </c>
      <c r="P876">
        <v>24</v>
      </c>
      <c r="Q876">
        <v>25</v>
      </c>
      <c r="R876">
        <v>19919950</v>
      </c>
      <c r="S876">
        <v>6</v>
      </c>
      <c r="T876" t="s">
        <v>2</v>
      </c>
      <c r="U876">
        <v>639</v>
      </c>
      <c r="V876">
        <v>22578</v>
      </c>
      <c r="W876">
        <v>289536</v>
      </c>
      <c r="X876">
        <v>1444698</v>
      </c>
      <c r="Y876">
        <v>259876.31</v>
      </c>
      <c r="Z876">
        <v>1072.5899999999999</v>
      </c>
      <c r="AA876">
        <v>12</v>
      </c>
      <c r="AB876">
        <v>5</v>
      </c>
      <c r="AC876">
        <v>2</v>
      </c>
      <c r="AD876">
        <v>0</v>
      </c>
      <c r="AE876">
        <v>1500000</v>
      </c>
      <c r="AF876">
        <v>0</v>
      </c>
    </row>
    <row r="877" spans="1:32" x14ac:dyDescent="0.3">
      <c r="A877">
        <v>876</v>
      </c>
      <c r="B877" s="1">
        <v>41339</v>
      </c>
      <c r="C877">
        <v>3</v>
      </c>
      <c r="D877">
        <v>5</v>
      </c>
      <c r="E877">
        <v>6</v>
      </c>
      <c r="F877">
        <v>7</v>
      </c>
      <c r="G877">
        <v>9</v>
      </c>
      <c r="H877">
        <v>12</v>
      </c>
      <c r="I877">
        <v>13</v>
      </c>
      <c r="J877">
        <v>14</v>
      </c>
      <c r="K877">
        <v>16</v>
      </c>
      <c r="L877">
        <v>18</v>
      </c>
      <c r="M877">
        <v>20</v>
      </c>
      <c r="N877">
        <v>21</v>
      </c>
      <c r="O877">
        <v>23</v>
      </c>
      <c r="P877">
        <v>24</v>
      </c>
      <c r="Q877">
        <v>25</v>
      </c>
      <c r="R877">
        <v>18787199</v>
      </c>
      <c r="S877">
        <v>8</v>
      </c>
      <c r="T877" t="s">
        <v>2</v>
      </c>
      <c r="U877">
        <v>1246</v>
      </c>
      <c r="V877">
        <v>30945</v>
      </c>
      <c r="W877">
        <v>279515</v>
      </c>
      <c r="X877">
        <v>1325097</v>
      </c>
      <c r="Y877">
        <v>180454.88</v>
      </c>
      <c r="Z877">
        <v>509.28</v>
      </c>
      <c r="AA877">
        <v>12</v>
      </c>
      <c r="AB877">
        <v>5</v>
      </c>
      <c r="AC877">
        <v>2</v>
      </c>
      <c r="AD877">
        <v>0</v>
      </c>
      <c r="AE877">
        <v>1500000</v>
      </c>
      <c r="AF877">
        <v>0</v>
      </c>
    </row>
    <row r="878" spans="1:32" x14ac:dyDescent="0.3">
      <c r="A878">
        <v>877</v>
      </c>
      <c r="B878" s="1">
        <v>41341</v>
      </c>
      <c r="C878">
        <v>3</v>
      </c>
      <c r="D878">
        <v>7</v>
      </c>
      <c r="E878">
        <v>8</v>
      </c>
      <c r="F878">
        <v>9</v>
      </c>
      <c r="G878">
        <v>10</v>
      </c>
      <c r="H878">
        <v>11</v>
      </c>
      <c r="I878">
        <v>13</v>
      </c>
      <c r="J878">
        <v>14</v>
      </c>
      <c r="K878">
        <v>15</v>
      </c>
      <c r="L878">
        <v>16</v>
      </c>
      <c r="M878">
        <v>18</v>
      </c>
      <c r="N878">
        <v>19</v>
      </c>
      <c r="O878">
        <v>21</v>
      </c>
      <c r="P878">
        <v>23</v>
      </c>
      <c r="Q878">
        <v>25</v>
      </c>
      <c r="R878">
        <v>19597015</v>
      </c>
      <c r="S878">
        <v>6</v>
      </c>
      <c r="T878" t="s">
        <v>2</v>
      </c>
      <c r="U878">
        <v>663</v>
      </c>
      <c r="V878">
        <v>25186</v>
      </c>
      <c r="W878">
        <v>310648</v>
      </c>
      <c r="X878">
        <v>1565268</v>
      </c>
      <c r="Y878">
        <v>215761.17</v>
      </c>
      <c r="Z878">
        <v>858.28</v>
      </c>
      <c r="AA878">
        <v>12</v>
      </c>
      <c r="AB878">
        <v>5</v>
      </c>
      <c r="AC878">
        <v>2</v>
      </c>
      <c r="AD878">
        <v>0</v>
      </c>
      <c r="AE878">
        <v>1500000</v>
      </c>
      <c r="AF878">
        <v>0</v>
      </c>
    </row>
    <row r="879" spans="1:32" x14ac:dyDescent="0.3">
      <c r="A879">
        <v>878</v>
      </c>
      <c r="B879" s="1">
        <v>41344</v>
      </c>
      <c r="C879">
        <v>1</v>
      </c>
      <c r="D879">
        <v>2</v>
      </c>
      <c r="E879">
        <v>3</v>
      </c>
      <c r="F879">
        <v>5</v>
      </c>
      <c r="G879">
        <v>6</v>
      </c>
      <c r="H879">
        <v>7</v>
      </c>
      <c r="I879">
        <v>10</v>
      </c>
      <c r="J879">
        <v>12</v>
      </c>
      <c r="K879">
        <v>13</v>
      </c>
      <c r="L879">
        <v>14</v>
      </c>
      <c r="M879">
        <v>16</v>
      </c>
      <c r="N879">
        <v>19</v>
      </c>
      <c r="O879">
        <v>22</v>
      </c>
      <c r="P879">
        <v>23</v>
      </c>
      <c r="Q879">
        <v>25</v>
      </c>
      <c r="R879">
        <v>19392932</v>
      </c>
      <c r="S879">
        <v>6</v>
      </c>
      <c r="T879" t="s">
        <v>2</v>
      </c>
      <c r="U879">
        <v>768</v>
      </c>
      <c r="V879">
        <v>22360</v>
      </c>
      <c r="W879">
        <v>255856</v>
      </c>
      <c r="X879">
        <v>1367825</v>
      </c>
      <c r="Y879">
        <v>269834.67</v>
      </c>
      <c r="Z879">
        <v>926.63</v>
      </c>
      <c r="AA879">
        <v>12</v>
      </c>
      <c r="AB879">
        <v>5</v>
      </c>
      <c r="AC879">
        <v>2</v>
      </c>
      <c r="AD879">
        <v>0</v>
      </c>
      <c r="AE879">
        <v>1500000</v>
      </c>
      <c r="AF879">
        <v>0</v>
      </c>
    </row>
    <row r="880" spans="1:32" x14ac:dyDescent="0.3">
      <c r="A880">
        <v>879</v>
      </c>
      <c r="B880" s="1">
        <v>41346</v>
      </c>
      <c r="C880">
        <v>2</v>
      </c>
      <c r="D880">
        <v>3</v>
      </c>
      <c r="E880">
        <v>4</v>
      </c>
      <c r="F880">
        <v>7</v>
      </c>
      <c r="G880">
        <v>9</v>
      </c>
      <c r="H880">
        <v>10</v>
      </c>
      <c r="I880">
        <v>12</v>
      </c>
      <c r="J880">
        <v>13</v>
      </c>
      <c r="K880">
        <v>15</v>
      </c>
      <c r="L880">
        <v>16</v>
      </c>
      <c r="M880">
        <v>18</v>
      </c>
      <c r="N880">
        <v>21</v>
      </c>
      <c r="O880">
        <v>22</v>
      </c>
      <c r="P880">
        <v>24</v>
      </c>
      <c r="Q880">
        <v>25</v>
      </c>
      <c r="R880">
        <v>18674900</v>
      </c>
      <c r="S880">
        <v>5</v>
      </c>
      <c r="T880" t="s">
        <v>2</v>
      </c>
      <c r="U880">
        <v>968</v>
      </c>
      <c r="V880">
        <v>26353</v>
      </c>
      <c r="W880">
        <v>274750</v>
      </c>
      <c r="X880">
        <v>1335540</v>
      </c>
      <c r="Y880">
        <v>289245.09999999998</v>
      </c>
      <c r="Z880">
        <v>656.71</v>
      </c>
      <c r="AA880">
        <v>12</v>
      </c>
      <c r="AB880">
        <v>5</v>
      </c>
      <c r="AC880">
        <v>2</v>
      </c>
      <c r="AD880">
        <v>0</v>
      </c>
      <c r="AE880">
        <v>1500000</v>
      </c>
      <c r="AF880">
        <v>0</v>
      </c>
    </row>
    <row r="881" spans="1:32" x14ac:dyDescent="0.3">
      <c r="A881">
        <v>880</v>
      </c>
      <c r="B881" s="1">
        <v>41348</v>
      </c>
      <c r="C881">
        <v>2</v>
      </c>
      <c r="D881">
        <v>5</v>
      </c>
      <c r="E881">
        <v>6</v>
      </c>
      <c r="F881">
        <v>7</v>
      </c>
      <c r="G881">
        <v>8</v>
      </c>
      <c r="H881">
        <v>10</v>
      </c>
      <c r="I881">
        <v>14</v>
      </c>
      <c r="J881">
        <v>16</v>
      </c>
      <c r="K881">
        <v>18</v>
      </c>
      <c r="L881">
        <v>19</v>
      </c>
      <c r="M881">
        <v>21</v>
      </c>
      <c r="N881">
        <v>22</v>
      </c>
      <c r="O881">
        <v>23</v>
      </c>
      <c r="P881">
        <v>24</v>
      </c>
      <c r="Q881">
        <v>25</v>
      </c>
      <c r="R881">
        <v>19170514</v>
      </c>
      <c r="S881">
        <v>2</v>
      </c>
      <c r="T881" t="s">
        <v>2</v>
      </c>
      <c r="U881">
        <v>349</v>
      </c>
      <c r="V881">
        <v>15293</v>
      </c>
      <c r="W881">
        <v>229425</v>
      </c>
      <c r="X881">
        <v>1289758</v>
      </c>
      <c r="Y881">
        <v>881792.84</v>
      </c>
      <c r="Z881">
        <v>1554.85</v>
      </c>
      <c r="AA881">
        <v>12</v>
      </c>
      <c r="AB881">
        <v>5</v>
      </c>
      <c r="AC881">
        <v>2</v>
      </c>
      <c r="AD881">
        <v>0</v>
      </c>
      <c r="AE881">
        <v>1500000</v>
      </c>
      <c r="AF881">
        <v>27908490</v>
      </c>
    </row>
    <row r="882" spans="1:32" x14ac:dyDescent="0.3">
      <c r="A882">
        <v>881</v>
      </c>
      <c r="B882" s="1">
        <v>41351</v>
      </c>
      <c r="C882">
        <v>1</v>
      </c>
      <c r="D882">
        <v>3</v>
      </c>
      <c r="E882">
        <v>4</v>
      </c>
      <c r="F882">
        <v>5</v>
      </c>
      <c r="G882">
        <v>6</v>
      </c>
      <c r="H882">
        <v>7</v>
      </c>
      <c r="I882">
        <v>8</v>
      </c>
      <c r="J882">
        <v>9</v>
      </c>
      <c r="K882">
        <v>15</v>
      </c>
      <c r="L882">
        <v>16</v>
      </c>
      <c r="M882">
        <v>19</v>
      </c>
      <c r="N882">
        <v>20</v>
      </c>
      <c r="O882">
        <v>21</v>
      </c>
      <c r="P882">
        <v>22</v>
      </c>
      <c r="Q882">
        <v>23</v>
      </c>
      <c r="R882">
        <v>19069538</v>
      </c>
      <c r="S882">
        <v>4</v>
      </c>
      <c r="T882" t="s">
        <v>2</v>
      </c>
      <c r="U882">
        <v>315</v>
      </c>
      <c r="V882">
        <v>12529</v>
      </c>
      <c r="W882">
        <v>180215</v>
      </c>
      <c r="X882">
        <v>1137337</v>
      </c>
      <c r="Y882">
        <v>511103.33</v>
      </c>
      <c r="Z882">
        <v>1996.99</v>
      </c>
      <c r="AA882">
        <v>12</v>
      </c>
      <c r="AB882">
        <v>5</v>
      </c>
      <c r="AC882">
        <v>2</v>
      </c>
      <c r="AD882">
        <v>0</v>
      </c>
      <c r="AE882">
        <v>1500000</v>
      </c>
      <c r="AF882">
        <v>0</v>
      </c>
    </row>
    <row r="883" spans="1:32" x14ac:dyDescent="0.3">
      <c r="A883">
        <v>882</v>
      </c>
      <c r="B883" s="1">
        <v>41353</v>
      </c>
      <c r="C883">
        <v>1</v>
      </c>
      <c r="D883">
        <v>2</v>
      </c>
      <c r="E883">
        <v>7</v>
      </c>
      <c r="F883">
        <v>8</v>
      </c>
      <c r="G883">
        <v>10</v>
      </c>
      <c r="H883">
        <v>11</v>
      </c>
      <c r="I883">
        <v>12</v>
      </c>
      <c r="J883">
        <v>13</v>
      </c>
      <c r="K883">
        <v>14</v>
      </c>
      <c r="L883">
        <v>17</v>
      </c>
      <c r="M883">
        <v>18</v>
      </c>
      <c r="N883">
        <v>19</v>
      </c>
      <c r="O883">
        <v>22</v>
      </c>
      <c r="P883">
        <v>24</v>
      </c>
      <c r="Q883">
        <v>25</v>
      </c>
      <c r="R883">
        <v>17423412</v>
      </c>
      <c r="S883">
        <v>4</v>
      </c>
      <c r="T883" t="s">
        <v>2</v>
      </c>
      <c r="U883">
        <v>1528</v>
      </c>
      <c r="V883">
        <v>30723</v>
      </c>
      <c r="W883">
        <v>283011</v>
      </c>
      <c r="X883">
        <v>1349117</v>
      </c>
      <c r="Y883">
        <v>284119.18</v>
      </c>
      <c r="Z883">
        <v>326.93</v>
      </c>
      <c r="AA883">
        <v>12</v>
      </c>
      <c r="AB883">
        <v>5</v>
      </c>
      <c r="AC883">
        <v>2</v>
      </c>
      <c r="AD883">
        <v>0</v>
      </c>
      <c r="AE883">
        <v>1500000</v>
      </c>
      <c r="AF883">
        <v>28642542</v>
      </c>
    </row>
    <row r="884" spans="1:32" x14ac:dyDescent="0.3">
      <c r="A884">
        <v>883</v>
      </c>
      <c r="B884" s="1">
        <v>41355</v>
      </c>
      <c r="C884">
        <v>3</v>
      </c>
      <c r="D884">
        <v>5</v>
      </c>
      <c r="E884">
        <v>6</v>
      </c>
      <c r="F884">
        <v>7</v>
      </c>
      <c r="G884">
        <v>8</v>
      </c>
      <c r="H884">
        <v>9</v>
      </c>
      <c r="I884">
        <v>10</v>
      </c>
      <c r="J884">
        <v>12</v>
      </c>
      <c r="K884">
        <v>16</v>
      </c>
      <c r="L884">
        <v>17</v>
      </c>
      <c r="M884">
        <v>18</v>
      </c>
      <c r="N884">
        <v>19</v>
      </c>
      <c r="O884">
        <v>21</v>
      </c>
      <c r="P884">
        <v>22</v>
      </c>
      <c r="Q884">
        <v>25</v>
      </c>
      <c r="R884">
        <v>18211078</v>
      </c>
      <c r="S884">
        <v>2</v>
      </c>
      <c r="T884" t="s">
        <v>2</v>
      </c>
      <c r="U884">
        <v>337</v>
      </c>
      <c r="V884">
        <v>13011</v>
      </c>
      <c r="W884">
        <v>197609</v>
      </c>
      <c r="X884">
        <v>1174217</v>
      </c>
      <c r="Y884">
        <v>894105.58</v>
      </c>
      <c r="Z884">
        <v>1632.7</v>
      </c>
      <c r="AA884">
        <v>12</v>
      </c>
      <c r="AB884">
        <v>5</v>
      </c>
      <c r="AC884">
        <v>2</v>
      </c>
      <c r="AD884">
        <v>0</v>
      </c>
      <c r="AE884">
        <v>1500000</v>
      </c>
      <c r="AF884">
        <v>29055206</v>
      </c>
    </row>
    <row r="885" spans="1:32" x14ac:dyDescent="0.3">
      <c r="A885">
        <v>884</v>
      </c>
      <c r="B885" s="1">
        <v>41358</v>
      </c>
      <c r="C885">
        <v>1</v>
      </c>
      <c r="D885">
        <v>4</v>
      </c>
      <c r="E885">
        <v>7</v>
      </c>
      <c r="F885">
        <v>8</v>
      </c>
      <c r="G885">
        <v>9</v>
      </c>
      <c r="H885">
        <v>10</v>
      </c>
      <c r="I885">
        <v>12</v>
      </c>
      <c r="J885">
        <v>13</v>
      </c>
      <c r="K885">
        <v>15</v>
      </c>
      <c r="L885">
        <v>17</v>
      </c>
      <c r="M885">
        <v>18</v>
      </c>
      <c r="N885">
        <v>19</v>
      </c>
      <c r="O885">
        <v>20</v>
      </c>
      <c r="P885">
        <v>21</v>
      </c>
      <c r="Q885">
        <v>25</v>
      </c>
      <c r="R885">
        <v>17781114</v>
      </c>
      <c r="S885">
        <v>1</v>
      </c>
      <c r="T885" t="s">
        <v>93</v>
      </c>
      <c r="U885">
        <v>461</v>
      </c>
      <c r="V885">
        <v>17526</v>
      </c>
      <c r="W885">
        <v>227344</v>
      </c>
      <c r="X885">
        <v>1270539</v>
      </c>
      <c r="Y885">
        <v>1499202.51</v>
      </c>
      <c r="Z885">
        <v>1429.47</v>
      </c>
      <c r="AA885">
        <v>12</v>
      </c>
      <c r="AB885">
        <v>5</v>
      </c>
      <c r="AC885">
        <v>2</v>
      </c>
      <c r="AD885">
        <v>0</v>
      </c>
      <c r="AE885">
        <v>1500000</v>
      </c>
      <c r="AF885">
        <v>29401176</v>
      </c>
    </row>
    <row r="886" spans="1:32" x14ac:dyDescent="0.3">
      <c r="A886">
        <v>885</v>
      </c>
      <c r="B886" s="1">
        <v>41360</v>
      </c>
      <c r="C886">
        <v>2</v>
      </c>
      <c r="D886">
        <v>5</v>
      </c>
      <c r="E886">
        <v>7</v>
      </c>
      <c r="F886">
        <v>8</v>
      </c>
      <c r="G886">
        <v>9</v>
      </c>
      <c r="H886">
        <v>11</v>
      </c>
      <c r="I886">
        <v>12</v>
      </c>
      <c r="J886">
        <v>15</v>
      </c>
      <c r="K886">
        <v>16</v>
      </c>
      <c r="L886">
        <v>17</v>
      </c>
      <c r="M886">
        <v>18</v>
      </c>
      <c r="N886">
        <v>19</v>
      </c>
      <c r="O886">
        <v>22</v>
      </c>
      <c r="P886">
        <v>23</v>
      </c>
      <c r="Q886">
        <v>24</v>
      </c>
      <c r="R886">
        <v>17061415</v>
      </c>
      <c r="S886">
        <v>2</v>
      </c>
      <c r="T886" t="s">
        <v>2</v>
      </c>
      <c r="U886">
        <v>558</v>
      </c>
      <c r="V886">
        <v>20230</v>
      </c>
      <c r="W886">
        <v>235542</v>
      </c>
      <c r="X886">
        <v>1212096</v>
      </c>
      <c r="Y886">
        <v>693752.81</v>
      </c>
      <c r="Z886">
        <v>1092.99</v>
      </c>
      <c r="AA886">
        <v>12</v>
      </c>
      <c r="AB886">
        <v>5</v>
      </c>
      <c r="AC886">
        <v>2</v>
      </c>
      <c r="AD886">
        <v>0</v>
      </c>
      <c r="AE886">
        <v>1400000</v>
      </c>
      <c r="AF886">
        <v>29721369</v>
      </c>
    </row>
    <row r="887" spans="1:32" x14ac:dyDescent="0.3">
      <c r="A887">
        <v>886</v>
      </c>
      <c r="B887" s="1">
        <v>41363</v>
      </c>
      <c r="C887">
        <v>1</v>
      </c>
      <c r="D887">
        <v>3</v>
      </c>
      <c r="E887">
        <v>4</v>
      </c>
      <c r="F887">
        <v>7</v>
      </c>
      <c r="G887">
        <v>8</v>
      </c>
      <c r="H887">
        <v>10</v>
      </c>
      <c r="I887">
        <v>11</v>
      </c>
      <c r="J887">
        <v>12</v>
      </c>
      <c r="K887">
        <v>13</v>
      </c>
      <c r="L887">
        <v>15</v>
      </c>
      <c r="M887">
        <v>16</v>
      </c>
      <c r="N887">
        <v>17</v>
      </c>
      <c r="O887">
        <v>20</v>
      </c>
      <c r="P887">
        <v>21</v>
      </c>
      <c r="Q887">
        <v>23</v>
      </c>
      <c r="R887">
        <v>12752509</v>
      </c>
      <c r="S887">
        <v>1</v>
      </c>
      <c r="T887" t="s">
        <v>93</v>
      </c>
      <c r="U887">
        <v>563</v>
      </c>
      <c r="V887">
        <v>16939</v>
      </c>
      <c r="W887">
        <v>182281</v>
      </c>
      <c r="X887">
        <v>940142</v>
      </c>
      <c r="Y887">
        <v>973721.37</v>
      </c>
      <c r="Z887">
        <v>760.22</v>
      </c>
      <c r="AA887">
        <v>12</v>
      </c>
      <c r="AB887">
        <v>5</v>
      </c>
      <c r="AC887">
        <v>2</v>
      </c>
      <c r="AD887">
        <v>0</v>
      </c>
      <c r="AE887">
        <v>1500000</v>
      </c>
      <c r="AF887">
        <v>29946074</v>
      </c>
    </row>
    <row r="888" spans="1:32" x14ac:dyDescent="0.3">
      <c r="A888">
        <v>887</v>
      </c>
      <c r="B888" s="1">
        <v>41365</v>
      </c>
      <c r="C888">
        <v>1</v>
      </c>
      <c r="D888">
        <v>6</v>
      </c>
      <c r="E888">
        <v>8</v>
      </c>
      <c r="F888">
        <v>10</v>
      </c>
      <c r="G888">
        <v>11</v>
      </c>
      <c r="H888">
        <v>12</v>
      </c>
      <c r="I888">
        <v>15</v>
      </c>
      <c r="J888">
        <v>17</v>
      </c>
      <c r="K888">
        <v>18</v>
      </c>
      <c r="L888">
        <v>19</v>
      </c>
      <c r="M888">
        <v>20</v>
      </c>
      <c r="N888">
        <v>21</v>
      </c>
      <c r="O888">
        <v>23</v>
      </c>
      <c r="P888">
        <v>24</v>
      </c>
      <c r="Q888">
        <v>25</v>
      </c>
      <c r="R888">
        <v>14728711</v>
      </c>
      <c r="S888">
        <v>0</v>
      </c>
      <c r="U888">
        <v>298</v>
      </c>
      <c r="V888">
        <v>12875</v>
      </c>
      <c r="W888">
        <v>179140</v>
      </c>
      <c r="X888">
        <v>1041375</v>
      </c>
      <c r="Y888">
        <v>0</v>
      </c>
      <c r="Z888">
        <v>1326.42</v>
      </c>
      <c r="AA888">
        <v>12</v>
      </c>
      <c r="AB888">
        <v>5</v>
      </c>
      <c r="AC888">
        <v>2</v>
      </c>
      <c r="AD888">
        <v>1284636.43</v>
      </c>
      <c r="AE888">
        <v>3500000</v>
      </c>
      <c r="AF888">
        <v>30242529</v>
      </c>
    </row>
    <row r="889" spans="1:32" x14ac:dyDescent="0.3">
      <c r="A889">
        <v>888</v>
      </c>
      <c r="B889" s="1">
        <v>41367</v>
      </c>
      <c r="C889">
        <v>1</v>
      </c>
      <c r="D889">
        <v>3</v>
      </c>
      <c r="E889">
        <v>6</v>
      </c>
      <c r="F889">
        <v>11</v>
      </c>
      <c r="G889">
        <v>12</v>
      </c>
      <c r="H889">
        <v>13</v>
      </c>
      <c r="I889">
        <v>14</v>
      </c>
      <c r="J889">
        <v>16</v>
      </c>
      <c r="K889">
        <v>17</v>
      </c>
      <c r="L889">
        <v>18</v>
      </c>
      <c r="M889">
        <v>19</v>
      </c>
      <c r="N889">
        <v>20</v>
      </c>
      <c r="O889">
        <v>21</v>
      </c>
      <c r="P889">
        <v>22</v>
      </c>
      <c r="Q889">
        <v>24</v>
      </c>
      <c r="R889">
        <v>23107931</v>
      </c>
      <c r="S889">
        <v>2</v>
      </c>
      <c r="T889" t="s">
        <v>2</v>
      </c>
      <c r="U889">
        <v>393</v>
      </c>
      <c r="V889">
        <v>15434</v>
      </c>
      <c r="W889">
        <v>261790</v>
      </c>
      <c r="X889">
        <v>1404803</v>
      </c>
      <c r="Y889">
        <v>1815769.98</v>
      </c>
      <c r="Z889">
        <v>1837.47</v>
      </c>
      <c r="AA889">
        <v>12</v>
      </c>
      <c r="AB889">
        <v>5</v>
      </c>
      <c r="AC889">
        <v>2</v>
      </c>
      <c r="AD889">
        <v>0</v>
      </c>
      <c r="AE889">
        <v>1500000</v>
      </c>
      <c r="AF889">
        <v>30784122</v>
      </c>
    </row>
    <row r="890" spans="1:32" x14ac:dyDescent="0.3">
      <c r="A890">
        <v>889</v>
      </c>
      <c r="B890" s="1">
        <v>41369</v>
      </c>
      <c r="C890">
        <v>2</v>
      </c>
      <c r="D890">
        <v>4</v>
      </c>
      <c r="E890">
        <v>5</v>
      </c>
      <c r="F890">
        <v>6</v>
      </c>
      <c r="G890">
        <v>7</v>
      </c>
      <c r="H890">
        <v>9</v>
      </c>
      <c r="I890">
        <v>11</v>
      </c>
      <c r="J890">
        <v>12</v>
      </c>
      <c r="K890">
        <v>13</v>
      </c>
      <c r="L890">
        <v>16</v>
      </c>
      <c r="M890">
        <v>18</v>
      </c>
      <c r="N890">
        <v>19</v>
      </c>
      <c r="O890">
        <v>21</v>
      </c>
      <c r="P890">
        <v>22</v>
      </c>
      <c r="Q890">
        <v>25</v>
      </c>
      <c r="R890">
        <v>18783946</v>
      </c>
      <c r="S890">
        <v>3</v>
      </c>
      <c r="T890" t="s">
        <v>2</v>
      </c>
      <c r="U890">
        <v>791</v>
      </c>
      <c r="V890">
        <v>23286</v>
      </c>
      <c r="W890">
        <v>260548</v>
      </c>
      <c r="X890">
        <v>1299921</v>
      </c>
      <c r="Y890">
        <v>519445.26</v>
      </c>
      <c r="Z890">
        <v>865.97</v>
      </c>
      <c r="AA890">
        <v>12</v>
      </c>
      <c r="AB890">
        <v>5</v>
      </c>
      <c r="AC890">
        <v>2</v>
      </c>
      <c r="AD890">
        <v>0</v>
      </c>
      <c r="AE890">
        <v>1500000</v>
      </c>
      <c r="AF890">
        <v>31143738</v>
      </c>
    </row>
    <row r="891" spans="1:32" x14ac:dyDescent="0.3">
      <c r="A891">
        <v>890</v>
      </c>
      <c r="B891" s="1">
        <v>41372</v>
      </c>
      <c r="C891">
        <v>1</v>
      </c>
      <c r="D891">
        <v>2</v>
      </c>
      <c r="E891">
        <v>3</v>
      </c>
      <c r="F891">
        <v>4</v>
      </c>
      <c r="G891">
        <v>5</v>
      </c>
      <c r="H891">
        <v>6</v>
      </c>
      <c r="I891">
        <v>7</v>
      </c>
      <c r="J891">
        <v>8</v>
      </c>
      <c r="K891">
        <v>11</v>
      </c>
      <c r="L891">
        <v>16</v>
      </c>
      <c r="M891">
        <v>17</v>
      </c>
      <c r="N891">
        <v>18</v>
      </c>
      <c r="O891">
        <v>19</v>
      </c>
      <c r="P891">
        <v>23</v>
      </c>
      <c r="Q891">
        <v>24</v>
      </c>
      <c r="R891">
        <v>18167784</v>
      </c>
      <c r="S891">
        <v>1</v>
      </c>
      <c r="T891" t="s">
        <v>21</v>
      </c>
      <c r="U891">
        <v>320</v>
      </c>
      <c r="V891">
        <v>12755</v>
      </c>
      <c r="W891">
        <v>170521</v>
      </c>
      <c r="X891">
        <v>1105971</v>
      </c>
      <c r="Y891">
        <v>1920251.01</v>
      </c>
      <c r="Z891">
        <v>1846.39</v>
      </c>
      <c r="AA891">
        <v>12</v>
      </c>
      <c r="AB891">
        <v>5</v>
      </c>
      <c r="AC891">
        <v>2</v>
      </c>
      <c r="AD891">
        <v>0</v>
      </c>
      <c r="AE891">
        <v>1500000</v>
      </c>
      <c r="AF891">
        <v>31586873</v>
      </c>
    </row>
    <row r="892" spans="1:32" x14ac:dyDescent="0.3">
      <c r="A892">
        <v>891</v>
      </c>
      <c r="B892" s="1">
        <v>41374</v>
      </c>
      <c r="C892">
        <v>1</v>
      </c>
      <c r="D892">
        <v>5</v>
      </c>
      <c r="E892">
        <v>6</v>
      </c>
      <c r="F892">
        <v>7</v>
      </c>
      <c r="G892">
        <v>8</v>
      </c>
      <c r="H892">
        <v>12</v>
      </c>
      <c r="I892">
        <v>14</v>
      </c>
      <c r="J892">
        <v>15</v>
      </c>
      <c r="K892">
        <v>16</v>
      </c>
      <c r="L892">
        <v>17</v>
      </c>
      <c r="M892">
        <v>19</v>
      </c>
      <c r="N892">
        <v>21</v>
      </c>
      <c r="O892">
        <v>23</v>
      </c>
      <c r="P892">
        <v>24</v>
      </c>
      <c r="Q892">
        <v>25</v>
      </c>
      <c r="R892">
        <v>17917886</v>
      </c>
      <c r="S892">
        <v>6</v>
      </c>
      <c r="T892" t="s">
        <v>2</v>
      </c>
      <c r="U892">
        <v>528</v>
      </c>
      <c r="V892">
        <v>18305</v>
      </c>
      <c r="W892">
        <v>226702</v>
      </c>
      <c r="X892">
        <v>1213232</v>
      </c>
      <c r="Y892">
        <v>264802.15999999997</v>
      </c>
      <c r="Z892">
        <v>1322.68</v>
      </c>
      <c r="AA892">
        <v>12</v>
      </c>
      <c r="AB892">
        <v>5</v>
      </c>
      <c r="AC892">
        <v>2</v>
      </c>
      <c r="AD892">
        <v>0</v>
      </c>
      <c r="AE892">
        <v>1500000</v>
      </c>
      <c r="AF892">
        <v>31953522</v>
      </c>
    </row>
    <row r="893" spans="1:32" x14ac:dyDescent="0.3">
      <c r="A893">
        <v>892</v>
      </c>
      <c r="B893" s="1">
        <v>41376</v>
      </c>
      <c r="C893">
        <v>1</v>
      </c>
      <c r="D893">
        <v>2</v>
      </c>
      <c r="E893">
        <v>3</v>
      </c>
      <c r="F893">
        <v>5</v>
      </c>
      <c r="G893">
        <v>6</v>
      </c>
      <c r="H893">
        <v>10</v>
      </c>
      <c r="I893">
        <v>13</v>
      </c>
      <c r="J893">
        <v>14</v>
      </c>
      <c r="K893">
        <v>16</v>
      </c>
      <c r="L893">
        <v>17</v>
      </c>
      <c r="M893">
        <v>19</v>
      </c>
      <c r="N893">
        <v>20</v>
      </c>
      <c r="O893">
        <v>21</v>
      </c>
      <c r="P893">
        <v>22</v>
      </c>
      <c r="Q893">
        <v>24</v>
      </c>
      <c r="R893">
        <v>18374991</v>
      </c>
      <c r="S893">
        <v>2</v>
      </c>
      <c r="T893" t="s">
        <v>2</v>
      </c>
      <c r="U893">
        <v>371</v>
      </c>
      <c r="V893">
        <v>14972</v>
      </c>
      <c r="W893">
        <v>210654</v>
      </c>
      <c r="X893">
        <v>1145292</v>
      </c>
      <c r="Y893">
        <v>906556.3</v>
      </c>
      <c r="Z893">
        <v>1503.72</v>
      </c>
      <c r="AA893">
        <v>12</v>
      </c>
      <c r="AB893">
        <v>5</v>
      </c>
      <c r="AC893">
        <v>2</v>
      </c>
      <c r="AD893">
        <v>0</v>
      </c>
      <c r="AE893">
        <v>1500000</v>
      </c>
      <c r="AF893">
        <v>32371932</v>
      </c>
    </row>
    <row r="894" spans="1:32" x14ac:dyDescent="0.3">
      <c r="A894">
        <v>893</v>
      </c>
      <c r="B894" s="1">
        <v>41379</v>
      </c>
      <c r="C894">
        <v>1</v>
      </c>
      <c r="D894">
        <v>2</v>
      </c>
      <c r="E894">
        <v>3</v>
      </c>
      <c r="F894">
        <v>4</v>
      </c>
      <c r="G894">
        <v>5</v>
      </c>
      <c r="H894">
        <v>6</v>
      </c>
      <c r="I894">
        <v>8</v>
      </c>
      <c r="J894">
        <v>9</v>
      </c>
      <c r="K894">
        <v>11</v>
      </c>
      <c r="L894">
        <v>15</v>
      </c>
      <c r="M894">
        <v>16</v>
      </c>
      <c r="N894">
        <v>20</v>
      </c>
      <c r="O894">
        <v>22</v>
      </c>
      <c r="P894">
        <v>23</v>
      </c>
      <c r="Q894">
        <v>24</v>
      </c>
      <c r="R894">
        <v>18614280</v>
      </c>
      <c r="S894">
        <v>0</v>
      </c>
      <c r="U894">
        <v>317</v>
      </c>
      <c r="V894">
        <v>15045</v>
      </c>
      <c r="W894">
        <v>195002</v>
      </c>
      <c r="X894">
        <v>1120532</v>
      </c>
      <c r="Y894">
        <v>0</v>
      </c>
      <c r="Z894">
        <v>1867.89</v>
      </c>
      <c r="AA894">
        <v>12</v>
      </c>
      <c r="AB894">
        <v>5</v>
      </c>
      <c r="AC894">
        <v>2</v>
      </c>
      <c r="AD894">
        <v>1924396.65</v>
      </c>
      <c r="AE894">
        <v>3500000</v>
      </c>
      <c r="AF894">
        <v>32816024</v>
      </c>
    </row>
    <row r="895" spans="1:32" x14ac:dyDescent="0.3">
      <c r="A895">
        <v>894</v>
      </c>
      <c r="B895" s="1">
        <v>41381</v>
      </c>
      <c r="C895">
        <v>1</v>
      </c>
      <c r="D895">
        <v>2</v>
      </c>
      <c r="E895">
        <v>5</v>
      </c>
      <c r="F895">
        <v>6</v>
      </c>
      <c r="G895">
        <v>9</v>
      </c>
      <c r="H895">
        <v>12</v>
      </c>
      <c r="I895">
        <v>13</v>
      </c>
      <c r="J895">
        <v>14</v>
      </c>
      <c r="K895">
        <v>15</v>
      </c>
      <c r="L895">
        <v>18</v>
      </c>
      <c r="M895">
        <v>19</v>
      </c>
      <c r="N895">
        <v>21</v>
      </c>
      <c r="O895">
        <v>22</v>
      </c>
      <c r="P895">
        <v>24</v>
      </c>
      <c r="Q895">
        <v>25</v>
      </c>
      <c r="R895">
        <v>24047731</v>
      </c>
      <c r="S895">
        <v>4</v>
      </c>
      <c r="T895" t="s">
        <v>2</v>
      </c>
      <c r="U895">
        <v>680</v>
      </c>
      <c r="V895">
        <v>24711</v>
      </c>
      <c r="W895">
        <v>296746</v>
      </c>
      <c r="X895">
        <v>1647289</v>
      </c>
      <c r="Y895">
        <v>1012853.58</v>
      </c>
      <c r="Z895">
        <v>1374.93</v>
      </c>
      <c r="AA895">
        <v>12</v>
      </c>
      <c r="AB895">
        <v>5</v>
      </c>
      <c r="AC895">
        <v>2</v>
      </c>
      <c r="AD895">
        <v>0</v>
      </c>
      <c r="AE895">
        <v>1800000</v>
      </c>
      <c r="AF895">
        <v>33306874</v>
      </c>
    </row>
    <row r="896" spans="1:32" x14ac:dyDescent="0.3">
      <c r="A896">
        <v>895</v>
      </c>
      <c r="B896" s="1">
        <v>41383</v>
      </c>
      <c r="C896">
        <v>2</v>
      </c>
      <c r="D896">
        <v>3</v>
      </c>
      <c r="E896">
        <v>4</v>
      </c>
      <c r="F896">
        <v>5</v>
      </c>
      <c r="G896">
        <v>6</v>
      </c>
      <c r="H896">
        <v>8</v>
      </c>
      <c r="I896">
        <v>11</v>
      </c>
      <c r="J896">
        <v>12</v>
      </c>
      <c r="K896">
        <v>13</v>
      </c>
      <c r="L896">
        <v>16</v>
      </c>
      <c r="M896">
        <v>17</v>
      </c>
      <c r="N896">
        <v>18</v>
      </c>
      <c r="O896">
        <v>19</v>
      </c>
      <c r="P896">
        <v>21</v>
      </c>
      <c r="Q896">
        <v>25</v>
      </c>
      <c r="R896">
        <v>18479786</v>
      </c>
      <c r="S896">
        <v>1</v>
      </c>
      <c r="T896" t="s">
        <v>180</v>
      </c>
      <c r="U896">
        <v>338</v>
      </c>
      <c r="V896">
        <v>14796</v>
      </c>
      <c r="W896">
        <v>220017</v>
      </c>
      <c r="X896">
        <v>1268428</v>
      </c>
      <c r="Y896">
        <v>1673734.65</v>
      </c>
      <c r="Z896">
        <v>1523.65</v>
      </c>
      <c r="AA896">
        <v>12</v>
      </c>
      <c r="AB896">
        <v>5</v>
      </c>
      <c r="AC896">
        <v>2</v>
      </c>
      <c r="AD896">
        <v>0</v>
      </c>
      <c r="AE896">
        <v>1800000</v>
      </c>
      <c r="AF896">
        <v>33693121</v>
      </c>
    </row>
    <row r="897" spans="1:32" x14ac:dyDescent="0.3">
      <c r="A897">
        <v>896</v>
      </c>
      <c r="B897" s="1">
        <v>41386</v>
      </c>
      <c r="C897">
        <v>1</v>
      </c>
      <c r="D897">
        <v>2</v>
      </c>
      <c r="E897">
        <v>3</v>
      </c>
      <c r="F897">
        <v>4</v>
      </c>
      <c r="G897">
        <v>6</v>
      </c>
      <c r="H897">
        <v>7</v>
      </c>
      <c r="I897">
        <v>8</v>
      </c>
      <c r="J897">
        <v>12</v>
      </c>
      <c r="K897">
        <v>13</v>
      </c>
      <c r="L897">
        <v>15</v>
      </c>
      <c r="M897">
        <v>17</v>
      </c>
      <c r="N897">
        <v>18</v>
      </c>
      <c r="O897">
        <v>19</v>
      </c>
      <c r="P897">
        <v>20</v>
      </c>
      <c r="Q897">
        <v>23</v>
      </c>
      <c r="R897">
        <v>18668972</v>
      </c>
      <c r="S897">
        <v>0</v>
      </c>
      <c r="U897">
        <v>466</v>
      </c>
      <c r="V897">
        <v>18447</v>
      </c>
      <c r="W897">
        <v>244774</v>
      </c>
      <c r="X897">
        <v>1373544</v>
      </c>
      <c r="Y897">
        <v>0</v>
      </c>
      <c r="Z897">
        <v>1429.01</v>
      </c>
      <c r="AA897">
        <v>12</v>
      </c>
      <c r="AB897">
        <v>5</v>
      </c>
      <c r="AC897">
        <v>2</v>
      </c>
      <c r="AD897">
        <v>1514969.52</v>
      </c>
      <c r="AE897">
        <v>3500000</v>
      </c>
      <c r="AF897">
        <v>34042729</v>
      </c>
    </row>
    <row r="898" spans="1:32" x14ac:dyDescent="0.3">
      <c r="A898">
        <v>897</v>
      </c>
      <c r="B898" s="1">
        <v>41388</v>
      </c>
      <c r="C898">
        <v>1</v>
      </c>
      <c r="D898">
        <v>2</v>
      </c>
      <c r="E898">
        <v>5</v>
      </c>
      <c r="F898">
        <v>7</v>
      </c>
      <c r="G898">
        <v>8</v>
      </c>
      <c r="H898">
        <v>9</v>
      </c>
      <c r="I898">
        <v>10</v>
      </c>
      <c r="J898">
        <v>11</v>
      </c>
      <c r="K898">
        <v>13</v>
      </c>
      <c r="L898">
        <v>14</v>
      </c>
      <c r="M898">
        <v>16</v>
      </c>
      <c r="N898">
        <v>17</v>
      </c>
      <c r="O898">
        <v>18</v>
      </c>
      <c r="P898">
        <v>21</v>
      </c>
      <c r="Q898">
        <v>23</v>
      </c>
      <c r="R898">
        <v>23234852</v>
      </c>
      <c r="S898">
        <v>1</v>
      </c>
      <c r="T898" t="s">
        <v>21</v>
      </c>
      <c r="U898">
        <v>709</v>
      </c>
      <c r="V898">
        <v>25323</v>
      </c>
      <c r="W898">
        <v>314853</v>
      </c>
      <c r="X898">
        <v>1703480</v>
      </c>
      <c r="Y898">
        <v>3370586.64</v>
      </c>
      <c r="Z898">
        <v>1150.43</v>
      </c>
      <c r="AA898">
        <v>12</v>
      </c>
      <c r="AB898">
        <v>5</v>
      </c>
      <c r="AC898">
        <v>2</v>
      </c>
      <c r="AD898">
        <v>0</v>
      </c>
      <c r="AE898">
        <v>1500000</v>
      </c>
      <c r="AF898">
        <v>34470948</v>
      </c>
    </row>
    <row r="899" spans="1:32" x14ac:dyDescent="0.3">
      <c r="A899">
        <v>898</v>
      </c>
      <c r="B899" s="1">
        <v>41390</v>
      </c>
      <c r="C899">
        <v>1</v>
      </c>
      <c r="D899">
        <v>4</v>
      </c>
      <c r="E899">
        <v>6</v>
      </c>
      <c r="F899">
        <v>8</v>
      </c>
      <c r="G899">
        <v>9</v>
      </c>
      <c r="H899">
        <v>10</v>
      </c>
      <c r="I899">
        <v>11</v>
      </c>
      <c r="J899">
        <v>12</v>
      </c>
      <c r="K899">
        <v>13</v>
      </c>
      <c r="L899">
        <v>14</v>
      </c>
      <c r="M899">
        <v>18</v>
      </c>
      <c r="N899">
        <v>20</v>
      </c>
      <c r="O899">
        <v>21</v>
      </c>
      <c r="P899">
        <v>24</v>
      </c>
      <c r="Q899">
        <v>25</v>
      </c>
      <c r="R899">
        <v>18484899</v>
      </c>
      <c r="S899">
        <v>0</v>
      </c>
      <c r="U899">
        <v>413</v>
      </c>
      <c r="V899">
        <v>16363</v>
      </c>
      <c r="W899">
        <v>225211</v>
      </c>
      <c r="X899">
        <v>1244150</v>
      </c>
      <c r="Y899">
        <v>0</v>
      </c>
      <c r="Z899">
        <v>1252.8599999999999</v>
      </c>
      <c r="AA899">
        <v>12</v>
      </c>
      <c r="AB899">
        <v>5</v>
      </c>
      <c r="AC899">
        <v>2</v>
      </c>
      <c r="AD899">
        <v>1681646.19</v>
      </c>
      <c r="AE899">
        <v>3500000</v>
      </c>
      <c r="AF899">
        <v>34859021</v>
      </c>
    </row>
    <row r="900" spans="1:32" x14ac:dyDescent="0.3">
      <c r="A900">
        <v>899</v>
      </c>
      <c r="B900" s="1">
        <v>41393</v>
      </c>
      <c r="C900">
        <v>1</v>
      </c>
      <c r="D900">
        <v>4</v>
      </c>
      <c r="E900">
        <v>7</v>
      </c>
      <c r="F900">
        <v>9</v>
      </c>
      <c r="G900">
        <v>10</v>
      </c>
      <c r="H900">
        <v>12</v>
      </c>
      <c r="I900">
        <v>14</v>
      </c>
      <c r="J900">
        <v>15</v>
      </c>
      <c r="K900">
        <v>16</v>
      </c>
      <c r="L900">
        <v>17</v>
      </c>
      <c r="M900">
        <v>18</v>
      </c>
      <c r="N900">
        <v>20</v>
      </c>
      <c r="O900">
        <v>21</v>
      </c>
      <c r="P900">
        <v>23</v>
      </c>
      <c r="Q900">
        <v>25</v>
      </c>
      <c r="R900">
        <v>21944132</v>
      </c>
      <c r="S900">
        <v>8</v>
      </c>
      <c r="T900" t="s">
        <v>2</v>
      </c>
      <c r="U900">
        <v>1388</v>
      </c>
      <c r="V900">
        <v>30635</v>
      </c>
      <c r="W900">
        <v>301450</v>
      </c>
      <c r="X900">
        <v>1415514</v>
      </c>
      <c r="Y900">
        <v>450823.74</v>
      </c>
      <c r="Z900">
        <v>609.6</v>
      </c>
      <c r="AA900">
        <v>12</v>
      </c>
      <c r="AB900">
        <v>5</v>
      </c>
      <c r="AC900">
        <v>2</v>
      </c>
      <c r="AD900">
        <v>0</v>
      </c>
      <c r="AE900">
        <v>1500000</v>
      </c>
      <c r="AF900">
        <v>35303238</v>
      </c>
    </row>
    <row r="901" spans="1:32" x14ac:dyDescent="0.3">
      <c r="A901">
        <v>900</v>
      </c>
      <c r="B901" s="1">
        <v>41397</v>
      </c>
      <c r="C901">
        <v>1</v>
      </c>
      <c r="D901">
        <v>2</v>
      </c>
      <c r="E901">
        <v>6</v>
      </c>
      <c r="F901">
        <v>7</v>
      </c>
      <c r="G901">
        <v>8</v>
      </c>
      <c r="H901">
        <v>10</v>
      </c>
      <c r="I901">
        <v>11</v>
      </c>
      <c r="J901">
        <v>12</v>
      </c>
      <c r="K901">
        <v>13</v>
      </c>
      <c r="L901">
        <v>15</v>
      </c>
      <c r="M901">
        <v>18</v>
      </c>
      <c r="N901">
        <v>20</v>
      </c>
      <c r="O901">
        <v>22</v>
      </c>
      <c r="P901">
        <v>24</v>
      </c>
      <c r="Q901">
        <v>25</v>
      </c>
      <c r="R901">
        <v>23308606</v>
      </c>
      <c r="S901">
        <v>4</v>
      </c>
      <c r="T901" t="s">
        <v>2</v>
      </c>
      <c r="U901">
        <v>623</v>
      </c>
      <c r="V901">
        <v>26290</v>
      </c>
      <c r="W901">
        <v>317179</v>
      </c>
      <c r="X901">
        <v>1660909</v>
      </c>
      <c r="Y901">
        <v>477005.53</v>
      </c>
      <c r="Z901">
        <v>1346.21</v>
      </c>
      <c r="AA901">
        <v>12</v>
      </c>
      <c r="AB901">
        <v>5</v>
      </c>
      <c r="AC901">
        <v>2</v>
      </c>
      <c r="AD901">
        <v>0</v>
      </c>
      <c r="AE901">
        <v>1600000</v>
      </c>
      <c r="AF901">
        <v>35743551</v>
      </c>
    </row>
    <row r="902" spans="1:32" x14ac:dyDescent="0.3">
      <c r="A902">
        <v>901</v>
      </c>
      <c r="B902" s="1">
        <v>41400</v>
      </c>
      <c r="C902">
        <v>1</v>
      </c>
      <c r="D902">
        <v>2</v>
      </c>
      <c r="E902">
        <v>4</v>
      </c>
      <c r="F902">
        <v>6</v>
      </c>
      <c r="G902">
        <v>7</v>
      </c>
      <c r="H902">
        <v>10</v>
      </c>
      <c r="I902">
        <v>12</v>
      </c>
      <c r="J902">
        <v>13</v>
      </c>
      <c r="K902">
        <v>14</v>
      </c>
      <c r="L902">
        <v>16</v>
      </c>
      <c r="M902">
        <v>18</v>
      </c>
      <c r="N902">
        <v>22</v>
      </c>
      <c r="O902">
        <v>23</v>
      </c>
      <c r="P902">
        <v>24</v>
      </c>
      <c r="Q902">
        <v>25</v>
      </c>
      <c r="R902">
        <v>19423522</v>
      </c>
      <c r="S902">
        <v>1</v>
      </c>
      <c r="T902" t="s">
        <v>26</v>
      </c>
      <c r="U902">
        <v>773</v>
      </c>
      <c r="V902">
        <v>26599</v>
      </c>
      <c r="W902">
        <v>295122</v>
      </c>
      <c r="X902">
        <v>1387162</v>
      </c>
      <c r="Y902">
        <v>1489699.46</v>
      </c>
      <c r="Z902">
        <v>847.1</v>
      </c>
      <c r="AA902">
        <v>12</v>
      </c>
      <c r="AB902">
        <v>5</v>
      </c>
      <c r="AC902">
        <v>2</v>
      </c>
      <c r="AD902">
        <v>0</v>
      </c>
      <c r="AE902">
        <v>1500000</v>
      </c>
      <c r="AF902">
        <v>36087328</v>
      </c>
    </row>
    <row r="903" spans="1:32" x14ac:dyDescent="0.3">
      <c r="A903">
        <v>902</v>
      </c>
      <c r="B903" s="1">
        <v>41402</v>
      </c>
      <c r="C903">
        <v>1</v>
      </c>
      <c r="D903">
        <v>2</v>
      </c>
      <c r="E903">
        <v>3</v>
      </c>
      <c r="F903">
        <v>4</v>
      </c>
      <c r="G903">
        <v>5</v>
      </c>
      <c r="H903">
        <v>6</v>
      </c>
      <c r="I903">
        <v>8</v>
      </c>
      <c r="J903">
        <v>9</v>
      </c>
      <c r="K903">
        <v>11</v>
      </c>
      <c r="L903">
        <v>17</v>
      </c>
      <c r="M903">
        <v>20</v>
      </c>
      <c r="N903">
        <v>21</v>
      </c>
      <c r="O903">
        <v>23</v>
      </c>
      <c r="P903">
        <v>24</v>
      </c>
      <c r="Q903">
        <v>25</v>
      </c>
      <c r="R903">
        <v>18312502</v>
      </c>
      <c r="S903">
        <v>1</v>
      </c>
      <c r="T903" t="s">
        <v>181</v>
      </c>
      <c r="U903">
        <v>405</v>
      </c>
      <c r="V903">
        <v>17134</v>
      </c>
      <c r="W903">
        <v>229724</v>
      </c>
      <c r="X903">
        <v>1202494</v>
      </c>
      <c r="Y903">
        <v>1679849</v>
      </c>
      <c r="Z903">
        <v>1276.24</v>
      </c>
      <c r="AA903">
        <v>12</v>
      </c>
      <c r="AB903">
        <v>5</v>
      </c>
      <c r="AC903">
        <v>2</v>
      </c>
      <c r="AD903">
        <v>0</v>
      </c>
      <c r="AE903">
        <v>1500000</v>
      </c>
      <c r="AF903">
        <v>36474985</v>
      </c>
    </row>
    <row r="904" spans="1:32" x14ac:dyDescent="0.3">
      <c r="A904">
        <v>903</v>
      </c>
      <c r="B904" s="1">
        <v>41404</v>
      </c>
      <c r="C904">
        <v>1</v>
      </c>
      <c r="D904">
        <v>2</v>
      </c>
      <c r="E904">
        <v>3</v>
      </c>
      <c r="F904">
        <v>4</v>
      </c>
      <c r="G904">
        <v>5</v>
      </c>
      <c r="H904">
        <v>6</v>
      </c>
      <c r="I904">
        <v>8</v>
      </c>
      <c r="J904">
        <v>10</v>
      </c>
      <c r="K904">
        <v>11</v>
      </c>
      <c r="L904">
        <v>13</v>
      </c>
      <c r="M904">
        <v>15</v>
      </c>
      <c r="N904">
        <v>16</v>
      </c>
      <c r="O904">
        <v>18</v>
      </c>
      <c r="P904">
        <v>20</v>
      </c>
      <c r="Q904">
        <v>22</v>
      </c>
      <c r="R904">
        <v>18197715</v>
      </c>
      <c r="S904">
        <v>29</v>
      </c>
      <c r="T904" t="s">
        <v>2</v>
      </c>
      <c r="U904">
        <v>2346</v>
      </c>
      <c r="V904">
        <v>39605</v>
      </c>
      <c r="W904">
        <v>326542</v>
      </c>
      <c r="X904">
        <v>1316206</v>
      </c>
      <c r="Y904">
        <v>40670.559999999998</v>
      </c>
      <c r="Z904">
        <v>220.98</v>
      </c>
      <c r="AA904">
        <v>12</v>
      </c>
      <c r="AB904">
        <v>5</v>
      </c>
      <c r="AC904">
        <v>2</v>
      </c>
      <c r="AD904">
        <v>0</v>
      </c>
      <c r="AE904">
        <v>1500000</v>
      </c>
      <c r="AF904">
        <v>36747165</v>
      </c>
    </row>
    <row r="905" spans="1:32" x14ac:dyDescent="0.3">
      <c r="A905">
        <v>904</v>
      </c>
      <c r="B905" s="1">
        <v>41407</v>
      </c>
      <c r="C905">
        <v>1</v>
      </c>
      <c r="D905">
        <v>5</v>
      </c>
      <c r="E905">
        <v>6</v>
      </c>
      <c r="F905">
        <v>7</v>
      </c>
      <c r="G905">
        <v>9</v>
      </c>
      <c r="H905">
        <v>10</v>
      </c>
      <c r="I905">
        <v>12</v>
      </c>
      <c r="J905">
        <v>13</v>
      </c>
      <c r="K905">
        <v>16</v>
      </c>
      <c r="L905">
        <v>17</v>
      </c>
      <c r="M905">
        <v>18</v>
      </c>
      <c r="N905">
        <v>19</v>
      </c>
      <c r="O905">
        <v>20</v>
      </c>
      <c r="P905">
        <v>22</v>
      </c>
      <c r="Q905">
        <v>24</v>
      </c>
      <c r="R905">
        <v>19076689</v>
      </c>
      <c r="S905">
        <v>3</v>
      </c>
      <c r="T905" t="s">
        <v>2</v>
      </c>
      <c r="U905">
        <v>415</v>
      </c>
      <c r="V905">
        <v>16417</v>
      </c>
      <c r="W905">
        <v>220320</v>
      </c>
      <c r="X905">
        <v>1278228</v>
      </c>
      <c r="Y905">
        <v>590743.42000000004</v>
      </c>
      <c r="Z905">
        <v>1313.98</v>
      </c>
      <c r="AA905">
        <v>12</v>
      </c>
      <c r="AB905">
        <v>5</v>
      </c>
      <c r="AC905">
        <v>2</v>
      </c>
      <c r="AD905">
        <v>0</v>
      </c>
      <c r="AE905">
        <v>1500000</v>
      </c>
      <c r="AF905">
        <v>37156142</v>
      </c>
    </row>
    <row r="906" spans="1:32" x14ac:dyDescent="0.3">
      <c r="A906">
        <v>905</v>
      </c>
      <c r="B906" s="1">
        <v>41409</v>
      </c>
      <c r="C906">
        <v>1</v>
      </c>
      <c r="D906">
        <v>4</v>
      </c>
      <c r="E906">
        <v>6</v>
      </c>
      <c r="F906">
        <v>8</v>
      </c>
      <c r="G906">
        <v>10</v>
      </c>
      <c r="H906">
        <v>11</v>
      </c>
      <c r="I906">
        <v>12</v>
      </c>
      <c r="J906">
        <v>13</v>
      </c>
      <c r="K906">
        <v>14</v>
      </c>
      <c r="L906">
        <v>16</v>
      </c>
      <c r="M906">
        <v>17</v>
      </c>
      <c r="N906">
        <v>20</v>
      </c>
      <c r="O906">
        <v>21</v>
      </c>
      <c r="P906">
        <v>22</v>
      </c>
      <c r="Q906">
        <v>23</v>
      </c>
      <c r="R906">
        <v>17903935</v>
      </c>
      <c r="S906">
        <v>3</v>
      </c>
      <c r="T906" t="s">
        <v>2</v>
      </c>
      <c r="U906">
        <v>485</v>
      </c>
      <c r="V906">
        <v>16607</v>
      </c>
      <c r="W906">
        <v>217383</v>
      </c>
      <c r="X906">
        <v>1173879</v>
      </c>
      <c r="Y906">
        <v>553880.28</v>
      </c>
      <c r="Z906">
        <v>1505.96</v>
      </c>
      <c r="AA906">
        <v>12</v>
      </c>
      <c r="AB906">
        <v>5</v>
      </c>
      <c r="AC906">
        <v>2</v>
      </c>
      <c r="AD906">
        <v>0</v>
      </c>
      <c r="AE906">
        <v>1500000</v>
      </c>
      <c r="AF906">
        <v>37539597</v>
      </c>
    </row>
    <row r="907" spans="1:32" x14ac:dyDescent="0.3">
      <c r="A907">
        <v>906</v>
      </c>
      <c r="B907" s="1">
        <v>41411</v>
      </c>
      <c r="C907">
        <v>1</v>
      </c>
      <c r="D907">
        <v>2</v>
      </c>
      <c r="E907">
        <v>3</v>
      </c>
      <c r="F907">
        <v>5</v>
      </c>
      <c r="G907">
        <v>6</v>
      </c>
      <c r="H907">
        <v>7</v>
      </c>
      <c r="I907">
        <v>8</v>
      </c>
      <c r="J907">
        <v>9</v>
      </c>
      <c r="K907">
        <v>10</v>
      </c>
      <c r="L907">
        <v>12</v>
      </c>
      <c r="M907">
        <v>17</v>
      </c>
      <c r="N907">
        <v>18</v>
      </c>
      <c r="O907">
        <v>21</v>
      </c>
      <c r="P907">
        <v>22</v>
      </c>
      <c r="Q907">
        <v>24</v>
      </c>
      <c r="R907">
        <v>17977239</v>
      </c>
      <c r="S907">
        <v>1</v>
      </c>
      <c r="T907" t="s">
        <v>182</v>
      </c>
      <c r="U907">
        <v>386</v>
      </c>
      <c r="V907">
        <v>14657</v>
      </c>
      <c r="W907">
        <v>215661</v>
      </c>
      <c r="X907">
        <v>1228374</v>
      </c>
      <c r="Y907">
        <v>1629342.76</v>
      </c>
      <c r="Z907">
        <v>1298.8</v>
      </c>
      <c r="AA907">
        <v>12</v>
      </c>
      <c r="AB907">
        <v>5</v>
      </c>
      <c r="AC907">
        <v>2</v>
      </c>
      <c r="AD907">
        <v>0</v>
      </c>
      <c r="AE907">
        <v>1500000</v>
      </c>
      <c r="AF907">
        <v>37915599</v>
      </c>
    </row>
    <row r="908" spans="1:32" x14ac:dyDescent="0.3">
      <c r="A908">
        <v>907</v>
      </c>
      <c r="B908" s="1">
        <v>41414</v>
      </c>
      <c r="C908">
        <v>2</v>
      </c>
      <c r="D908">
        <v>3</v>
      </c>
      <c r="E908">
        <v>4</v>
      </c>
      <c r="F908">
        <v>5</v>
      </c>
      <c r="G908">
        <v>7</v>
      </c>
      <c r="H908">
        <v>8</v>
      </c>
      <c r="I908">
        <v>10</v>
      </c>
      <c r="J908">
        <v>13</v>
      </c>
      <c r="K908">
        <v>14</v>
      </c>
      <c r="L908">
        <v>15</v>
      </c>
      <c r="M908">
        <v>16</v>
      </c>
      <c r="N908">
        <v>20</v>
      </c>
      <c r="O908">
        <v>21</v>
      </c>
      <c r="P908">
        <v>22</v>
      </c>
      <c r="Q908">
        <v>23</v>
      </c>
      <c r="R908">
        <v>18435089</v>
      </c>
      <c r="S908">
        <v>2</v>
      </c>
      <c r="T908" t="s">
        <v>2</v>
      </c>
      <c r="U908">
        <v>442</v>
      </c>
      <c r="V908">
        <v>16685</v>
      </c>
      <c r="W908">
        <v>217658</v>
      </c>
      <c r="X908">
        <v>1244971</v>
      </c>
      <c r="Y908">
        <v>843043.83999999997</v>
      </c>
      <c r="Z908">
        <v>1676.78</v>
      </c>
      <c r="AA908">
        <v>12</v>
      </c>
      <c r="AB908">
        <v>5</v>
      </c>
      <c r="AC908">
        <v>2</v>
      </c>
      <c r="AD908">
        <v>0</v>
      </c>
      <c r="AE908">
        <v>1500000</v>
      </c>
      <c r="AF908">
        <v>38304696</v>
      </c>
    </row>
    <row r="909" spans="1:32" x14ac:dyDescent="0.3">
      <c r="A909">
        <v>908</v>
      </c>
      <c r="B909" s="1">
        <v>41416</v>
      </c>
      <c r="C909">
        <v>1</v>
      </c>
      <c r="D909">
        <v>2</v>
      </c>
      <c r="E909">
        <v>4</v>
      </c>
      <c r="F909">
        <v>6</v>
      </c>
      <c r="G909">
        <v>7</v>
      </c>
      <c r="H909">
        <v>9</v>
      </c>
      <c r="I909">
        <v>10</v>
      </c>
      <c r="J909">
        <v>12</v>
      </c>
      <c r="K909">
        <v>13</v>
      </c>
      <c r="L909">
        <v>15</v>
      </c>
      <c r="M909">
        <v>17</v>
      </c>
      <c r="N909">
        <v>18</v>
      </c>
      <c r="O909">
        <v>23</v>
      </c>
      <c r="P909">
        <v>24</v>
      </c>
      <c r="Q909">
        <v>25</v>
      </c>
      <c r="R909">
        <v>17391132</v>
      </c>
      <c r="S909">
        <v>7</v>
      </c>
      <c r="T909" t="s">
        <v>2</v>
      </c>
      <c r="U909">
        <v>1017</v>
      </c>
      <c r="V909">
        <v>27083</v>
      </c>
      <c r="W909">
        <v>290423</v>
      </c>
      <c r="X909">
        <v>1335423</v>
      </c>
      <c r="Y909">
        <v>164204.09</v>
      </c>
      <c r="Z909">
        <v>496.79</v>
      </c>
      <c r="AA909">
        <v>12</v>
      </c>
      <c r="AB909">
        <v>5</v>
      </c>
      <c r="AC909">
        <v>2</v>
      </c>
      <c r="AD909">
        <v>0</v>
      </c>
      <c r="AE909">
        <v>1500000</v>
      </c>
      <c r="AF909">
        <v>38569949</v>
      </c>
    </row>
    <row r="910" spans="1:32" x14ac:dyDescent="0.3">
      <c r="A910">
        <v>909</v>
      </c>
      <c r="B910" s="1">
        <v>41418</v>
      </c>
      <c r="C910">
        <v>1</v>
      </c>
      <c r="D910">
        <v>2</v>
      </c>
      <c r="E910">
        <v>3</v>
      </c>
      <c r="F910">
        <v>5</v>
      </c>
      <c r="G910">
        <v>6</v>
      </c>
      <c r="H910">
        <v>7</v>
      </c>
      <c r="I910">
        <v>8</v>
      </c>
      <c r="J910">
        <v>10</v>
      </c>
      <c r="K910">
        <v>11</v>
      </c>
      <c r="L910">
        <v>12</v>
      </c>
      <c r="M910">
        <v>13</v>
      </c>
      <c r="N910">
        <v>18</v>
      </c>
      <c r="O910">
        <v>20</v>
      </c>
      <c r="P910">
        <v>21</v>
      </c>
      <c r="Q910">
        <v>22</v>
      </c>
      <c r="R910">
        <v>17771860</v>
      </c>
      <c r="S910">
        <v>4</v>
      </c>
      <c r="T910" t="s">
        <v>2</v>
      </c>
      <c r="U910">
        <v>881</v>
      </c>
      <c r="V910">
        <v>27127</v>
      </c>
      <c r="W910">
        <v>325358</v>
      </c>
      <c r="X910">
        <v>1425730</v>
      </c>
      <c r="Y910">
        <v>260807.95</v>
      </c>
      <c r="Z910">
        <v>520.5</v>
      </c>
      <c r="AA910">
        <v>12</v>
      </c>
      <c r="AB910">
        <v>5</v>
      </c>
      <c r="AC910">
        <v>2</v>
      </c>
      <c r="AD910">
        <v>0</v>
      </c>
      <c r="AE910">
        <v>1700000</v>
      </c>
      <c r="AF910">
        <v>38810695</v>
      </c>
    </row>
    <row r="911" spans="1:32" x14ac:dyDescent="0.3">
      <c r="A911">
        <v>910</v>
      </c>
      <c r="B911" s="1">
        <v>41421</v>
      </c>
      <c r="C911">
        <v>3</v>
      </c>
      <c r="D911">
        <v>4</v>
      </c>
      <c r="E911">
        <v>5</v>
      </c>
      <c r="F911">
        <v>6</v>
      </c>
      <c r="G911">
        <v>8</v>
      </c>
      <c r="H911">
        <v>9</v>
      </c>
      <c r="I911">
        <v>11</v>
      </c>
      <c r="J911">
        <v>13</v>
      </c>
      <c r="K911">
        <v>16</v>
      </c>
      <c r="L911">
        <v>17</v>
      </c>
      <c r="M911">
        <v>18</v>
      </c>
      <c r="N911">
        <v>19</v>
      </c>
      <c r="O911">
        <v>20</v>
      </c>
      <c r="P911">
        <v>24</v>
      </c>
      <c r="Q911">
        <v>25</v>
      </c>
      <c r="R911">
        <v>17987955</v>
      </c>
      <c r="S911">
        <v>5</v>
      </c>
      <c r="T911" t="s">
        <v>2</v>
      </c>
      <c r="U911">
        <v>330</v>
      </c>
      <c r="V911">
        <v>13990</v>
      </c>
      <c r="W911">
        <v>200079</v>
      </c>
      <c r="X911">
        <v>1200310</v>
      </c>
      <c r="Y911">
        <v>340530.9</v>
      </c>
      <c r="Z911">
        <v>1587.56</v>
      </c>
      <c r="AA911">
        <v>12</v>
      </c>
      <c r="AB911">
        <v>5</v>
      </c>
      <c r="AC911">
        <v>2</v>
      </c>
      <c r="AD911">
        <v>0</v>
      </c>
      <c r="AE911">
        <v>1700000</v>
      </c>
      <c r="AF911">
        <v>39203615</v>
      </c>
    </row>
    <row r="912" spans="1:32" x14ac:dyDescent="0.3">
      <c r="A912">
        <v>911</v>
      </c>
      <c r="B912" s="1">
        <v>41423</v>
      </c>
      <c r="C912">
        <v>1</v>
      </c>
      <c r="D912">
        <v>2</v>
      </c>
      <c r="E912">
        <v>3</v>
      </c>
      <c r="F912">
        <v>5</v>
      </c>
      <c r="G912">
        <v>6</v>
      </c>
      <c r="H912">
        <v>8</v>
      </c>
      <c r="I912">
        <v>11</v>
      </c>
      <c r="J912">
        <v>13</v>
      </c>
      <c r="K912">
        <v>15</v>
      </c>
      <c r="L912">
        <v>17</v>
      </c>
      <c r="M912">
        <v>21</v>
      </c>
      <c r="N912">
        <v>22</v>
      </c>
      <c r="O912">
        <v>23</v>
      </c>
      <c r="P912">
        <v>24</v>
      </c>
      <c r="Q912">
        <v>25</v>
      </c>
      <c r="R912">
        <v>16371788</v>
      </c>
      <c r="S912">
        <v>3</v>
      </c>
      <c r="T912" t="s">
        <v>2</v>
      </c>
      <c r="U912">
        <v>589</v>
      </c>
      <c r="V912">
        <v>20961</v>
      </c>
      <c r="W912">
        <v>268655</v>
      </c>
      <c r="X912">
        <v>1264410</v>
      </c>
      <c r="Y912">
        <v>370128.44</v>
      </c>
      <c r="Z912">
        <v>828.66</v>
      </c>
      <c r="AA912">
        <v>12</v>
      </c>
      <c r="AB912">
        <v>5</v>
      </c>
      <c r="AC912">
        <v>2</v>
      </c>
      <c r="AD912">
        <v>0</v>
      </c>
      <c r="AE912">
        <v>1500000</v>
      </c>
      <c r="AF912">
        <v>39459858</v>
      </c>
    </row>
    <row r="913" spans="1:32" x14ac:dyDescent="0.3">
      <c r="A913">
        <v>912</v>
      </c>
      <c r="B913" s="1">
        <v>41425</v>
      </c>
      <c r="C913">
        <v>2</v>
      </c>
      <c r="D913">
        <v>3</v>
      </c>
      <c r="E913">
        <v>4</v>
      </c>
      <c r="F913">
        <v>7</v>
      </c>
      <c r="G913">
        <v>10</v>
      </c>
      <c r="H913">
        <v>14</v>
      </c>
      <c r="I913">
        <v>15</v>
      </c>
      <c r="J913">
        <v>16</v>
      </c>
      <c r="K913">
        <v>17</v>
      </c>
      <c r="L913">
        <v>18</v>
      </c>
      <c r="M913">
        <v>19</v>
      </c>
      <c r="N913">
        <v>20</v>
      </c>
      <c r="O913">
        <v>21</v>
      </c>
      <c r="P913">
        <v>22</v>
      </c>
      <c r="Q913">
        <v>23</v>
      </c>
      <c r="R913">
        <v>15064735</v>
      </c>
      <c r="S913">
        <v>1</v>
      </c>
      <c r="T913" t="s">
        <v>71</v>
      </c>
      <c r="U913">
        <v>292</v>
      </c>
      <c r="V913">
        <v>12155</v>
      </c>
      <c r="W913">
        <v>163319</v>
      </c>
      <c r="X913">
        <v>921138</v>
      </c>
      <c r="Y913">
        <v>1528795.01</v>
      </c>
      <c r="Z913">
        <v>1610.96</v>
      </c>
      <c r="AA913">
        <v>12</v>
      </c>
      <c r="AB913">
        <v>5</v>
      </c>
      <c r="AC913">
        <v>2</v>
      </c>
      <c r="AD913">
        <v>0</v>
      </c>
      <c r="AE913">
        <v>1500000</v>
      </c>
      <c r="AF913">
        <v>39812657</v>
      </c>
    </row>
    <row r="914" spans="1:32" x14ac:dyDescent="0.3">
      <c r="A914">
        <v>913</v>
      </c>
      <c r="B914" s="1">
        <v>41428</v>
      </c>
      <c r="C914">
        <v>3</v>
      </c>
      <c r="D914">
        <v>4</v>
      </c>
      <c r="E914">
        <v>5</v>
      </c>
      <c r="F914">
        <v>6</v>
      </c>
      <c r="G914">
        <v>10</v>
      </c>
      <c r="H914">
        <v>12</v>
      </c>
      <c r="I914">
        <v>13</v>
      </c>
      <c r="J914">
        <v>15</v>
      </c>
      <c r="K914">
        <v>17</v>
      </c>
      <c r="L914">
        <v>18</v>
      </c>
      <c r="M914">
        <v>19</v>
      </c>
      <c r="N914">
        <v>20</v>
      </c>
      <c r="O914">
        <v>22</v>
      </c>
      <c r="P914">
        <v>24</v>
      </c>
      <c r="Q914">
        <v>25</v>
      </c>
      <c r="R914">
        <v>18296872</v>
      </c>
      <c r="S914">
        <v>3</v>
      </c>
      <c r="T914" t="s">
        <v>2</v>
      </c>
      <c r="U914">
        <v>590</v>
      </c>
      <c r="V914">
        <v>21490</v>
      </c>
      <c r="W914">
        <v>240493</v>
      </c>
      <c r="X914">
        <v>1311737</v>
      </c>
      <c r="Y914">
        <v>501060.12</v>
      </c>
      <c r="Z914">
        <v>1119.8900000000001</v>
      </c>
      <c r="AA914">
        <v>12</v>
      </c>
      <c r="AB914">
        <v>5</v>
      </c>
      <c r="AC914">
        <v>2</v>
      </c>
      <c r="AD914">
        <v>0</v>
      </c>
      <c r="AE914">
        <v>1500000</v>
      </c>
      <c r="AF914">
        <v>40159545</v>
      </c>
    </row>
    <row r="915" spans="1:32" x14ac:dyDescent="0.3">
      <c r="A915">
        <v>914</v>
      </c>
      <c r="B915" s="1">
        <v>41430</v>
      </c>
      <c r="C915">
        <v>1</v>
      </c>
      <c r="D915">
        <v>3</v>
      </c>
      <c r="E915">
        <v>4</v>
      </c>
      <c r="F915">
        <v>5</v>
      </c>
      <c r="G915">
        <v>6</v>
      </c>
      <c r="H915">
        <v>10</v>
      </c>
      <c r="I915">
        <v>11</v>
      </c>
      <c r="J915">
        <v>12</v>
      </c>
      <c r="K915">
        <v>15</v>
      </c>
      <c r="L915">
        <v>17</v>
      </c>
      <c r="M915">
        <v>18</v>
      </c>
      <c r="N915">
        <v>20</v>
      </c>
      <c r="O915">
        <v>22</v>
      </c>
      <c r="P915">
        <v>23</v>
      </c>
      <c r="Q915">
        <v>24</v>
      </c>
      <c r="R915">
        <v>17880816</v>
      </c>
      <c r="S915">
        <v>2</v>
      </c>
      <c r="T915" t="s">
        <v>2</v>
      </c>
      <c r="U915">
        <v>552</v>
      </c>
      <c r="V915">
        <v>19480</v>
      </c>
      <c r="W915">
        <v>238528</v>
      </c>
      <c r="X915">
        <v>1209768</v>
      </c>
      <c r="Y915">
        <v>775870.83</v>
      </c>
      <c r="Z915">
        <v>1235.6500000000001</v>
      </c>
      <c r="AA915">
        <v>12</v>
      </c>
      <c r="AB915">
        <v>5</v>
      </c>
      <c r="AC915">
        <v>2</v>
      </c>
      <c r="AD915">
        <v>0</v>
      </c>
      <c r="AE915">
        <v>1500000</v>
      </c>
      <c r="AF915">
        <v>40517639</v>
      </c>
    </row>
    <row r="916" spans="1:32" x14ac:dyDescent="0.3">
      <c r="A916">
        <v>915</v>
      </c>
      <c r="B916" s="1">
        <v>41432</v>
      </c>
      <c r="C916">
        <v>1</v>
      </c>
      <c r="D916">
        <v>2</v>
      </c>
      <c r="E916">
        <v>4</v>
      </c>
      <c r="F916">
        <v>5</v>
      </c>
      <c r="G916">
        <v>6</v>
      </c>
      <c r="H916">
        <v>8</v>
      </c>
      <c r="I916">
        <v>10</v>
      </c>
      <c r="J916">
        <v>11</v>
      </c>
      <c r="K916">
        <v>13</v>
      </c>
      <c r="L916">
        <v>18</v>
      </c>
      <c r="M916">
        <v>20</v>
      </c>
      <c r="N916">
        <v>22</v>
      </c>
      <c r="O916">
        <v>23</v>
      </c>
      <c r="P916">
        <v>24</v>
      </c>
      <c r="Q916">
        <v>25</v>
      </c>
      <c r="R916">
        <v>18697866</v>
      </c>
      <c r="S916">
        <v>9</v>
      </c>
      <c r="T916" t="s">
        <v>2</v>
      </c>
      <c r="U916">
        <v>1332</v>
      </c>
      <c r="V916">
        <v>37060</v>
      </c>
      <c r="W916">
        <v>362584</v>
      </c>
      <c r="X916">
        <v>1581577</v>
      </c>
      <c r="Y916">
        <v>101137.76</v>
      </c>
      <c r="Z916">
        <v>300.37</v>
      </c>
      <c r="AA916">
        <v>12</v>
      </c>
      <c r="AB916">
        <v>5</v>
      </c>
      <c r="AC916">
        <v>2</v>
      </c>
      <c r="AD916">
        <v>0</v>
      </c>
      <c r="AE916">
        <v>1500000</v>
      </c>
      <c r="AF916">
        <v>40727694</v>
      </c>
    </row>
    <row r="917" spans="1:32" x14ac:dyDescent="0.3">
      <c r="A917">
        <v>916</v>
      </c>
      <c r="B917" s="1">
        <v>41435</v>
      </c>
      <c r="C917">
        <v>1</v>
      </c>
      <c r="D917">
        <v>2</v>
      </c>
      <c r="E917">
        <v>3</v>
      </c>
      <c r="F917">
        <v>4</v>
      </c>
      <c r="G917">
        <v>5</v>
      </c>
      <c r="H917">
        <v>6</v>
      </c>
      <c r="I917">
        <v>7</v>
      </c>
      <c r="J917">
        <v>11</v>
      </c>
      <c r="K917">
        <v>13</v>
      </c>
      <c r="L917">
        <v>14</v>
      </c>
      <c r="M917">
        <v>17</v>
      </c>
      <c r="N917">
        <v>18</v>
      </c>
      <c r="O917">
        <v>19</v>
      </c>
      <c r="P917">
        <v>23</v>
      </c>
      <c r="Q917">
        <v>24</v>
      </c>
      <c r="R917">
        <v>18717088</v>
      </c>
      <c r="S917">
        <v>1</v>
      </c>
      <c r="T917" t="s">
        <v>183</v>
      </c>
      <c r="U917">
        <v>595</v>
      </c>
      <c r="V917">
        <v>24818</v>
      </c>
      <c r="W917">
        <v>250098</v>
      </c>
      <c r="X917">
        <v>1382286</v>
      </c>
      <c r="Y917">
        <v>1466315.15</v>
      </c>
      <c r="Z917">
        <v>1083.25</v>
      </c>
      <c r="AA917">
        <v>12</v>
      </c>
      <c r="AB917">
        <v>5</v>
      </c>
      <c r="AC917">
        <v>2</v>
      </c>
      <c r="AD917">
        <v>0</v>
      </c>
      <c r="AE917">
        <v>1500000</v>
      </c>
      <c r="AF917">
        <v>41066075</v>
      </c>
    </row>
    <row r="918" spans="1:32" x14ac:dyDescent="0.3">
      <c r="A918">
        <v>917</v>
      </c>
      <c r="B918" s="1">
        <v>41437</v>
      </c>
      <c r="C918">
        <v>1</v>
      </c>
      <c r="D918">
        <v>2</v>
      </c>
      <c r="E918">
        <v>3</v>
      </c>
      <c r="F918">
        <v>4</v>
      </c>
      <c r="G918">
        <v>5</v>
      </c>
      <c r="H918">
        <v>6</v>
      </c>
      <c r="I918">
        <v>11</v>
      </c>
      <c r="J918">
        <v>13</v>
      </c>
      <c r="K918">
        <v>14</v>
      </c>
      <c r="L918">
        <v>17</v>
      </c>
      <c r="M918">
        <v>19</v>
      </c>
      <c r="N918">
        <v>20</v>
      </c>
      <c r="O918">
        <v>21</v>
      </c>
      <c r="P918">
        <v>22</v>
      </c>
      <c r="Q918">
        <v>24</v>
      </c>
      <c r="R918">
        <v>18766985</v>
      </c>
      <c r="S918">
        <v>1</v>
      </c>
      <c r="T918" t="s">
        <v>38</v>
      </c>
      <c r="U918">
        <v>766</v>
      </c>
      <c r="V918">
        <v>24559</v>
      </c>
      <c r="W918">
        <v>264249</v>
      </c>
      <c r="X918">
        <v>1293661</v>
      </c>
      <c r="Y918">
        <v>1546399.44</v>
      </c>
      <c r="Z918">
        <v>887.38</v>
      </c>
      <c r="AA918">
        <v>12</v>
      </c>
      <c r="AB918">
        <v>5</v>
      </c>
      <c r="AC918">
        <v>2</v>
      </c>
      <c r="AD918">
        <v>0</v>
      </c>
      <c r="AE918">
        <v>1500000</v>
      </c>
      <c r="AF918">
        <v>41422936</v>
      </c>
    </row>
    <row r="919" spans="1:32" x14ac:dyDescent="0.3">
      <c r="A919">
        <v>918</v>
      </c>
      <c r="B919" s="1">
        <v>41439</v>
      </c>
      <c r="C919">
        <v>1</v>
      </c>
      <c r="D919">
        <v>2</v>
      </c>
      <c r="E919">
        <v>3</v>
      </c>
      <c r="F919">
        <v>4</v>
      </c>
      <c r="G919">
        <v>6</v>
      </c>
      <c r="H919">
        <v>8</v>
      </c>
      <c r="I919">
        <v>9</v>
      </c>
      <c r="J919">
        <v>13</v>
      </c>
      <c r="K919">
        <v>14</v>
      </c>
      <c r="L919">
        <v>15</v>
      </c>
      <c r="M919">
        <v>16</v>
      </c>
      <c r="N919">
        <v>17</v>
      </c>
      <c r="O919">
        <v>21</v>
      </c>
      <c r="P919">
        <v>22</v>
      </c>
      <c r="Q919">
        <v>23</v>
      </c>
      <c r="R919">
        <v>18813556</v>
      </c>
      <c r="S919">
        <v>4</v>
      </c>
      <c r="T919" t="s">
        <v>2</v>
      </c>
      <c r="U919">
        <v>575</v>
      </c>
      <c r="V919">
        <v>18440</v>
      </c>
      <c r="W919">
        <v>209885</v>
      </c>
      <c r="X919">
        <v>1221424</v>
      </c>
      <c r="Y919">
        <v>449094.15</v>
      </c>
      <c r="Z919">
        <v>1373.24</v>
      </c>
      <c r="AA919">
        <v>12</v>
      </c>
      <c r="AB919">
        <v>5</v>
      </c>
      <c r="AC919">
        <v>2</v>
      </c>
      <c r="AD919">
        <v>0</v>
      </c>
      <c r="AE919">
        <v>1500000</v>
      </c>
      <c r="AF919">
        <v>41837485</v>
      </c>
    </row>
    <row r="920" spans="1:32" x14ac:dyDescent="0.3">
      <c r="A920">
        <v>919</v>
      </c>
      <c r="B920" s="1">
        <v>41442</v>
      </c>
      <c r="C920">
        <v>1</v>
      </c>
      <c r="D920">
        <v>2</v>
      </c>
      <c r="E920">
        <v>3</v>
      </c>
      <c r="F920">
        <v>4</v>
      </c>
      <c r="G920">
        <v>5</v>
      </c>
      <c r="H920">
        <v>7</v>
      </c>
      <c r="I920">
        <v>9</v>
      </c>
      <c r="J920">
        <v>10</v>
      </c>
      <c r="K920">
        <v>11</v>
      </c>
      <c r="L920">
        <v>13</v>
      </c>
      <c r="M920">
        <v>14</v>
      </c>
      <c r="N920">
        <v>17</v>
      </c>
      <c r="O920">
        <v>19</v>
      </c>
      <c r="P920">
        <v>21</v>
      </c>
      <c r="Q920">
        <v>22</v>
      </c>
      <c r="R920">
        <v>19015488</v>
      </c>
      <c r="S920">
        <v>9</v>
      </c>
      <c r="T920" t="s">
        <v>2</v>
      </c>
      <c r="U920">
        <v>1206</v>
      </c>
      <c r="V920">
        <v>33391</v>
      </c>
      <c r="W920">
        <v>346016</v>
      </c>
      <c r="X920">
        <v>1553998</v>
      </c>
      <c r="Y920">
        <v>118198.45</v>
      </c>
      <c r="Z920">
        <v>387.72</v>
      </c>
      <c r="AA920">
        <v>12</v>
      </c>
      <c r="AB920">
        <v>5</v>
      </c>
      <c r="AC920">
        <v>2</v>
      </c>
      <c r="AD920">
        <v>0</v>
      </c>
      <c r="AE920">
        <v>1500000</v>
      </c>
      <c r="AF920">
        <v>42082974</v>
      </c>
    </row>
    <row r="921" spans="1:32" x14ac:dyDescent="0.3">
      <c r="A921">
        <v>920</v>
      </c>
      <c r="B921" s="1">
        <v>41444</v>
      </c>
      <c r="C921">
        <v>1</v>
      </c>
      <c r="D921">
        <v>2</v>
      </c>
      <c r="E921">
        <v>3</v>
      </c>
      <c r="F921">
        <v>4</v>
      </c>
      <c r="G921">
        <v>5</v>
      </c>
      <c r="H921">
        <v>6</v>
      </c>
      <c r="I921">
        <v>10</v>
      </c>
      <c r="J921">
        <v>12</v>
      </c>
      <c r="K921">
        <v>13</v>
      </c>
      <c r="L921">
        <v>15</v>
      </c>
      <c r="M921">
        <v>16</v>
      </c>
      <c r="N921">
        <v>19</v>
      </c>
      <c r="O921">
        <v>20</v>
      </c>
      <c r="P921">
        <v>22</v>
      </c>
      <c r="Q921">
        <v>23</v>
      </c>
      <c r="R921">
        <v>17195904</v>
      </c>
      <c r="S921">
        <v>7</v>
      </c>
      <c r="T921" t="s">
        <v>2</v>
      </c>
      <c r="U921">
        <v>547</v>
      </c>
      <c r="V921">
        <v>17147</v>
      </c>
      <c r="W921">
        <v>223119</v>
      </c>
      <c r="X921">
        <v>1242588</v>
      </c>
      <c r="Y921">
        <v>203650.6</v>
      </c>
      <c r="Z921">
        <v>1145.55</v>
      </c>
      <c r="AA921">
        <v>12</v>
      </c>
      <c r="AB921">
        <v>5</v>
      </c>
      <c r="AC921">
        <v>2</v>
      </c>
      <c r="AD921">
        <v>0</v>
      </c>
      <c r="AE921">
        <v>1500000</v>
      </c>
      <c r="AF921">
        <v>42411948</v>
      </c>
    </row>
    <row r="922" spans="1:32" x14ac:dyDescent="0.3">
      <c r="A922">
        <v>921</v>
      </c>
      <c r="B922" s="1">
        <v>41446</v>
      </c>
      <c r="C922">
        <v>1</v>
      </c>
      <c r="D922">
        <v>2</v>
      </c>
      <c r="E922">
        <v>3</v>
      </c>
      <c r="F922">
        <v>4</v>
      </c>
      <c r="G922">
        <v>7</v>
      </c>
      <c r="H922">
        <v>9</v>
      </c>
      <c r="I922">
        <v>12</v>
      </c>
      <c r="J922">
        <v>15</v>
      </c>
      <c r="K922">
        <v>16</v>
      </c>
      <c r="L922">
        <v>17</v>
      </c>
      <c r="M922">
        <v>18</v>
      </c>
      <c r="N922">
        <v>19</v>
      </c>
      <c r="O922">
        <v>21</v>
      </c>
      <c r="P922">
        <v>24</v>
      </c>
      <c r="Q922">
        <v>25</v>
      </c>
      <c r="R922">
        <v>17756240</v>
      </c>
      <c r="S922">
        <v>4</v>
      </c>
      <c r="T922" t="s">
        <v>2</v>
      </c>
      <c r="U922">
        <v>398</v>
      </c>
      <c r="V922">
        <v>16049</v>
      </c>
      <c r="W922">
        <v>213764</v>
      </c>
      <c r="X922">
        <v>1205437</v>
      </c>
      <c r="Y922">
        <v>401892.27</v>
      </c>
      <c r="Z922">
        <v>1242.81</v>
      </c>
      <c r="AA922">
        <v>12</v>
      </c>
      <c r="AB922">
        <v>5</v>
      </c>
      <c r="AC922">
        <v>2</v>
      </c>
      <c r="AD922">
        <v>0</v>
      </c>
      <c r="AE922">
        <v>1500000</v>
      </c>
      <c r="AF922">
        <v>42782925</v>
      </c>
    </row>
    <row r="923" spans="1:32" x14ac:dyDescent="0.3">
      <c r="A923">
        <v>922</v>
      </c>
      <c r="B923" s="1">
        <v>41449</v>
      </c>
      <c r="C923">
        <v>2</v>
      </c>
      <c r="D923">
        <v>4</v>
      </c>
      <c r="E923">
        <v>5</v>
      </c>
      <c r="F923">
        <v>6</v>
      </c>
      <c r="G923">
        <v>8</v>
      </c>
      <c r="H923">
        <v>9</v>
      </c>
      <c r="I923">
        <v>12</v>
      </c>
      <c r="J923">
        <v>15</v>
      </c>
      <c r="K923">
        <v>16</v>
      </c>
      <c r="L923">
        <v>17</v>
      </c>
      <c r="M923">
        <v>20</v>
      </c>
      <c r="N923">
        <v>21</v>
      </c>
      <c r="O923">
        <v>22</v>
      </c>
      <c r="P923">
        <v>23</v>
      </c>
      <c r="Q923">
        <v>24</v>
      </c>
      <c r="R923">
        <v>15549669</v>
      </c>
      <c r="S923">
        <v>1</v>
      </c>
      <c r="T923" t="s">
        <v>21</v>
      </c>
      <c r="U923">
        <v>427</v>
      </c>
      <c r="V923">
        <v>15537</v>
      </c>
      <c r="W923">
        <v>183545</v>
      </c>
      <c r="X923">
        <v>984851</v>
      </c>
      <c r="Y923">
        <v>1488198.17</v>
      </c>
      <c r="Z923">
        <v>1531.97</v>
      </c>
      <c r="AA923">
        <v>12</v>
      </c>
      <c r="AB923">
        <v>5</v>
      </c>
      <c r="AC923">
        <v>2</v>
      </c>
      <c r="AD923">
        <v>0</v>
      </c>
      <c r="AE923">
        <v>1500000</v>
      </c>
      <c r="AF923">
        <v>43126356</v>
      </c>
    </row>
    <row r="924" spans="1:32" x14ac:dyDescent="0.3">
      <c r="A924">
        <v>923</v>
      </c>
      <c r="B924" s="1">
        <v>41451</v>
      </c>
      <c r="C924">
        <v>1</v>
      </c>
      <c r="D924">
        <v>3</v>
      </c>
      <c r="E924">
        <v>4</v>
      </c>
      <c r="F924">
        <v>5</v>
      </c>
      <c r="G924">
        <v>6</v>
      </c>
      <c r="H924">
        <v>7</v>
      </c>
      <c r="I924">
        <v>10</v>
      </c>
      <c r="J924">
        <v>12</v>
      </c>
      <c r="K924">
        <v>14</v>
      </c>
      <c r="L924">
        <v>15</v>
      </c>
      <c r="M924">
        <v>19</v>
      </c>
      <c r="N924">
        <v>20</v>
      </c>
      <c r="O924">
        <v>22</v>
      </c>
      <c r="P924">
        <v>24</v>
      </c>
      <c r="Q924">
        <v>25</v>
      </c>
      <c r="R924">
        <v>15782214</v>
      </c>
      <c r="S924">
        <v>4</v>
      </c>
      <c r="T924" t="s">
        <v>2</v>
      </c>
      <c r="U924">
        <v>517</v>
      </c>
      <c r="V924">
        <v>19016</v>
      </c>
      <c r="W924">
        <v>219239</v>
      </c>
      <c r="X924">
        <v>1086654</v>
      </c>
      <c r="Y924">
        <v>329495.59000000003</v>
      </c>
      <c r="Z924">
        <v>1120.56</v>
      </c>
      <c r="AA924">
        <v>12</v>
      </c>
      <c r="AB924">
        <v>5</v>
      </c>
      <c r="AC924">
        <v>2</v>
      </c>
      <c r="AD924">
        <v>0</v>
      </c>
      <c r="AE924">
        <v>1500000</v>
      </c>
      <c r="AF924">
        <v>43430505</v>
      </c>
    </row>
    <row r="925" spans="1:32" x14ac:dyDescent="0.3">
      <c r="A925">
        <v>924</v>
      </c>
      <c r="B925" s="1">
        <v>41453</v>
      </c>
      <c r="C925">
        <v>1</v>
      </c>
      <c r="D925">
        <v>2</v>
      </c>
      <c r="E925">
        <v>6</v>
      </c>
      <c r="F925">
        <v>7</v>
      </c>
      <c r="G925">
        <v>8</v>
      </c>
      <c r="H925">
        <v>9</v>
      </c>
      <c r="I925">
        <v>10</v>
      </c>
      <c r="J925">
        <v>12</v>
      </c>
      <c r="K925">
        <v>14</v>
      </c>
      <c r="L925">
        <v>16</v>
      </c>
      <c r="M925">
        <v>17</v>
      </c>
      <c r="N925">
        <v>18</v>
      </c>
      <c r="O925">
        <v>19</v>
      </c>
      <c r="P925">
        <v>20</v>
      </c>
      <c r="Q925">
        <v>24</v>
      </c>
      <c r="R925">
        <v>17571391</v>
      </c>
      <c r="S925">
        <v>1</v>
      </c>
      <c r="T925" t="s">
        <v>184</v>
      </c>
      <c r="U925">
        <v>672</v>
      </c>
      <c r="V925">
        <v>14155</v>
      </c>
      <c r="W925">
        <v>191662</v>
      </c>
      <c r="X925">
        <v>1056793</v>
      </c>
      <c r="Y925">
        <v>1800682.99</v>
      </c>
      <c r="Z925">
        <v>1177.8399999999999</v>
      </c>
      <c r="AA925">
        <v>12</v>
      </c>
      <c r="AB925">
        <v>5</v>
      </c>
      <c r="AC925">
        <v>2</v>
      </c>
      <c r="AD925">
        <v>0</v>
      </c>
      <c r="AE925">
        <v>1500000</v>
      </c>
      <c r="AF925">
        <v>43846048</v>
      </c>
    </row>
    <row r="926" spans="1:32" x14ac:dyDescent="0.3">
      <c r="A926">
        <v>925</v>
      </c>
      <c r="B926" s="1">
        <v>41456</v>
      </c>
      <c r="C926">
        <v>1</v>
      </c>
      <c r="D926">
        <v>3</v>
      </c>
      <c r="E926">
        <v>4</v>
      </c>
      <c r="F926">
        <v>6</v>
      </c>
      <c r="G926">
        <v>7</v>
      </c>
      <c r="H926">
        <v>9</v>
      </c>
      <c r="I926">
        <v>12</v>
      </c>
      <c r="J926">
        <v>13</v>
      </c>
      <c r="K926">
        <v>14</v>
      </c>
      <c r="L926">
        <v>15</v>
      </c>
      <c r="M926">
        <v>16</v>
      </c>
      <c r="N926">
        <v>22</v>
      </c>
      <c r="O926">
        <v>23</v>
      </c>
      <c r="P926">
        <v>24</v>
      </c>
      <c r="Q926">
        <v>25</v>
      </c>
      <c r="R926">
        <v>17492985</v>
      </c>
      <c r="S926">
        <v>6</v>
      </c>
      <c r="T926" t="s">
        <v>2</v>
      </c>
      <c r="U926">
        <v>481</v>
      </c>
      <c r="V926">
        <v>16892</v>
      </c>
      <c r="W926">
        <v>221428</v>
      </c>
      <c r="X926">
        <v>1230987</v>
      </c>
      <c r="Y926">
        <v>250591.53</v>
      </c>
      <c r="Z926">
        <v>1374.01</v>
      </c>
      <c r="AA926">
        <v>12</v>
      </c>
      <c r="AB926">
        <v>5</v>
      </c>
      <c r="AC926">
        <v>2</v>
      </c>
      <c r="AD926">
        <v>0</v>
      </c>
      <c r="AE926">
        <v>1500000</v>
      </c>
      <c r="AF926">
        <v>44193020</v>
      </c>
    </row>
    <row r="927" spans="1:32" x14ac:dyDescent="0.3">
      <c r="A927">
        <v>926</v>
      </c>
      <c r="B927" s="1">
        <v>41458</v>
      </c>
      <c r="C927">
        <v>1</v>
      </c>
      <c r="D927">
        <v>5</v>
      </c>
      <c r="E927">
        <v>6</v>
      </c>
      <c r="F927">
        <v>7</v>
      </c>
      <c r="G927">
        <v>8</v>
      </c>
      <c r="H927">
        <v>9</v>
      </c>
      <c r="I927">
        <v>10</v>
      </c>
      <c r="J927">
        <v>11</v>
      </c>
      <c r="K927">
        <v>12</v>
      </c>
      <c r="L927">
        <v>13</v>
      </c>
      <c r="M927">
        <v>14</v>
      </c>
      <c r="N927">
        <v>15</v>
      </c>
      <c r="O927">
        <v>19</v>
      </c>
      <c r="P927">
        <v>21</v>
      </c>
      <c r="Q927">
        <v>24</v>
      </c>
      <c r="R927">
        <v>17745471</v>
      </c>
      <c r="S927">
        <v>2</v>
      </c>
      <c r="T927" t="s">
        <v>2</v>
      </c>
      <c r="U927">
        <v>318</v>
      </c>
      <c r="V927">
        <v>11117</v>
      </c>
      <c r="W927">
        <v>210197</v>
      </c>
      <c r="X927">
        <v>1104449</v>
      </c>
      <c r="Y927">
        <v>878225.88</v>
      </c>
      <c r="Z927">
        <v>1699.52</v>
      </c>
      <c r="AA927">
        <v>12</v>
      </c>
      <c r="AB927">
        <v>5</v>
      </c>
      <c r="AC927">
        <v>2</v>
      </c>
      <c r="AD927">
        <v>0</v>
      </c>
      <c r="AE927">
        <v>1500000</v>
      </c>
      <c r="AF927">
        <v>44598356</v>
      </c>
    </row>
    <row r="928" spans="1:32" x14ac:dyDescent="0.3">
      <c r="A928">
        <v>927</v>
      </c>
      <c r="B928" s="1">
        <v>41460</v>
      </c>
      <c r="C928">
        <v>2</v>
      </c>
      <c r="D928">
        <v>3</v>
      </c>
      <c r="E928">
        <v>5</v>
      </c>
      <c r="F928">
        <v>6</v>
      </c>
      <c r="G928">
        <v>9</v>
      </c>
      <c r="H928">
        <v>11</v>
      </c>
      <c r="I928">
        <v>13</v>
      </c>
      <c r="J928">
        <v>14</v>
      </c>
      <c r="K928">
        <v>16</v>
      </c>
      <c r="L928">
        <v>17</v>
      </c>
      <c r="M928">
        <v>20</v>
      </c>
      <c r="N928">
        <v>21</v>
      </c>
      <c r="O928">
        <v>22</v>
      </c>
      <c r="P928">
        <v>23</v>
      </c>
      <c r="Q928">
        <v>25</v>
      </c>
      <c r="R928">
        <v>17489780</v>
      </c>
      <c r="S928">
        <v>4</v>
      </c>
      <c r="T928" t="s">
        <v>2</v>
      </c>
      <c r="U928">
        <v>645</v>
      </c>
      <c r="V928">
        <v>19588</v>
      </c>
      <c r="W928">
        <v>223824</v>
      </c>
      <c r="X928">
        <v>1184092</v>
      </c>
      <c r="Y928">
        <v>383866.49</v>
      </c>
      <c r="Z928">
        <v>1046.4000000000001</v>
      </c>
      <c r="AA928">
        <v>12</v>
      </c>
      <c r="AB928">
        <v>5</v>
      </c>
      <c r="AC928">
        <v>2</v>
      </c>
      <c r="AD928">
        <v>0</v>
      </c>
      <c r="AE928">
        <v>1500000</v>
      </c>
      <c r="AF928">
        <v>44952694</v>
      </c>
    </row>
    <row r="929" spans="1:32" x14ac:dyDescent="0.3">
      <c r="A929">
        <v>928</v>
      </c>
      <c r="B929" s="1">
        <v>41463</v>
      </c>
      <c r="C929">
        <v>1</v>
      </c>
      <c r="D929">
        <v>4</v>
      </c>
      <c r="E929">
        <v>6</v>
      </c>
      <c r="F929">
        <v>8</v>
      </c>
      <c r="G929">
        <v>9</v>
      </c>
      <c r="H929">
        <v>10</v>
      </c>
      <c r="I929">
        <v>11</v>
      </c>
      <c r="J929">
        <v>12</v>
      </c>
      <c r="K929">
        <v>14</v>
      </c>
      <c r="L929">
        <v>15</v>
      </c>
      <c r="M929">
        <v>17</v>
      </c>
      <c r="N929">
        <v>19</v>
      </c>
      <c r="O929">
        <v>23</v>
      </c>
      <c r="P929">
        <v>24</v>
      </c>
      <c r="Q929">
        <v>25</v>
      </c>
      <c r="R929">
        <v>18374512</v>
      </c>
      <c r="S929">
        <v>3</v>
      </c>
      <c r="T929" t="s">
        <v>2</v>
      </c>
      <c r="U929">
        <v>589</v>
      </c>
      <c r="V929">
        <v>22476</v>
      </c>
      <c r="W929">
        <v>251909</v>
      </c>
      <c r="X929">
        <v>1273880</v>
      </c>
      <c r="Y929">
        <v>510071.24</v>
      </c>
      <c r="Z929">
        <v>1141.97</v>
      </c>
      <c r="AA929">
        <v>12</v>
      </c>
      <c r="AB929">
        <v>5</v>
      </c>
      <c r="AC929">
        <v>2</v>
      </c>
      <c r="AD929">
        <v>0</v>
      </c>
      <c r="AE929">
        <v>1500000</v>
      </c>
      <c r="AF929">
        <v>45305820</v>
      </c>
    </row>
    <row r="930" spans="1:32" x14ac:dyDescent="0.3">
      <c r="A930">
        <v>929</v>
      </c>
      <c r="B930" s="1">
        <v>41465</v>
      </c>
      <c r="C930">
        <v>1</v>
      </c>
      <c r="D930">
        <v>2</v>
      </c>
      <c r="E930">
        <v>4</v>
      </c>
      <c r="F930">
        <v>5</v>
      </c>
      <c r="G930">
        <v>7</v>
      </c>
      <c r="H930">
        <v>8</v>
      </c>
      <c r="I930">
        <v>9</v>
      </c>
      <c r="J930">
        <v>10</v>
      </c>
      <c r="K930">
        <v>11</v>
      </c>
      <c r="L930">
        <v>14</v>
      </c>
      <c r="M930">
        <v>18</v>
      </c>
      <c r="N930">
        <v>20</v>
      </c>
      <c r="O930">
        <v>21</v>
      </c>
      <c r="P930">
        <v>23</v>
      </c>
      <c r="Q930">
        <v>25</v>
      </c>
      <c r="R930">
        <v>16938465</v>
      </c>
      <c r="S930">
        <v>2</v>
      </c>
      <c r="T930" t="s">
        <v>2</v>
      </c>
      <c r="U930">
        <v>605</v>
      </c>
      <c r="V930">
        <v>20584</v>
      </c>
      <c r="W930">
        <v>235562</v>
      </c>
      <c r="X930">
        <v>1184553</v>
      </c>
      <c r="Y930">
        <v>696075.8</v>
      </c>
      <c r="Z930">
        <v>1011.46</v>
      </c>
      <c r="AA930">
        <v>12</v>
      </c>
      <c r="AB930">
        <v>5</v>
      </c>
      <c r="AC930">
        <v>2</v>
      </c>
      <c r="AD930">
        <v>0</v>
      </c>
      <c r="AE930">
        <v>1500000</v>
      </c>
      <c r="AF930">
        <v>45627086</v>
      </c>
    </row>
    <row r="931" spans="1:32" x14ac:dyDescent="0.3">
      <c r="A931">
        <v>930</v>
      </c>
      <c r="B931" s="1">
        <v>41467</v>
      </c>
      <c r="C931">
        <v>2</v>
      </c>
      <c r="D931">
        <v>3</v>
      </c>
      <c r="E931">
        <v>5</v>
      </c>
      <c r="F931">
        <v>6</v>
      </c>
      <c r="G931">
        <v>9</v>
      </c>
      <c r="H931">
        <v>11</v>
      </c>
      <c r="I931">
        <v>12</v>
      </c>
      <c r="J931">
        <v>14</v>
      </c>
      <c r="K931">
        <v>15</v>
      </c>
      <c r="L931">
        <v>16</v>
      </c>
      <c r="M931">
        <v>20</v>
      </c>
      <c r="N931">
        <v>22</v>
      </c>
      <c r="O931">
        <v>23</v>
      </c>
      <c r="P931">
        <v>24</v>
      </c>
      <c r="Q931">
        <v>25</v>
      </c>
      <c r="R931">
        <v>18370201</v>
      </c>
      <c r="S931">
        <v>4</v>
      </c>
      <c r="T931" t="s">
        <v>2</v>
      </c>
      <c r="U931">
        <v>482</v>
      </c>
      <c r="V931">
        <v>18859</v>
      </c>
      <c r="W931">
        <v>235113</v>
      </c>
      <c r="X931">
        <v>1203273</v>
      </c>
      <c r="Y931">
        <v>417112.07</v>
      </c>
      <c r="Z931">
        <v>1521.54</v>
      </c>
      <c r="AA931">
        <v>12</v>
      </c>
      <c r="AB931">
        <v>5</v>
      </c>
      <c r="AC931">
        <v>2</v>
      </c>
      <c r="AD931">
        <v>0</v>
      </c>
      <c r="AE931">
        <v>1500000</v>
      </c>
      <c r="AF931">
        <v>46012112</v>
      </c>
    </row>
    <row r="932" spans="1:32" x14ac:dyDescent="0.3">
      <c r="A932">
        <v>931</v>
      </c>
      <c r="B932" s="1">
        <v>41470</v>
      </c>
      <c r="C932">
        <v>2</v>
      </c>
      <c r="D932">
        <v>3</v>
      </c>
      <c r="E932">
        <v>5</v>
      </c>
      <c r="F932">
        <v>6</v>
      </c>
      <c r="G932">
        <v>8</v>
      </c>
      <c r="H932">
        <v>10</v>
      </c>
      <c r="I932">
        <v>11</v>
      </c>
      <c r="J932">
        <v>12</v>
      </c>
      <c r="K932">
        <v>14</v>
      </c>
      <c r="L932">
        <v>16</v>
      </c>
      <c r="M932">
        <v>19</v>
      </c>
      <c r="N932">
        <v>20</v>
      </c>
      <c r="O932">
        <v>22</v>
      </c>
      <c r="P932">
        <v>24</v>
      </c>
      <c r="Q932">
        <v>25</v>
      </c>
      <c r="R932">
        <v>18657859</v>
      </c>
      <c r="S932">
        <v>19</v>
      </c>
      <c r="T932" t="s">
        <v>2</v>
      </c>
      <c r="U932">
        <v>1615</v>
      </c>
      <c r="V932">
        <v>32934</v>
      </c>
      <c r="W932">
        <v>303814</v>
      </c>
      <c r="X932">
        <v>1274917</v>
      </c>
      <c r="Y932">
        <v>74116.89</v>
      </c>
      <c r="Z932">
        <v>383.28</v>
      </c>
      <c r="AA932">
        <v>12</v>
      </c>
      <c r="AB932">
        <v>5</v>
      </c>
      <c r="AC932">
        <v>2</v>
      </c>
      <c r="AD932">
        <v>0</v>
      </c>
      <c r="AE932">
        <v>1500000</v>
      </c>
      <c r="AF932">
        <v>46337086</v>
      </c>
    </row>
    <row r="933" spans="1:32" x14ac:dyDescent="0.3">
      <c r="A933">
        <v>932</v>
      </c>
      <c r="B933" s="1">
        <v>41472</v>
      </c>
      <c r="C933">
        <v>1</v>
      </c>
      <c r="D933">
        <v>4</v>
      </c>
      <c r="E933">
        <v>5</v>
      </c>
      <c r="F933">
        <v>8</v>
      </c>
      <c r="G933">
        <v>12</v>
      </c>
      <c r="H933">
        <v>13</v>
      </c>
      <c r="I933">
        <v>14</v>
      </c>
      <c r="J933">
        <v>15</v>
      </c>
      <c r="K933">
        <v>16</v>
      </c>
      <c r="L933">
        <v>18</v>
      </c>
      <c r="M933">
        <v>20</v>
      </c>
      <c r="N933">
        <v>21</v>
      </c>
      <c r="O933">
        <v>22</v>
      </c>
      <c r="P933">
        <v>23</v>
      </c>
      <c r="Q933">
        <v>25</v>
      </c>
      <c r="R933">
        <v>17887972</v>
      </c>
      <c r="S933">
        <v>3</v>
      </c>
      <c r="T933" t="s">
        <v>2</v>
      </c>
      <c r="U933">
        <v>431</v>
      </c>
      <c r="V933">
        <v>16472</v>
      </c>
      <c r="W933">
        <v>217357</v>
      </c>
      <c r="X933">
        <v>1260341</v>
      </c>
      <c r="Y933">
        <v>520306.74</v>
      </c>
      <c r="Z933">
        <v>1591.92</v>
      </c>
      <c r="AA933">
        <v>12</v>
      </c>
      <c r="AB933">
        <v>5</v>
      </c>
      <c r="AC933">
        <v>2</v>
      </c>
      <c r="AD933">
        <v>0</v>
      </c>
      <c r="AE933">
        <v>1500000</v>
      </c>
      <c r="AF933">
        <v>46697299</v>
      </c>
    </row>
    <row r="934" spans="1:32" x14ac:dyDescent="0.3">
      <c r="A934">
        <v>933</v>
      </c>
      <c r="B934" s="1">
        <v>41474</v>
      </c>
      <c r="C934">
        <v>2</v>
      </c>
      <c r="D934">
        <v>3</v>
      </c>
      <c r="E934">
        <v>4</v>
      </c>
      <c r="F934">
        <v>5</v>
      </c>
      <c r="G934">
        <v>6</v>
      </c>
      <c r="H934">
        <v>7</v>
      </c>
      <c r="I934">
        <v>10</v>
      </c>
      <c r="J934">
        <v>11</v>
      </c>
      <c r="K934">
        <v>14</v>
      </c>
      <c r="L934">
        <v>15</v>
      </c>
      <c r="M934">
        <v>16</v>
      </c>
      <c r="N934">
        <v>17</v>
      </c>
      <c r="O934">
        <v>19</v>
      </c>
      <c r="P934">
        <v>23</v>
      </c>
      <c r="Q934">
        <v>24</v>
      </c>
      <c r="R934">
        <v>17608676</v>
      </c>
      <c r="S934">
        <v>4</v>
      </c>
      <c r="T934" t="s">
        <v>2</v>
      </c>
      <c r="U934">
        <v>519</v>
      </c>
      <c r="V934">
        <v>18529</v>
      </c>
      <c r="W934">
        <v>225802</v>
      </c>
      <c r="X934">
        <v>1185113</v>
      </c>
      <c r="Y934">
        <v>389910.27</v>
      </c>
      <c r="Z934">
        <v>1320.91</v>
      </c>
      <c r="AA934">
        <v>12</v>
      </c>
      <c r="AB934">
        <v>5</v>
      </c>
      <c r="AC934">
        <v>2</v>
      </c>
      <c r="AD934">
        <v>0</v>
      </c>
      <c r="AE934">
        <v>1500000</v>
      </c>
      <c r="AF934">
        <v>47057216</v>
      </c>
    </row>
    <row r="935" spans="1:32" x14ac:dyDescent="0.3">
      <c r="A935">
        <v>934</v>
      </c>
      <c r="B935" s="1">
        <v>41477</v>
      </c>
      <c r="C935">
        <v>2</v>
      </c>
      <c r="D935">
        <v>3</v>
      </c>
      <c r="E935">
        <v>4</v>
      </c>
      <c r="F935">
        <v>8</v>
      </c>
      <c r="G935">
        <v>9</v>
      </c>
      <c r="H935">
        <v>10</v>
      </c>
      <c r="I935">
        <v>11</v>
      </c>
      <c r="J935">
        <v>14</v>
      </c>
      <c r="K935">
        <v>19</v>
      </c>
      <c r="L935">
        <v>20</v>
      </c>
      <c r="M935">
        <v>21</v>
      </c>
      <c r="N935">
        <v>22</v>
      </c>
      <c r="O935">
        <v>23</v>
      </c>
      <c r="P935">
        <v>24</v>
      </c>
      <c r="Q935">
        <v>25</v>
      </c>
      <c r="R935">
        <v>17978644</v>
      </c>
      <c r="S935">
        <v>6</v>
      </c>
      <c r="T935" t="s">
        <v>2</v>
      </c>
      <c r="U935">
        <v>1126</v>
      </c>
      <c r="V935">
        <v>17604</v>
      </c>
      <c r="W935">
        <v>209344</v>
      </c>
      <c r="X935">
        <v>1237028</v>
      </c>
      <c r="Y935">
        <v>269565.06</v>
      </c>
      <c r="Z935">
        <v>631.38</v>
      </c>
      <c r="AA935">
        <v>12</v>
      </c>
      <c r="AB935">
        <v>5</v>
      </c>
      <c r="AC935">
        <v>2</v>
      </c>
      <c r="AD935">
        <v>0</v>
      </c>
      <c r="AE935">
        <v>1500000</v>
      </c>
      <c r="AF935">
        <v>47430460</v>
      </c>
    </row>
    <row r="936" spans="1:32" x14ac:dyDescent="0.3">
      <c r="A936">
        <v>935</v>
      </c>
      <c r="B936" s="1">
        <v>41479</v>
      </c>
      <c r="C936">
        <v>1</v>
      </c>
      <c r="D936">
        <v>2</v>
      </c>
      <c r="E936">
        <v>3</v>
      </c>
      <c r="F936">
        <v>4</v>
      </c>
      <c r="G936">
        <v>5</v>
      </c>
      <c r="H936">
        <v>6</v>
      </c>
      <c r="I936">
        <v>7</v>
      </c>
      <c r="J936">
        <v>9</v>
      </c>
      <c r="K936">
        <v>10</v>
      </c>
      <c r="L936">
        <v>12</v>
      </c>
      <c r="M936">
        <v>14</v>
      </c>
      <c r="N936">
        <v>18</v>
      </c>
      <c r="O936">
        <v>19</v>
      </c>
      <c r="P936">
        <v>22</v>
      </c>
      <c r="Q936">
        <v>23</v>
      </c>
      <c r="R936">
        <v>16400608</v>
      </c>
      <c r="S936">
        <v>7</v>
      </c>
      <c r="T936" t="s">
        <v>2</v>
      </c>
      <c r="U936">
        <v>629</v>
      </c>
      <c r="V936">
        <v>22633</v>
      </c>
      <c r="W936">
        <v>234740</v>
      </c>
      <c r="X936">
        <v>1275273</v>
      </c>
      <c r="Y936">
        <v>167349.73000000001</v>
      </c>
      <c r="Z936">
        <v>818.63</v>
      </c>
      <c r="AA936">
        <v>12</v>
      </c>
      <c r="AB936">
        <v>5</v>
      </c>
      <c r="AC936">
        <v>2</v>
      </c>
      <c r="AD936">
        <v>0</v>
      </c>
      <c r="AE936">
        <v>1500000</v>
      </c>
      <c r="AF936">
        <v>47700794</v>
      </c>
    </row>
    <row r="937" spans="1:32" x14ac:dyDescent="0.3">
      <c r="A937">
        <v>936</v>
      </c>
      <c r="B937" s="1">
        <v>41481</v>
      </c>
      <c r="C937">
        <v>1</v>
      </c>
      <c r="D937">
        <v>2</v>
      </c>
      <c r="E937">
        <v>3</v>
      </c>
      <c r="F937">
        <v>4</v>
      </c>
      <c r="G937">
        <v>6</v>
      </c>
      <c r="H937">
        <v>7</v>
      </c>
      <c r="I937">
        <v>8</v>
      </c>
      <c r="J937">
        <v>13</v>
      </c>
      <c r="K937">
        <v>15</v>
      </c>
      <c r="L937">
        <v>17</v>
      </c>
      <c r="M937">
        <v>18</v>
      </c>
      <c r="N937">
        <v>19</v>
      </c>
      <c r="O937">
        <v>20</v>
      </c>
      <c r="P937">
        <v>23</v>
      </c>
      <c r="Q937">
        <v>25</v>
      </c>
      <c r="R937">
        <v>16477340</v>
      </c>
      <c r="S937">
        <v>5</v>
      </c>
      <c r="T937" t="s">
        <v>2</v>
      </c>
      <c r="U937">
        <v>3650</v>
      </c>
      <c r="V937">
        <v>16529</v>
      </c>
      <c r="W937">
        <v>214200</v>
      </c>
      <c r="X937">
        <v>1213359</v>
      </c>
      <c r="Y937">
        <v>267737.75</v>
      </c>
      <c r="Z937">
        <v>161.21</v>
      </c>
      <c r="AA937">
        <v>12</v>
      </c>
      <c r="AB937">
        <v>5</v>
      </c>
      <c r="AC937">
        <v>2</v>
      </c>
      <c r="AD937">
        <v>0</v>
      </c>
      <c r="AE937">
        <v>1500000</v>
      </c>
      <c r="AF937">
        <v>48009722</v>
      </c>
    </row>
    <row r="938" spans="1:32" x14ac:dyDescent="0.3">
      <c r="A938">
        <v>937</v>
      </c>
      <c r="B938" s="1">
        <v>41484</v>
      </c>
      <c r="C938">
        <v>1</v>
      </c>
      <c r="D938">
        <v>2</v>
      </c>
      <c r="E938">
        <v>6</v>
      </c>
      <c r="F938">
        <v>9</v>
      </c>
      <c r="G938">
        <v>10</v>
      </c>
      <c r="H938">
        <v>11</v>
      </c>
      <c r="I938">
        <v>12</v>
      </c>
      <c r="J938">
        <v>13</v>
      </c>
      <c r="K938">
        <v>14</v>
      </c>
      <c r="L938">
        <v>16</v>
      </c>
      <c r="M938">
        <v>19</v>
      </c>
      <c r="N938">
        <v>20</v>
      </c>
      <c r="O938">
        <v>23</v>
      </c>
      <c r="P938">
        <v>24</v>
      </c>
      <c r="Q938">
        <v>25</v>
      </c>
      <c r="R938">
        <v>18039021</v>
      </c>
      <c r="S938">
        <v>2</v>
      </c>
      <c r="T938" t="s">
        <v>2</v>
      </c>
      <c r="U938">
        <v>656</v>
      </c>
      <c r="V938">
        <v>19164</v>
      </c>
      <c r="W938">
        <v>219599</v>
      </c>
      <c r="X938">
        <v>1203128</v>
      </c>
      <c r="Y938">
        <v>817920.91</v>
      </c>
      <c r="Z938">
        <v>1096.1099999999999</v>
      </c>
      <c r="AA938">
        <v>12</v>
      </c>
      <c r="AB938">
        <v>5</v>
      </c>
      <c r="AC938">
        <v>2</v>
      </c>
      <c r="AD938">
        <v>0</v>
      </c>
      <c r="AE938">
        <v>1500000</v>
      </c>
      <c r="AF938">
        <v>48387224</v>
      </c>
    </row>
    <row r="939" spans="1:32" x14ac:dyDescent="0.3">
      <c r="A939">
        <v>938</v>
      </c>
      <c r="B939" s="1">
        <v>41486</v>
      </c>
      <c r="C939">
        <v>2</v>
      </c>
      <c r="D939">
        <v>3</v>
      </c>
      <c r="E939">
        <v>4</v>
      </c>
      <c r="F939">
        <v>6</v>
      </c>
      <c r="G939">
        <v>7</v>
      </c>
      <c r="H939">
        <v>10</v>
      </c>
      <c r="I939">
        <v>11</v>
      </c>
      <c r="J939">
        <v>13</v>
      </c>
      <c r="K939">
        <v>15</v>
      </c>
      <c r="L939">
        <v>16</v>
      </c>
      <c r="M939">
        <v>17</v>
      </c>
      <c r="N939">
        <v>18</v>
      </c>
      <c r="O939">
        <v>19</v>
      </c>
      <c r="P939">
        <v>20</v>
      </c>
      <c r="Q939">
        <v>25</v>
      </c>
      <c r="R939">
        <v>17368430</v>
      </c>
      <c r="S939">
        <v>2</v>
      </c>
      <c r="T939" t="s">
        <v>2</v>
      </c>
      <c r="U939">
        <v>345</v>
      </c>
      <c r="V939">
        <v>12679</v>
      </c>
      <c r="W939">
        <v>194650</v>
      </c>
      <c r="X939">
        <v>1132978</v>
      </c>
      <c r="Y939">
        <v>837484.55</v>
      </c>
      <c r="Z939">
        <v>1493.84</v>
      </c>
      <c r="AA939">
        <v>12</v>
      </c>
      <c r="AB939">
        <v>5</v>
      </c>
      <c r="AC939">
        <v>2</v>
      </c>
      <c r="AD939">
        <v>0</v>
      </c>
      <c r="AE939">
        <v>1500000</v>
      </c>
      <c r="AF939">
        <v>48773756</v>
      </c>
    </row>
    <row r="940" spans="1:32" x14ac:dyDescent="0.3">
      <c r="A940">
        <v>939</v>
      </c>
      <c r="B940" s="1">
        <v>41488</v>
      </c>
      <c r="C940">
        <v>1</v>
      </c>
      <c r="D940">
        <v>4</v>
      </c>
      <c r="E940">
        <v>5</v>
      </c>
      <c r="F940">
        <v>6</v>
      </c>
      <c r="G940">
        <v>7</v>
      </c>
      <c r="H940">
        <v>9</v>
      </c>
      <c r="I940">
        <v>10</v>
      </c>
      <c r="J940">
        <v>11</v>
      </c>
      <c r="K940">
        <v>15</v>
      </c>
      <c r="L940">
        <v>16</v>
      </c>
      <c r="M940">
        <v>18</v>
      </c>
      <c r="N940">
        <v>19</v>
      </c>
      <c r="O940">
        <v>20</v>
      </c>
      <c r="P940">
        <v>21</v>
      </c>
      <c r="Q940">
        <v>25</v>
      </c>
      <c r="R940">
        <v>18428811</v>
      </c>
      <c r="S940">
        <v>5</v>
      </c>
      <c r="T940" t="s">
        <v>2</v>
      </c>
      <c r="U940">
        <v>517</v>
      </c>
      <c r="V940">
        <v>20035</v>
      </c>
      <c r="W940">
        <v>218275</v>
      </c>
      <c r="X940">
        <v>1224319</v>
      </c>
      <c r="Y940">
        <v>337573.04</v>
      </c>
      <c r="Z940">
        <v>1435.04</v>
      </c>
      <c r="AA940">
        <v>12</v>
      </c>
      <c r="AB940">
        <v>5</v>
      </c>
      <c r="AC940">
        <v>2</v>
      </c>
      <c r="AD940">
        <v>0</v>
      </c>
      <c r="AE940">
        <v>1500000</v>
      </c>
      <c r="AF940">
        <v>49163263</v>
      </c>
    </row>
    <row r="941" spans="1:32" x14ac:dyDescent="0.3">
      <c r="A941">
        <v>940</v>
      </c>
      <c r="B941" s="1">
        <v>41491</v>
      </c>
      <c r="C941">
        <v>2</v>
      </c>
      <c r="D941">
        <v>3</v>
      </c>
      <c r="E941">
        <v>4</v>
      </c>
      <c r="F941">
        <v>6</v>
      </c>
      <c r="G941">
        <v>7</v>
      </c>
      <c r="H941">
        <v>9</v>
      </c>
      <c r="I941">
        <v>13</v>
      </c>
      <c r="J941">
        <v>14</v>
      </c>
      <c r="K941">
        <v>16</v>
      </c>
      <c r="L941">
        <v>17</v>
      </c>
      <c r="M941">
        <v>18</v>
      </c>
      <c r="N941">
        <v>19</v>
      </c>
      <c r="O941">
        <v>20</v>
      </c>
      <c r="P941">
        <v>24</v>
      </c>
      <c r="Q941">
        <v>25</v>
      </c>
      <c r="R941">
        <v>18811688</v>
      </c>
      <c r="S941">
        <v>8</v>
      </c>
      <c r="T941" t="s">
        <v>2</v>
      </c>
      <c r="U941">
        <v>451</v>
      </c>
      <c r="V941">
        <v>16919</v>
      </c>
      <c r="W941">
        <v>239217</v>
      </c>
      <c r="X941">
        <v>1286223</v>
      </c>
      <c r="Y941">
        <v>208026.73</v>
      </c>
      <c r="Z941">
        <v>1622</v>
      </c>
      <c r="AA941">
        <v>12</v>
      </c>
      <c r="AB941">
        <v>5</v>
      </c>
      <c r="AC941">
        <v>2</v>
      </c>
      <c r="AD941">
        <v>0</v>
      </c>
      <c r="AE941">
        <v>1500000</v>
      </c>
      <c r="AF941">
        <v>49547312</v>
      </c>
    </row>
    <row r="942" spans="1:32" x14ac:dyDescent="0.3">
      <c r="A942">
        <v>941</v>
      </c>
      <c r="B942" s="1">
        <v>41493</v>
      </c>
      <c r="C942">
        <v>1</v>
      </c>
      <c r="D942">
        <v>2</v>
      </c>
      <c r="E942">
        <v>3</v>
      </c>
      <c r="F942">
        <v>4</v>
      </c>
      <c r="G942">
        <v>5</v>
      </c>
      <c r="H942">
        <v>7</v>
      </c>
      <c r="I942">
        <v>8</v>
      </c>
      <c r="J942">
        <v>9</v>
      </c>
      <c r="K942">
        <v>10</v>
      </c>
      <c r="L942">
        <v>11</v>
      </c>
      <c r="M942">
        <v>15</v>
      </c>
      <c r="N942">
        <v>16</v>
      </c>
      <c r="O942">
        <v>18</v>
      </c>
      <c r="P942">
        <v>23</v>
      </c>
      <c r="Q942">
        <v>25</v>
      </c>
      <c r="R942">
        <v>18770718</v>
      </c>
      <c r="S942">
        <v>2</v>
      </c>
      <c r="T942" t="s">
        <v>2</v>
      </c>
      <c r="U942">
        <v>612</v>
      </c>
      <c r="V942">
        <v>19474</v>
      </c>
      <c r="W942">
        <v>262227</v>
      </c>
      <c r="X942">
        <v>1500058</v>
      </c>
      <c r="Y942">
        <v>672945.71</v>
      </c>
      <c r="Z942">
        <v>966.66</v>
      </c>
      <c r="AA942">
        <v>12</v>
      </c>
      <c r="AB942">
        <v>5</v>
      </c>
      <c r="AC942">
        <v>2</v>
      </c>
      <c r="AD942">
        <v>0</v>
      </c>
      <c r="AE942">
        <v>1500000</v>
      </c>
      <c r="AF942">
        <v>49857903</v>
      </c>
    </row>
    <row r="943" spans="1:32" x14ac:dyDescent="0.3">
      <c r="A943">
        <v>942</v>
      </c>
      <c r="B943" s="1">
        <v>41495</v>
      </c>
      <c r="C943">
        <v>1</v>
      </c>
      <c r="D943">
        <v>3</v>
      </c>
      <c r="E943">
        <v>4</v>
      </c>
      <c r="F943">
        <v>5</v>
      </c>
      <c r="G943">
        <v>6</v>
      </c>
      <c r="H943">
        <v>7</v>
      </c>
      <c r="I943">
        <v>11</v>
      </c>
      <c r="J943">
        <v>12</v>
      </c>
      <c r="K943">
        <v>13</v>
      </c>
      <c r="L943">
        <v>18</v>
      </c>
      <c r="M943">
        <v>19</v>
      </c>
      <c r="N943">
        <v>20</v>
      </c>
      <c r="O943">
        <v>21</v>
      </c>
      <c r="P943">
        <v>22</v>
      </c>
      <c r="Q943">
        <v>24</v>
      </c>
      <c r="R943">
        <v>18783559</v>
      </c>
      <c r="S943">
        <v>7</v>
      </c>
      <c r="T943" t="s">
        <v>2</v>
      </c>
      <c r="U943">
        <v>708</v>
      </c>
      <c r="V943">
        <v>21665</v>
      </c>
      <c r="W943">
        <v>250433</v>
      </c>
      <c r="X943">
        <v>1272846</v>
      </c>
      <c r="Y943">
        <v>231612.43</v>
      </c>
      <c r="Z943">
        <v>1006.57</v>
      </c>
      <c r="AA943">
        <v>12</v>
      </c>
      <c r="AB943">
        <v>5</v>
      </c>
      <c r="AC943">
        <v>2</v>
      </c>
      <c r="AD943">
        <v>0</v>
      </c>
      <c r="AE943">
        <v>1500000</v>
      </c>
      <c r="AF943">
        <v>50232046</v>
      </c>
    </row>
    <row r="944" spans="1:32" x14ac:dyDescent="0.3">
      <c r="A944">
        <v>943</v>
      </c>
      <c r="B944" s="1">
        <v>41498</v>
      </c>
      <c r="C944">
        <v>3</v>
      </c>
      <c r="D944">
        <v>4</v>
      </c>
      <c r="E944">
        <v>5</v>
      </c>
      <c r="F944">
        <v>6</v>
      </c>
      <c r="G944">
        <v>9</v>
      </c>
      <c r="H944">
        <v>10</v>
      </c>
      <c r="I944">
        <v>12</v>
      </c>
      <c r="J944">
        <v>13</v>
      </c>
      <c r="K944">
        <v>14</v>
      </c>
      <c r="L944">
        <v>15</v>
      </c>
      <c r="M944">
        <v>17</v>
      </c>
      <c r="N944">
        <v>18</v>
      </c>
      <c r="O944">
        <v>21</v>
      </c>
      <c r="P944">
        <v>22</v>
      </c>
      <c r="Q944">
        <v>23</v>
      </c>
      <c r="R944">
        <v>18646142</v>
      </c>
      <c r="S944">
        <v>5</v>
      </c>
      <c r="T944" t="s">
        <v>2</v>
      </c>
      <c r="U944">
        <v>606</v>
      </c>
      <c r="V944">
        <v>18987</v>
      </c>
      <c r="W944">
        <v>218844</v>
      </c>
      <c r="X944">
        <v>1235693</v>
      </c>
      <c r="Y944">
        <v>344624.4</v>
      </c>
      <c r="Z944">
        <v>1249.8599999999999</v>
      </c>
      <c r="AA944">
        <v>12</v>
      </c>
      <c r="AB944">
        <v>5</v>
      </c>
      <c r="AC944">
        <v>2</v>
      </c>
      <c r="AD944">
        <v>0</v>
      </c>
      <c r="AE944">
        <v>1500000</v>
      </c>
      <c r="AF944">
        <v>50629689</v>
      </c>
    </row>
    <row r="945" spans="1:32" x14ac:dyDescent="0.3">
      <c r="A945">
        <v>944</v>
      </c>
      <c r="B945" s="1">
        <v>41500</v>
      </c>
      <c r="C945">
        <v>1</v>
      </c>
      <c r="D945">
        <v>8</v>
      </c>
      <c r="E945">
        <v>9</v>
      </c>
      <c r="F945">
        <v>10</v>
      </c>
      <c r="G945">
        <v>11</v>
      </c>
      <c r="H945">
        <v>12</v>
      </c>
      <c r="I945">
        <v>13</v>
      </c>
      <c r="J945">
        <v>14</v>
      </c>
      <c r="K945">
        <v>16</v>
      </c>
      <c r="L945">
        <v>17</v>
      </c>
      <c r="M945">
        <v>18</v>
      </c>
      <c r="N945">
        <v>19</v>
      </c>
      <c r="O945">
        <v>21</v>
      </c>
      <c r="P945">
        <v>24</v>
      </c>
      <c r="Q945">
        <v>25</v>
      </c>
      <c r="R945">
        <v>17571705</v>
      </c>
      <c r="S945">
        <v>3</v>
      </c>
      <c r="T945" t="s">
        <v>2</v>
      </c>
      <c r="U945">
        <v>352</v>
      </c>
      <c r="V945">
        <v>13000</v>
      </c>
      <c r="W945">
        <v>182856</v>
      </c>
      <c r="X945">
        <v>1124962</v>
      </c>
      <c r="Y945">
        <v>583268.77</v>
      </c>
      <c r="Z945">
        <v>1529.55</v>
      </c>
      <c r="AA945">
        <v>12</v>
      </c>
      <c r="AB945">
        <v>5</v>
      </c>
      <c r="AC945">
        <v>2</v>
      </c>
      <c r="AD945">
        <v>0</v>
      </c>
      <c r="AE945">
        <v>1500000</v>
      </c>
      <c r="AF945">
        <v>51033491</v>
      </c>
    </row>
    <row r="946" spans="1:32" x14ac:dyDescent="0.3">
      <c r="A946">
        <v>945</v>
      </c>
      <c r="B946" s="1">
        <v>41502</v>
      </c>
      <c r="C946">
        <v>2</v>
      </c>
      <c r="D946">
        <v>3</v>
      </c>
      <c r="E946">
        <v>4</v>
      </c>
      <c r="F946">
        <v>5</v>
      </c>
      <c r="G946">
        <v>6</v>
      </c>
      <c r="H946">
        <v>9</v>
      </c>
      <c r="I946">
        <v>11</v>
      </c>
      <c r="J946">
        <v>13</v>
      </c>
      <c r="K946">
        <v>18</v>
      </c>
      <c r="L946">
        <v>19</v>
      </c>
      <c r="M946">
        <v>20</v>
      </c>
      <c r="N946">
        <v>21</v>
      </c>
      <c r="O946">
        <v>23</v>
      </c>
      <c r="P946">
        <v>24</v>
      </c>
      <c r="Q946">
        <v>25</v>
      </c>
      <c r="R946">
        <v>17942240</v>
      </c>
      <c r="S946">
        <v>2</v>
      </c>
      <c r="T946" t="s">
        <v>2</v>
      </c>
      <c r="U946">
        <v>559</v>
      </c>
      <c r="V946">
        <v>20641</v>
      </c>
      <c r="W946">
        <v>273823</v>
      </c>
      <c r="X946">
        <v>1431531</v>
      </c>
      <c r="Y946">
        <v>612444.66</v>
      </c>
      <c r="Z946">
        <v>963.17</v>
      </c>
      <c r="AA946">
        <v>12</v>
      </c>
      <c r="AB946">
        <v>5</v>
      </c>
      <c r="AC946">
        <v>2</v>
      </c>
      <c r="AD946">
        <v>0</v>
      </c>
      <c r="AE946">
        <v>1500000</v>
      </c>
      <c r="AF946">
        <v>51316158</v>
      </c>
    </row>
    <row r="947" spans="1:32" x14ac:dyDescent="0.3">
      <c r="A947">
        <v>946</v>
      </c>
      <c r="B947" s="1">
        <v>41505</v>
      </c>
      <c r="C947">
        <v>1</v>
      </c>
      <c r="D947">
        <v>7</v>
      </c>
      <c r="E947">
        <v>8</v>
      </c>
      <c r="F947">
        <v>9</v>
      </c>
      <c r="G947">
        <v>10</v>
      </c>
      <c r="H947">
        <v>14</v>
      </c>
      <c r="I947">
        <v>16</v>
      </c>
      <c r="J947">
        <v>17</v>
      </c>
      <c r="K947">
        <v>18</v>
      </c>
      <c r="L947">
        <v>19</v>
      </c>
      <c r="M947">
        <v>20</v>
      </c>
      <c r="N947">
        <v>21</v>
      </c>
      <c r="O947">
        <v>22</v>
      </c>
      <c r="P947">
        <v>24</v>
      </c>
      <c r="Q947">
        <v>25</v>
      </c>
      <c r="R947">
        <v>18726689</v>
      </c>
      <c r="S947">
        <v>3</v>
      </c>
      <c r="T947" t="s">
        <v>2</v>
      </c>
      <c r="U947">
        <v>329</v>
      </c>
      <c r="V947">
        <v>17278</v>
      </c>
      <c r="W947">
        <v>190012</v>
      </c>
      <c r="X947">
        <v>1087707</v>
      </c>
      <c r="Y947">
        <v>660967.05000000005</v>
      </c>
      <c r="Z947">
        <v>1854.48</v>
      </c>
      <c r="AA947">
        <v>12</v>
      </c>
      <c r="AB947">
        <v>5</v>
      </c>
      <c r="AC947">
        <v>2</v>
      </c>
      <c r="AD947">
        <v>0</v>
      </c>
      <c r="AE947">
        <v>1500000</v>
      </c>
      <c r="AF947">
        <v>51773750</v>
      </c>
    </row>
    <row r="948" spans="1:32" x14ac:dyDescent="0.3">
      <c r="A948">
        <v>947</v>
      </c>
      <c r="B948" s="1">
        <v>41507</v>
      </c>
      <c r="C948">
        <v>1</v>
      </c>
      <c r="D948">
        <v>2</v>
      </c>
      <c r="E948">
        <v>3</v>
      </c>
      <c r="F948">
        <v>5</v>
      </c>
      <c r="G948">
        <v>7</v>
      </c>
      <c r="H948">
        <v>9</v>
      </c>
      <c r="I948">
        <v>10</v>
      </c>
      <c r="J948">
        <v>11</v>
      </c>
      <c r="K948">
        <v>12</v>
      </c>
      <c r="L948">
        <v>15</v>
      </c>
      <c r="M948">
        <v>16</v>
      </c>
      <c r="N948">
        <v>18</v>
      </c>
      <c r="O948">
        <v>20</v>
      </c>
      <c r="P948">
        <v>22</v>
      </c>
      <c r="Q948">
        <v>24</v>
      </c>
      <c r="R948">
        <v>17770275</v>
      </c>
      <c r="S948">
        <v>8</v>
      </c>
      <c r="T948" t="s">
        <v>2</v>
      </c>
      <c r="U948">
        <v>1345</v>
      </c>
      <c r="V948">
        <v>30342</v>
      </c>
      <c r="W948">
        <v>262698</v>
      </c>
      <c r="X948">
        <v>1254138</v>
      </c>
      <c r="Y948">
        <v>170295.8</v>
      </c>
      <c r="Z948">
        <v>445.23</v>
      </c>
      <c r="AA948">
        <v>12</v>
      </c>
      <c r="AB948">
        <v>5</v>
      </c>
      <c r="AC948">
        <v>2</v>
      </c>
      <c r="AD948">
        <v>0</v>
      </c>
      <c r="AE948">
        <v>1500000</v>
      </c>
      <c r="AF948">
        <v>52088142</v>
      </c>
    </row>
    <row r="949" spans="1:32" x14ac:dyDescent="0.3">
      <c r="A949">
        <v>948</v>
      </c>
      <c r="B949" s="1">
        <v>41509</v>
      </c>
      <c r="C949">
        <v>1</v>
      </c>
      <c r="D949">
        <v>2</v>
      </c>
      <c r="E949">
        <v>5</v>
      </c>
      <c r="F949">
        <v>6</v>
      </c>
      <c r="G949">
        <v>8</v>
      </c>
      <c r="H949">
        <v>9</v>
      </c>
      <c r="I949">
        <v>11</v>
      </c>
      <c r="J949">
        <v>13</v>
      </c>
      <c r="K949">
        <v>16</v>
      </c>
      <c r="L949">
        <v>17</v>
      </c>
      <c r="M949">
        <v>18</v>
      </c>
      <c r="N949">
        <v>19</v>
      </c>
      <c r="O949">
        <v>21</v>
      </c>
      <c r="P949">
        <v>22</v>
      </c>
      <c r="Q949">
        <v>24</v>
      </c>
      <c r="R949">
        <v>17923509</v>
      </c>
      <c r="S949">
        <v>0</v>
      </c>
      <c r="U949">
        <v>538</v>
      </c>
      <c r="V949">
        <v>17838</v>
      </c>
      <c r="W949">
        <v>210919</v>
      </c>
      <c r="X949">
        <v>1198126</v>
      </c>
      <c r="Y949">
        <v>0</v>
      </c>
      <c r="Z949">
        <v>1344.56</v>
      </c>
      <c r="AA949">
        <v>12</v>
      </c>
      <c r="AB949">
        <v>5</v>
      </c>
      <c r="AC949">
        <v>2</v>
      </c>
      <c r="AD949">
        <v>1645684.55</v>
      </c>
      <c r="AE949">
        <v>4000000</v>
      </c>
      <c r="AF949">
        <v>52467916</v>
      </c>
    </row>
    <row r="950" spans="1:32" x14ac:dyDescent="0.3">
      <c r="A950">
        <v>949</v>
      </c>
      <c r="B950" s="1">
        <v>41512</v>
      </c>
      <c r="C950">
        <v>1</v>
      </c>
      <c r="D950">
        <v>6</v>
      </c>
      <c r="E950">
        <v>7</v>
      </c>
      <c r="F950">
        <v>8</v>
      </c>
      <c r="G950">
        <v>9</v>
      </c>
      <c r="H950">
        <v>10</v>
      </c>
      <c r="I950">
        <v>11</v>
      </c>
      <c r="J950">
        <v>12</v>
      </c>
      <c r="K950">
        <v>13</v>
      </c>
      <c r="L950">
        <v>14</v>
      </c>
      <c r="M950">
        <v>15</v>
      </c>
      <c r="N950">
        <v>16</v>
      </c>
      <c r="O950">
        <v>17</v>
      </c>
      <c r="P950">
        <v>21</v>
      </c>
      <c r="Q950">
        <v>23</v>
      </c>
      <c r="R950">
        <v>24481729</v>
      </c>
      <c r="S950">
        <v>3</v>
      </c>
      <c r="T950" t="s">
        <v>2</v>
      </c>
      <c r="U950">
        <v>664</v>
      </c>
      <c r="V950">
        <v>18552</v>
      </c>
      <c r="W950">
        <v>266592</v>
      </c>
      <c r="X950">
        <v>1542831</v>
      </c>
      <c r="Y950">
        <v>1360692.32</v>
      </c>
      <c r="Z950">
        <v>1612.86</v>
      </c>
      <c r="AA950">
        <v>12</v>
      </c>
      <c r="AB950">
        <v>5</v>
      </c>
      <c r="AC950">
        <v>2</v>
      </c>
      <c r="AD950">
        <v>0</v>
      </c>
      <c r="AE950">
        <v>1500000</v>
      </c>
      <c r="AF950">
        <v>53030160</v>
      </c>
    </row>
    <row r="951" spans="1:32" x14ac:dyDescent="0.3">
      <c r="A951">
        <v>950</v>
      </c>
      <c r="B951" s="1">
        <v>41514</v>
      </c>
      <c r="C951">
        <v>2</v>
      </c>
      <c r="D951">
        <v>4</v>
      </c>
      <c r="E951">
        <v>5</v>
      </c>
      <c r="F951">
        <v>7</v>
      </c>
      <c r="G951">
        <v>8</v>
      </c>
      <c r="H951">
        <v>9</v>
      </c>
      <c r="I951">
        <v>12</v>
      </c>
      <c r="J951">
        <v>13</v>
      </c>
      <c r="K951">
        <v>14</v>
      </c>
      <c r="L951">
        <v>17</v>
      </c>
      <c r="M951">
        <v>18</v>
      </c>
      <c r="N951">
        <v>19</v>
      </c>
      <c r="O951">
        <v>20</v>
      </c>
      <c r="P951">
        <v>21</v>
      </c>
      <c r="Q951">
        <v>25</v>
      </c>
      <c r="R951">
        <v>17058010</v>
      </c>
      <c r="S951">
        <v>5</v>
      </c>
      <c r="T951" t="s">
        <v>2</v>
      </c>
      <c r="U951">
        <v>780</v>
      </c>
      <c r="V951">
        <v>21614</v>
      </c>
      <c r="W951">
        <v>241710</v>
      </c>
      <c r="X951">
        <v>1244871</v>
      </c>
      <c r="Y951">
        <v>265527.67</v>
      </c>
      <c r="Z951">
        <v>748.17</v>
      </c>
      <c r="AA951">
        <v>12</v>
      </c>
      <c r="AB951">
        <v>5</v>
      </c>
      <c r="AC951">
        <v>2</v>
      </c>
      <c r="AD951">
        <v>0</v>
      </c>
      <c r="AE951">
        <v>1500000</v>
      </c>
      <c r="AF951">
        <v>53336538</v>
      </c>
    </row>
    <row r="952" spans="1:32" x14ac:dyDescent="0.3">
      <c r="A952">
        <v>951</v>
      </c>
      <c r="B952" s="1">
        <v>41516</v>
      </c>
      <c r="C952">
        <v>3</v>
      </c>
      <c r="D952">
        <v>7</v>
      </c>
      <c r="E952">
        <v>8</v>
      </c>
      <c r="F952">
        <v>9</v>
      </c>
      <c r="G952">
        <v>10</v>
      </c>
      <c r="H952">
        <v>13</v>
      </c>
      <c r="I952">
        <v>14</v>
      </c>
      <c r="J952">
        <v>15</v>
      </c>
      <c r="K952">
        <v>17</v>
      </c>
      <c r="L952">
        <v>19</v>
      </c>
      <c r="M952">
        <v>20</v>
      </c>
      <c r="N952">
        <v>21</v>
      </c>
      <c r="O952">
        <v>22</v>
      </c>
      <c r="P952">
        <v>23</v>
      </c>
      <c r="Q952">
        <v>25</v>
      </c>
      <c r="R952">
        <v>17676410</v>
      </c>
      <c r="S952">
        <v>1</v>
      </c>
      <c r="T952" t="s">
        <v>185</v>
      </c>
      <c r="U952">
        <v>531</v>
      </c>
      <c r="V952">
        <v>19677</v>
      </c>
      <c r="W952">
        <v>259631</v>
      </c>
      <c r="X952">
        <v>1345575</v>
      </c>
      <c r="Y952">
        <v>1307191.51</v>
      </c>
      <c r="Z952">
        <v>1082.08</v>
      </c>
      <c r="AA952">
        <v>12</v>
      </c>
      <c r="AB952">
        <v>5</v>
      </c>
      <c r="AC952">
        <v>2</v>
      </c>
      <c r="AD952">
        <v>0</v>
      </c>
      <c r="AE952">
        <v>70000000</v>
      </c>
      <c r="AF952">
        <v>53638198</v>
      </c>
    </row>
    <row r="953" spans="1:32" x14ac:dyDescent="0.3">
      <c r="A953">
        <v>952</v>
      </c>
      <c r="B953" s="1">
        <v>41524</v>
      </c>
      <c r="C953">
        <v>1</v>
      </c>
      <c r="D953">
        <v>3</v>
      </c>
      <c r="E953">
        <v>4</v>
      </c>
      <c r="F953">
        <v>6</v>
      </c>
      <c r="G953">
        <v>8</v>
      </c>
      <c r="H953">
        <v>11</v>
      </c>
      <c r="I953">
        <v>12</v>
      </c>
      <c r="J953">
        <v>14</v>
      </c>
      <c r="K953">
        <v>17</v>
      </c>
      <c r="L953">
        <v>18</v>
      </c>
      <c r="M953">
        <v>19</v>
      </c>
      <c r="N953">
        <v>21</v>
      </c>
      <c r="O953">
        <v>22</v>
      </c>
      <c r="P953">
        <v>23</v>
      </c>
      <c r="Q953">
        <v>25</v>
      </c>
      <c r="R953">
        <v>184038946</v>
      </c>
      <c r="S953">
        <v>66</v>
      </c>
      <c r="T953" t="s">
        <v>2</v>
      </c>
      <c r="U953">
        <v>7312</v>
      </c>
      <c r="V953">
        <v>217355</v>
      </c>
      <c r="W953">
        <v>2405881</v>
      </c>
      <c r="X953">
        <v>12609108</v>
      </c>
      <c r="Y953">
        <v>1107491.1499999999</v>
      </c>
      <c r="Z953">
        <v>950.3</v>
      </c>
      <c r="AA953">
        <v>12</v>
      </c>
      <c r="AB953">
        <v>5</v>
      </c>
      <c r="AC953">
        <v>2</v>
      </c>
      <c r="AD953">
        <v>0</v>
      </c>
      <c r="AE953">
        <v>1500000</v>
      </c>
      <c r="AF953">
        <v>0</v>
      </c>
    </row>
    <row r="954" spans="1:32" x14ac:dyDescent="0.3">
      <c r="A954">
        <v>953</v>
      </c>
      <c r="B954" s="1">
        <v>41526</v>
      </c>
      <c r="C954">
        <v>1</v>
      </c>
      <c r="D954">
        <v>2</v>
      </c>
      <c r="E954">
        <v>5</v>
      </c>
      <c r="F954">
        <v>6</v>
      </c>
      <c r="G954">
        <v>7</v>
      </c>
      <c r="H954">
        <v>9</v>
      </c>
      <c r="I954">
        <v>10</v>
      </c>
      <c r="J954">
        <v>12</v>
      </c>
      <c r="K954">
        <v>13</v>
      </c>
      <c r="L954">
        <v>14</v>
      </c>
      <c r="M954">
        <v>15</v>
      </c>
      <c r="N954">
        <v>16</v>
      </c>
      <c r="O954">
        <v>18</v>
      </c>
      <c r="P954">
        <v>21</v>
      </c>
      <c r="Q954">
        <v>24</v>
      </c>
      <c r="R954">
        <v>16340969</v>
      </c>
      <c r="S954">
        <v>3</v>
      </c>
      <c r="T954" t="s">
        <v>2</v>
      </c>
      <c r="U954">
        <v>529</v>
      </c>
      <c r="V954">
        <v>20127</v>
      </c>
      <c r="W954">
        <v>219556</v>
      </c>
      <c r="X954">
        <v>1173802</v>
      </c>
      <c r="Y954">
        <v>441240.97</v>
      </c>
      <c r="Z954">
        <v>1099.9100000000001</v>
      </c>
      <c r="AA954">
        <v>12</v>
      </c>
      <c r="AB954">
        <v>5</v>
      </c>
      <c r="AC954">
        <v>2</v>
      </c>
      <c r="AD954">
        <v>0</v>
      </c>
      <c r="AE954">
        <v>1500000</v>
      </c>
      <c r="AF954">
        <v>305475</v>
      </c>
    </row>
    <row r="955" spans="1:32" x14ac:dyDescent="0.3">
      <c r="A955">
        <v>954</v>
      </c>
      <c r="B955" s="1">
        <v>41528</v>
      </c>
      <c r="C955">
        <v>3</v>
      </c>
      <c r="D955">
        <v>5</v>
      </c>
      <c r="E955">
        <v>6</v>
      </c>
      <c r="F955">
        <v>8</v>
      </c>
      <c r="G955">
        <v>10</v>
      </c>
      <c r="H955">
        <v>11</v>
      </c>
      <c r="I955">
        <v>12</v>
      </c>
      <c r="J955">
        <v>13</v>
      </c>
      <c r="K955">
        <v>14</v>
      </c>
      <c r="L955">
        <v>16</v>
      </c>
      <c r="M955">
        <v>18</v>
      </c>
      <c r="N955">
        <v>20</v>
      </c>
      <c r="O955">
        <v>23</v>
      </c>
      <c r="P955">
        <v>24</v>
      </c>
      <c r="Q955">
        <v>25</v>
      </c>
      <c r="R955">
        <v>21839598</v>
      </c>
      <c r="S955">
        <v>4</v>
      </c>
      <c r="T955" t="s">
        <v>2</v>
      </c>
      <c r="U955">
        <v>1216</v>
      </c>
      <c r="V955">
        <v>41600</v>
      </c>
      <c r="W955">
        <v>399445</v>
      </c>
      <c r="X955">
        <v>1612147</v>
      </c>
      <c r="Y955">
        <v>348758.66</v>
      </c>
      <c r="Z955">
        <v>504.27</v>
      </c>
      <c r="AA955">
        <v>12</v>
      </c>
      <c r="AB955">
        <v>5</v>
      </c>
      <c r="AC955">
        <v>2</v>
      </c>
      <c r="AD955">
        <v>0</v>
      </c>
      <c r="AE955">
        <v>1500000</v>
      </c>
      <c r="AF955">
        <v>627406</v>
      </c>
    </row>
    <row r="956" spans="1:32" x14ac:dyDescent="0.3">
      <c r="A956">
        <v>955</v>
      </c>
      <c r="B956" s="1">
        <v>41530</v>
      </c>
      <c r="C956">
        <v>1</v>
      </c>
      <c r="D956">
        <v>2</v>
      </c>
      <c r="E956">
        <v>4</v>
      </c>
      <c r="F956">
        <v>5</v>
      </c>
      <c r="G956">
        <v>7</v>
      </c>
      <c r="H956">
        <v>9</v>
      </c>
      <c r="I956">
        <v>10</v>
      </c>
      <c r="J956">
        <v>11</v>
      </c>
      <c r="K956">
        <v>12</v>
      </c>
      <c r="L956">
        <v>13</v>
      </c>
      <c r="M956">
        <v>14</v>
      </c>
      <c r="N956">
        <v>16</v>
      </c>
      <c r="O956">
        <v>18</v>
      </c>
      <c r="P956">
        <v>21</v>
      </c>
      <c r="Q956">
        <v>24</v>
      </c>
      <c r="R956">
        <v>22536214</v>
      </c>
      <c r="S956">
        <v>8</v>
      </c>
      <c r="T956" t="s">
        <v>2</v>
      </c>
      <c r="U956">
        <v>789</v>
      </c>
      <c r="V956">
        <v>40298</v>
      </c>
      <c r="W956">
        <v>311297</v>
      </c>
      <c r="X956">
        <v>1651649</v>
      </c>
      <c r="Y956">
        <v>212195.77</v>
      </c>
      <c r="Z956">
        <v>945.73</v>
      </c>
      <c r="AA956">
        <v>12</v>
      </c>
      <c r="AB956">
        <v>5</v>
      </c>
      <c r="AC956">
        <v>2</v>
      </c>
      <c r="AD956">
        <v>0</v>
      </c>
      <c r="AE956">
        <v>1500000</v>
      </c>
      <c r="AF956">
        <v>1019152</v>
      </c>
    </row>
    <row r="957" spans="1:32" x14ac:dyDescent="0.3">
      <c r="A957">
        <v>956</v>
      </c>
      <c r="B957" s="1">
        <v>41533</v>
      </c>
      <c r="C957">
        <v>2</v>
      </c>
      <c r="D957">
        <v>3</v>
      </c>
      <c r="E957">
        <v>4</v>
      </c>
      <c r="F957">
        <v>5</v>
      </c>
      <c r="G957">
        <v>6</v>
      </c>
      <c r="H957">
        <v>8</v>
      </c>
      <c r="I957">
        <v>11</v>
      </c>
      <c r="J957">
        <v>12</v>
      </c>
      <c r="K957">
        <v>13</v>
      </c>
      <c r="L957">
        <v>16</v>
      </c>
      <c r="M957">
        <v>17</v>
      </c>
      <c r="N957">
        <v>18</v>
      </c>
      <c r="O957">
        <v>19</v>
      </c>
      <c r="P957">
        <v>21</v>
      </c>
      <c r="Q957">
        <v>22</v>
      </c>
      <c r="R957">
        <v>20886370</v>
      </c>
      <c r="S957">
        <v>7</v>
      </c>
      <c r="T957" t="s">
        <v>2</v>
      </c>
      <c r="U957">
        <v>2656</v>
      </c>
      <c r="V957">
        <v>21500</v>
      </c>
      <c r="W957">
        <v>273772</v>
      </c>
      <c r="X957">
        <v>1429577</v>
      </c>
      <c r="Y957">
        <v>258859.09</v>
      </c>
      <c r="Z957">
        <v>299.88</v>
      </c>
      <c r="AA957">
        <v>12</v>
      </c>
      <c r="AB957">
        <v>5</v>
      </c>
      <c r="AC957">
        <v>2</v>
      </c>
      <c r="AD957">
        <v>0</v>
      </c>
      <c r="AE957">
        <v>1500000</v>
      </c>
      <c r="AF957">
        <v>1437309</v>
      </c>
    </row>
    <row r="958" spans="1:32" x14ac:dyDescent="0.3">
      <c r="A958">
        <v>957</v>
      </c>
      <c r="B958" s="1">
        <v>41535</v>
      </c>
      <c r="C958">
        <v>1</v>
      </c>
      <c r="D958">
        <v>3</v>
      </c>
      <c r="E958">
        <v>4</v>
      </c>
      <c r="F958">
        <v>5</v>
      </c>
      <c r="G958">
        <v>6</v>
      </c>
      <c r="H958">
        <v>7</v>
      </c>
      <c r="I958">
        <v>8</v>
      </c>
      <c r="J958">
        <v>13</v>
      </c>
      <c r="K958">
        <v>15</v>
      </c>
      <c r="L958">
        <v>16</v>
      </c>
      <c r="M958">
        <v>21</v>
      </c>
      <c r="N958">
        <v>22</v>
      </c>
      <c r="O958">
        <v>23</v>
      </c>
      <c r="P958">
        <v>24</v>
      </c>
      <c r="Q958">
        <v>25</v>
      </c>
      <c r="R958">
        <v>20473332</v>
      </c>
      <c r="S958">
        <v>4</v>
      </c>
      <c r="T958" t="s">
        <v>2</v>
      </c>
      <c r="U958">
        <v>529</v>
      </c>
      <c r="V958">
        <v>18110</v>
      </c>
      <c r="W958">
        <v>247759</v>
      </c>
      <c r="X958">
        <v>1386724</v>
      </c>
      <c r="Y958">
        <v>464123.27</v>
      </c>
      <c r="Z958">
        <v>1542.61</v>
      </c>
      <c r="AA958">
        <v>12</v>
      </c>
      <c r="AB958">
        <v>5</v>
      </c>
      <c r="AC958">
        <v>2</v>
      </c>
      <c r="AD958">
        <v>0</v>
      </c>
      <c r="AE958">
        <v>1500000</v>
      </c>
      <c r="AF958">
        <v>1865730</v>
      </c>
    </row>
    <row r="959" spans="1:32" x14ac:dyDescent="0.3">
      <c r="A959">
        <v>958</v>
      </c>
      <c r="B959" s="1">
        <v>41537</v>
      </c>
      <c r="C959">
        <v>1</v>
      </c>
      <c r="D959">
        <v>4</v>
      </c>
      <c r="E959">
        <v>5</v>
      </c>
      <c r="F959">
        <v>6</v>
      </c>
      <c r="G959">
        <v>9</v>
      </c>
      <c r="H959">
        <v>12</v>
      </c>
      <c r="I959">
        <v>13</v>
      </c>
      <c r="J959">
        <v>14</v>
      </c>
      <c r="K959">
        <v>16</v>
      </c>
      <c r="L959">
        <v>17</v>
      </c>
      <c r="M959">
        <v>19</v>
      </c>
      <c r="N959">
        <v>20</v>
      </c>
      <c r="O959">
        <v>21</v>
      </c>
      <c r="P959">
        <v>22</v>
      </c>
      <c r="Q959">
        <v>24</v>
      </c>
      <c r="R959">
        <v>20383114</v>
      </c>
      <c r="S959">
        <v>6</v>
      </c>
      <c r="T959" t="s">
        <v>2</v>
      </c>
      <c r="U959">
        <v>980</v>
      </c>
      <c r="V959">
        <v>22313</v>
      </c>
      <c r="W959">
        <v>253805</v>
      </c>
      <c r="X959">
        <v>1297377</v>
      </c>
      <c r="Y959">
        <v>317066.08</v>
      </c>
      <c r="Z959">
        <v>853.28</v>
      </c>
      <c r="AA959">
        <v>12</v>
      </c>
      <c r="AB959">
        <v>5</v>
      </c>
      <c r="AC959">
        <v>2</v>
      </c>
      <c r="AD959">
        <v>0</v>
      </c>
      <c r="AE959">
        <v>1500000</v>
      </c>
      <c r="AF959">
        <v>2304745</v>
      </c>
    </row>
    <row r="960" spans="1:32" x14ac:dyDescent="0.3">
      <c r="A960">
        <v>959</v>
      </c>
      <c r="B960" s="1">
        <v>41540</v>
      </c>
      <c r="C960">
        <v>2</v>
      </c>
      <c r="D960">
        <v>5</v>
      </c>
      <c r="E960">
        <v>6</v>
      </c>
      <c r="F960">
        <v>9</v>
      </c>
      <c r="G960">
        <v>11</v>
      </c>
      <c r="H960">
        <v>12</v>
      </c>
      <c r="I960">
        <v>14</v>
      </c>
      <c r="J960">
        <v>16</v>
      </c>
      <c r="K960">
        <v>19</v>
      </c>
      <c r="L960">
        <v>20</v>
      </c>
      <c r="M960">
        <v>21</v>
      </c>
      <c r="N960">
        <v>22</v>
      </c>
      <c r="O960">
        <v>23</v>
      </c>
      <c r="P960">
        <v>24</v>
      </c>
      <c r="Q960">
        <v>25</v>
      </c>
      <c r="R960">
        <v>19957589</v>
      </c>
      <c r="S960">
        <v>5</v>
      </c>
      <c r="T960" t="s">
        <v>2</v>
      </c>
      <c r="U960">
        <v>607</v>
      </c>
      <c r="V960">
        <v>22665</v>
      </c>
      <c r="W960">
        <v>244599</v>
      </c>
      <c r="X960">
        <v>1331433</v>
      </c>
      <c r="Y960">
        <v>359474.45</v>
      </c>
      <c r="Z960">
        <v>1301.57</v>
      </c>
      <c r="AA960">
        <v>12</v>
      </c>
      <c r="AB960">
        <v>5</v>
      </c>
      <c r="AC960">
        <v>2</v>
      </c>
      <c r="AD960">
        <v>0</v>
      </c>
      <c r="AE960">
        <v>1500000</v>
      </c>
      <c r="AF960">
        <v>2719523</v>
      </c>
    </row>
    <row r="961" spans="1:32" x14ac:dyDescent="0.3">
      <c r="A961">
        <v>960</v>
      </c>
      <c r="B961" s="1">
        <v>41542</v>
      </c>
      <c r="C961">
        <v>1</v>
      </c>
      <c r="D961">
        <v>2</v>
      </c>
      <c r="E961">
        <v>3</v>
      </c>
      <c r="F961">
        <v>4</v>
      </c>
      <c r="G961">
        <v>6</v>
      </c>
      <c r="H961">
        <v>7</v>
      </c>
      <c r="I961">
        <v>10</v>
      </c>
      <c r="J961">
        <v>12</v>
      </c>
      <c r="K961">
        <v>14</v>
      </c>
      <c r="L961">
        <v>16</v>
      </c>
      <c r="M961">
        <v>17</v>
      </c>
      <c r="N961">
        <v>18</v>
      </c>
      <c r="O961">
        <v>20</v>
      </c>
      <c r="P961">
        <v>21</v>
      </c>
      <c r="Q961">
        <v>24</v>
      </c>
      <c r="R961">
        <v>19443264</v>
      </c>
      <c r="S961">
        <v>5</v>
      </c>
      <c r="T961" t="s">
        <v>2</v>
      </c>
      <c r="U961">
        <v>502</v>
      </c>
      <c r="V961">
        <v>20532</v>
      </c>
      <c r="W961">
        <v>241227</v>
      </c>
      <c r="X961">
        <v>1300020</v>
      </c>
      <c r="Y961">
        <v>349978.92</v>
      </c>
      <c r="Z961">
        <v>1532.23</v>
      </c>
      <c r="AA961">
        <v>12</v>
      </c>
      <c r="AB961">
        <v>5</v>
      </c>
      <c r="AC961">
        <v>2</v>
      </c>
      <c r="AD961">
        <v>0</v>
      </c>
      <c r="AE961">
        <v>1500000</v>
      </c>
      <c r="AF961">
        <v>3123345</v>
      </c>
    </row>
    <row r="962" spans="1:32" x14ac:dyDescent="0.3">
      <c r="A962">
        <v>961</v>
      </c>
      <c r="B962" s="1">
        <v>41544</v>
      </c>
      <c r="C962">
        <v>1</v>
      </c>
      <c r="D962">
        <v>2</v>
      </c>
      <c r="E962">
        <v>3</v>
      </c>
      <c r="F962">
        <v>4</v>
      </c>
      <c r="G962">
        <v>5</v>
      </c>
      <c r="H962">
        <v>7</v>
      </c>
      <c r="I962">
        <v>9</v>
      </c>
      <c r="J962">
        <v>11</v>
      </c>
      <c r="K962">
        <v>12</v>
      </c>
      <c r="L962">
        <v>15</v>
      </c>
      <c r="M962">
        <v>18</v>
      </c>
      <c r="N962">
        <v>20</v>
      </c>
      <c r="O962">
        <v>21</v>
      </c>
      <c r="P962">
        <v>22</v>
      </c>
      <c r="Q962">
        <v>25</v>
      </c>
      <c r="R962">
        <v>19846928</v>
      </c>
      <c r="S962">
        <v>4</v>
      </c>
      <c r="T962" t="s">
        <v>2</v>
      </c>
      <c r="U962">
        <v>604</v>
      </c>
      <c r="V962">
        <v>20840</v>
      </c>
      <c r="W962">
        <v>249984</v>
      </c>
      <c r="X962">
        <v>1392852</v>
      </c>
      <c r="Y962">
        <v>425868.23</v>
      </c>
      <c r="Z962">
        <v>1239.7</v>
      </c>
      <c r="AA962">
        <v>12</v>
      </c>
      <c r="AB962">
        <v>5</v>
      </c>
      <c r="AC962">
        <v>2</v>
      </c>
      <c r="AD962">
        <v>0</v>
      </c>
      <c r="AE962">
        <v>1500000</v>
      </c>
      <c r="AF962">
        <v>3516454</v>
      </c>
    </row>
    <row r="963" spans="1:32" x14ac:dyDescent="0.3">
      <c r="A963">
        <v>962</v>
      </c>
      <c r="B963" s="1">
        <v>41547</v>
      </c>
      <c r="C963">
        <v>1</v>
      </c>
      <c r="D963">
        <v>4</v>
      </c>
      <c r="E963">
        <v>6</v>
      </c>
      <c r="F963">
        <v>8</v>
      </c>
      <c r="G963">
        <v>9</v>
      </c>
      <c r="H963">
        <v>11</v>
      </c>
      <c r="I963">
        <v>13</v>
      </c>
      <c r="J963">
        <v>14</v>
      </c>
      <c r="K963">
        <v>15</v>
      </c>
      <c r="L963">
        <v>17</v>
      </c>
      <c r="M963">
        <v>20</v>
      </c>
      <c r="N963">
        <v>21</v>
      </c>
      <c r="O963">
        <v>22</v>
      </c>
      <c r="P963">
        <v>23</v>
      </c>
      <c r="Q963">
        <v>25</v>
      </c>
      <c r="R963">
        <v>19782530</v>
      </c>
      <c r="S963">
        <v>4</v>
      </c>
      <c r="T963" t="s">
        <v>2</v>
      </c>
      <c r="U963">
        <v>781</v>
      </c>
      <c r="V963">
        <v>21183</v>
      </c>
      <c r="W963">
        <v>246810</v>
      </c>
      <c r="X963">
        <v>1332274</v>
      </c>
      <c r="Y963">
        <v>441188.11</v>
      </c>
      <c r="Z963">
        <v>993.23</v>
      </c>
      <c r="AA963">
        <v>12</v>
      </c>
      <c r="AB963">
        <v>5</v>
      </c>
      <c r="AC963">
        <v>2</v>
      </c>
      <c r="AD963">
        <v>0</v>
      </c>
      <c r="AE963">
        <v>1500000</v>
      </c>
      <c r="AF963">
        <v>3923704</v>
      </c>
    </row>
    <row r="964" spans="1:32" x14ac:dyDescent="0.3">
      <c r="A964">
        <v>963</v>
      </c>
      <c r="B964" s="1">
        <v>41549</v>
      </c>
      <c r="C964">
        <v>3</v>
      </c>
      <c r="D964">
        <v>4</v>
      </c>
      <c r="E964">
        <v>6</v>
      </c>
      <c r="F964">
        <v>7</v>
      </c>
      <c r="G964">
        <v>9</v>
      </c>
      <c r="H964">
        <v>10</v>
      </c>
      <c r="I964">
        <v>11</v>
      </c>
      <c r="J964">
        <v>14</v>
      </c>
      <c r="K964">
        <v>15</v>
      </c>
      <c r="L964">
        <v>16</v>
      </c>
      <c r="M964">
        <v>17</v>
      </c>
      <c r="N964">
        <v>18</v>
      </c>
      <c r="O964">
        <v>19</v>
      </c>
      <c r="P964">
        <v>23</v>
      </c>
      <c r="Q964">
        <v>24</v>
      </c>
      <c r="R964">
        <v>19823419</v>
      </c>
      <c r="S964">
        <v>2</v>
      </c>
      <c r="T964" t="s">
        <v>2</v>
      </c>
      <c r="U964">
        <v>516</v>
      </c>
      <c r="V964">
        <v>20536</v>
      </c>
      <c r="W964">
        <v>221115</v>
      </c>
      <c r="X964">
        <v>1281293</v>
      </c>
      <c r="Y964">
        <v>946534.38</v>
      </c>
      <c r="Z964">
        <v>1612.63</v>
      </c>
      <c r="AA964">
        <v>12</v>
      </c>
      <c r="AB964">
        <v>5</v>
      </c>
      <c r="AC964">
        <v>2</v>
      </c>
      <c r="AD964">
        <v>0</v>
      </c>
      <c r="AE964">
        <v>1500000</v>
      </c>
      <c r="AF964">
        <v>4360566</v>
      </c>
    </row>
    <row r="965" spans="1:32" x14ac:dyDescent="0.3">
      <c r="A965">
        <v>964</v>
      </c>
      <c r="B965" s="1">
        <v>41551</v>
      </c>
      <c r="C965">
        <v>1</v>
      </c>
      <c r="D965">
        <v>2</v>
      </c>
      <c r="E965">
        <v>3</v>
      </c>
      <c r="F965">
        <v>4</v>
      </c>
      <c r="G965">
        <v>7</v>
      </c>
      <c r="H965">
        <v>9</v>
      </c>
      <c r="I965">
        <v>10</v>
      </c>
      <c r="J965">
        <v>11</v>
      </c>
      <c r="K965">
        <v>15</v>
      </c>
      <c r="L965">
        <v>17</v>
      </c>
      <c r="M965">
        <v>18</v>
      </c>
      <c r="N965">
        <v>19</v>
      </c>
      <c r="O965">
        <v>20</v>
      </c>
      <c r="P965">
        <v>21</v>
      </c>
      <c r="Q965">
        <v>23</v>
      </c>
      <c r="R965">
        <v>20611674</v>
      </c>
      <c r="S965">
        <v>1</v>
      </c>
      <c r="T965" t="s">
        <v>21</v>
      </c>
      <c r="U965">
        <v>635</v>
      </c>
      <c r="V965">
        <v>25422</v>
      </c>
      <c r="W965">
        <v>300656</v>
      </c>
      <c r="X965">
        <v>1559672</v>
      </c>
      <c r="Y965">
        <v>1525545.03</v>
      </c>
      <c r="Z965">
        <v>1056.01</v>
      </c>
      <c r="AA965">
        <v>12</v>
      </c>
      <c r="AB965">
        <v>5</v>
      </c>
      <c r="AC965">
        <v>2</v>
      </c>
      <c r="AD965">
        <v>0</v>
      </c>
      <c r="AE965">
        <v>1500000</v>
      </c>
      <c r="AF965">
        <v>4712615</v>
      </c>
    </row>
    <row r="966" spans="1:32" x14ac:dyDescent="0.3">
      <c r="A966">
        <v>965</v>
      </c>
      <c r="B966" s="1">
        <v>41554</v>
      </c>
      <c r="C966">
        <v>3</v>
      </c>
      <c r="D966">
        <v>4</v>
      </c>
      <c r="E966">
        <v>8</v>
      </c>
      <c r="F966">
        <v>9</v>
      </c>
      <c r="G966">
        <v>10</v>
      </c>
      <c r="H966">
        <v>11</v>
      </c>
      <c r="I966">
        <v>13</v>
      </c>
      <c r="J966">
        <v>14</v>
      </c>
      <c r="K966">
        <v>15</v>
      </c>
      <c r="L966">
        <v>16</v>
      </c>
      <c r="M966">
        <v>18</v>
      </c>
      <c r="N966">
        <v>19</v>
      </c>
      <c r="O966">
        <v>21</v>
      </c>
      <c r="P966">
        <v>22</v>
      </c>
      <c r="Q966">
        <v>24</v>
      </c>
      <c r="R966">
        <v>19458092</v>
      </c>
      <c r="S966">
        <v>2</v>
      </c>
      <c r="T966" t="s">
        <v>2</v>
      </c>
      <c r="U966">
        <v>622</v>
      </c>
      <c r="V966">
        <v>20589</v>
      </c>
      <c r="W966">
        <v>241750</v>
      </c>
      <c r="X966">
        <v>1310749</v>
      </c>
      <c r="Y966">
        <v>869573.18</v>
      </c>
      <c r="Z966">
        <v>1229.03</v>
      </c>
      <c r="AA966">
        <v>12</v>
      </c>
      <c r="AB966">
        <v>5</v>
      </c>
      <c r="AC966">
        <v>2</v>
      </c>
      <c r="AD966">
        <v>0</v>
      </c>
      <c r="AE966">
        <v>1500000</v>
      </c>
      <c r="AF966">
        <v>5113957</v>
      </c>
    </row>
    <row r="967" spans="1:32" x14ac:dyDescent="0.3">
      <c r="A967">
        <v>966</v>
      </c>
      <c r="B967" s="1">
        <v>41556</v>
      </c>
      <c r="C967">
        <v>2</v>
      </c>
      <c r="D967">
        <v>3</v>
      </c>
      <c r="E967">
        <v>4</v>
      </c>
      <c r="F967">
        <v>5</v>
      </c>
      <c r="G967">
        <v>6</v>
      </c>
      <c r="H967">
        <v>7</v>
      </c>
      <c r="I967">
        <v>8</v>
      </c>
      <c r="J967">
        <v>10</v>
      </c>
      <c r="K967">
        <v>11</v>
      </c>
      <c r="L967">
        <v>12</v>
      </c>
      <c r="M967">
        <v>17</v>
      </c>
      <c r="N967">
        <v>19</v>
      </c>
      <c r="O967">
        <v>21</v>
      </c>
      <c r="P967">
        <v>22</v>
      </c>
      <c r="Q967">
        <v>25</v>
      </c>
      <c r="R967">
        <v>19708069</v>
      </c>
      <c r="S967">
        <v>5</v>
      </c>
      <c r="T967" t="s">
        <v>2</v>
      </c>
      <c r="U967">
        <v>416</v>
      </c>
      <c r="V967">
        <v>18161</v>
      </c>
      <c r="W967">
        <v>250337</v>
      </c>
      <c r="X967">
        <v>1355925</v>
      </c>
      <c r="Y967">
        <v>346419.9</v>
      </c>
      <c r="Z967">
        <v>1281.1400000000001</v>
      </c>
      <c r="AA967">
        <v>12</v>
      </c>
      <c r="AB967">
        <v>5</v>
      </c>
      <c r="AC967">
        <v>2</v>
      </c>
      <c r="AD967">
        <v>0</v>
      </c>
      <c r="AE967">
        <v>1500000</v>
      </c>
      <c r="AF967">
        <v>5513672</v>
      </c>
    </row>
    <row r="968" spans="1:32" x14ac:dyDescent="0.3">
      <c r="A968">
        <v>967</v>
      </c>
      <c r="B968" s="1">
        <v>41558</v>
      </c>
      <c r="C968">
        <v>2</v>
      </c>
      <c r="D968">
        <v>3</v>
      </c>
      <c r="E968">
        <v>4</v>
      </c>
      <c r="F968">
        <v>6</v>
      </c>
      <c r="G968">
        <v>8</v>
      </c>
      <c r="H968">
        <v>9</v>
      </c>
      <c r="I968">
        <v>10</v>
      </c>
      <c r="J968">
        <v>11</v>
      </c>
      <c r="K968">
        <v>16</v>
      </c>
      <c r="L968">
        <v>17</v>
      </c>
      <c r="M968">
        <v>20</v>
      </c>
      <c r="N968">
        <v>21</v>
      </c>
      <c r="O968">
        <v>22</v>
      </c>
      <c r="P968">
        <v>23</v>
      </c>
      <c r="Q968">
        <v>25</v>
      </c>
      <c r="R968">
        <v>20295466</v>
      </c>
      <c r="S968">
        <v>1</v>
      </c>
      <c r="T968" t="s">
        <v>186</v>
      </c>
      <c r="U968">
        <v>334</v>
      </c>
      <c r="V968">
        <v>15293</v>
      </c>
      <c r="W968">
        <v>212557</v>
      </c>
      <c r="X968">
        <v>1271457</v>
      </c>
      <c r="Y968">
        <v>2048091.22</v>
      </c>
      <c r="Z968">
        <v>1886.77</v>
      </c>
      <c r="AA968">
        <v>12</v>
      </c>
      <c r="AB968">
        <v>5</v>
      </c>
      <c r="AC968">
        <v>2</v>
      </c>
      <c r="AD968">
        <v>0</v>
      </c>
      <c r="AE968">
        <v>1700000</v>
      </c>
      <c r="AF968">
        <v>5986309</v>
      </c>
    </row>
    <row r="969" spans="1:32" x14ac:dyDescent="0.3">
      <c r="A969">
        <v>968</v>
      </c>
      <c r="B969" s="1">
        <v>41561</v>
      </c>
      <c r="C969">
        <v>2</v>
      </c>
      <c r="D969">
        <v>3</v>
      </c>
      <c r="E969">
        <v>4</v>
      </c>
      <c r="F969">
        <v>5</v>
      </c>
      <c r="G969">
        <v>7</v>
      </c>
      <c r="H969">
        <v>9</v>
      </c>
      <c r="I969">
        <v>11</v>
      </c>
      <c r="J969">
        <v>13</v>
      </c>
      <c r="K969">
        <v>14</v>
      </c>
      <c r="L969">
        <v>16</v>
      </c>
      <c r="M969">
        <v>18</v>
      </c>
      <c r="N969">
        <v>19</v>
      </c>
      <c r="O969">
        <v>20</v>
      </c>
      <c r="P969">
        <v>21</v>
      </c>
      <c r="Q969">
        <v>25</v>
      </c>
      <c r="R969">
        <v>16770609</v>
      </c>
      <c r="S969">
        <v>3</v>
      </c>
      <c r="T969" t="s">
        <v>2</v>
      </c>
      <c r="U969">
        <v>563</v>
      </c>
      <c r="V969">
        <v>19553</v>
      </c>
      <c r="W969">
        <v>237192</v>
      </c>
      <c r="X969">
        <v>1209535</v>
      </c>
      <c r="Y969">
        <v>444090.24</v>
      </c>
      <c r="Z969">
        <v>1040.1600000000001</v>
      </c>
      <c r="AA969">
        <v>12</v>
      </c>
      <c r="AB969">
        <v>5</v>
      </c>
      <c r="AC969">
        <v>2</v>
      </c>
      <c r="AD969">
        <v>0</v>
      </c>
      <c r="AE969">
        <v>1500000</v>
      </c>
      <c r="AF969">
        <v>6293756</v>
      </c>
    </row>
    <row r="970" spans="1:32" x14ac:dyDescent="0.3">
      <c r="A970">
        <v>969</v>
      </c>
      <c r="B970" s="1">
        <v>41563</v>
      </c>
      <c r="C970">
        <v>1</v>
      </c>
      <c r="D970">
        <v>3</v>
      </c>
      <c r="E970">
        <v>4</v>
      </c>
      <c r="F970">
        <v>5</v>
      </c>
      <c r="G970">
        <v>9</v>
      </c>
      <c r="H970">
        <v>10</v>
      </c>
      <c r="I970">
        <v>11</v>
      </c>
      <c r="J970">
        <v>12</v>
      </c>
      <c r="K970">
        <v>16</v>
      </c>
      <c r="L970">
        <v>17</v>
      </c>
      <c r="M970">
        <v>18</v>
      </c>
      <c r="N970">
        <v>19</v>
      </c>
      <c r="O970">
        <v>20</v>
      </c>
      <c r="P970">
        <v>22</v>
      </c>
      <c r="Q970">
        <v>24</v>
      </c>
      <c r="R970">
        <v>19134560</v>
      </c>
      <c r="S970">
        <v>1</v>
      </c>
      <c r="T970" t="s">
        <v>187</v>
      </c>
      <c r="U970">
        <v>349</v>
      </c>
      <c r="V970">
        <v>14365</v>
      </c>
      <c r="W970">
        <v>213655</v>
      </c>
      <c r="X970">
        <v>1241095</v>
      </c>
      <c r="Y970">
        <v>1852893.52</v>
      </c>
      <c r="Z970">
        <v>1633.59</v>
      </c>
      <c r="AA970">
        <v>12</v>
      </c>
      <c r="AB970">
        <v>5</v>
      </c>
      <c r="AC970">
        <v>2</v>
      </c>
      <c r="AD970">
        <v>0</v>
      </c>
      <c r="AE970">
        <v>1700000</v>
      </c>
      <c r="AF970">
        <v>6721346</v>
      </c>
    </row>
    <row r="971" spans="1:32" x14ac:dyDescent="0.3">
      <c r="A971">
        <v>970</v>
      </c>
      <c r="B971" s="1">
        <v>41565</v>
      </c>
      <c r="C971">
        <v>1</v>
      </c>
      <c r="D971">
        <v>3</v>
      </c>
      <c r="E971">
        <v>6</v>
      </c>
      <c r="F971">
        <v>8</v>
      </c>
      <c r="G971">
        <v>9</v>
      </c>
      <c r="H971">
        <v>10</v>
      </c>
      <c r="I971">
        <v>12</v>
      </c>
      <c r="J971">
        <v>15</v>
      </c>
      <c r="K971">
        <v>17</v>
      </c>
      <c r="L971">
        <v>18</v>
      </c>
      <c r="M971">
        <v>19</v>
      </c>
      <c r="N971">
        <v>20</v>
      </c>
      <c r="O971">
        <v>21</v>
      </c>
      <c r="P971">
        <v>23</v>
      </c>
      <c r="Q971">
        <v>24</v>
      </c>
      <c r="R971">
        <v>19973570</v>
      </c>
      <c r="S971">
        <v>4</v>
      </c>
      <c r="T971" t="s">
        <v>2</v>
      </c>
      <c r="U971">
        <v>607</v>
      </c>
      <c r="V971">
        <v>24331</v>
      </c>
      <c r="W971">
        <v>249846</v>
      </c>
      <c r="X971">
        <v>1361628</v>
      </c>
      <c r="Y971">
        <v>436203.49</v>
      </c>
      <c r="Z971">
        <v>1263.51</v>
      </c>
      <c r="AA971">
        <v>12</v>
      </c>
      <c r="AB971">
        <v>5</v>
      </c>
      <c r="AC971">
        <v>2</v>
      </c>
      <c r="AD971">
        <v>0</v>
      </c>
      <c r="AE971">
        <v>1700000</v>
      </c>
      <c r="AF971">
        <v>7123996</v>
      </c>
    </row>
    <row r="972" spans="1:32" x14ac:dyDescent="0.3">
      <c r="A972">
        <v>971</v>
      </c>
      <c r="B972" s="1">
        <v>41568</v>
      </c>
      <c r="C972">
        <v>3</v>
      </c>
      <c r="D972">
        <v>4</v>
      </c>
      <c r="E972">
        <v>5</v>
      </c>
      <c r="F972">
        <v>6</v>
      </c>
      <c r="G972">
        <v>7</v>
      </c>
      <c r="H972">
        <v>9</v>
      </c>
      <c r="I972">
        <v>10</v>
      </c>
      <c r="J972">
        <v>11</v>
      </c>
      <c r="K972">
        <v>18</v>
      </c>
      <c r="L972">
        <v>20</v>
      </c>
      <c r="M972">
        <v>21</v>
      </c>
      <c r="N972">
        <v>22</v>
      </c>
      <c r="O972">
        <v>23</v>
      </c>
      <c r="P972">
        <v>24</v>
      </c>
      <c r="Q972">
        <v>25</v>
      </c>
      <c r="R972">
        <v>17907670</v>
      </c>
      <c r="S972">
        <v>2</v>
      </c>
      <c r="T972" t="s">
        <v>2</v>
      </c>
      <c r="U972">
        <v>366</v>
      </c>
      <c r="V972">
        <v>14198</v>
      </c>
      <c r="W972">
        <v>200042</v>
      </c>
      <c r="X972">
        <v>1193814</v>
      </c>
      <c r="Y972">
        <v>846432.42</v>
      </c>
      <c r="Z972">
        <v>1423.17</v>
      </c>
      <c r="AA972">
        <v>12</v>
      </c>
      <c r="AB972">
        <v>5</v>
      </c>
      <c r="AC972">
        <v>2</v>
      </c>
      <c r="AD972">
        <v>0</v>
      </c>
      <c r="AE972">
        <v>1600000</v>
      </c>
      <c r="AF972">
        <v>7514657</v>
      </c>
    </row>
    <row r="973" spans="1:32" x14ac:dyDescent="0.3">
      <c r="A973">
        <v>972</v>
      </c>
      <c r="B973" s="1">
        <v>41570</v>
      </c>
      <c r="C973">
        <v>1</v>
      </c>
      <c r="D973">
        <v>3</v>
      </c>
      <c r="E973">
        <v>6</v>
      </c>
      <c r="F973">
        <v>8</v>
      </c>
      <c r="G973">
        <v>11</v>
      </c>
      <c r="H973">
        <v>13</v>
      </c>
      <c r="I973">
        <v>14</v>
      </c>
      <c r="J973">
        <v>15</v>
      </c>
      <c r="K973">
        <v>16</v>
      </c>
      <c r="L973">
        <v>20</v>
      </c>
      <c r="M973">
        <v>21</v>
      </c>
      <c r="N973">
        <v>22</v>
      </c>
      <c r="O973">
        <v>23</v>
      </c>
      <c r="P973">
        <v>24</v>
      </c>
      <c r="Q973">
        <v>25</v>
      </c>
      <c r="R973">
        <v>18678341</v>
      </c>
      <c r="S973">
        <v>4</v>
      </c>
      <c r="T973" t="s">
        <v>2</v>
      </c>
      <c r="U973">
        <v>464</v>
      </c>
      <c r="V973">
        <v>19035</v>
      </c>
      <c r="W973">
        <v>283722</v>
      </c>
      <c r="X973">
        <v>1277430</v>
      </c>
      <c r="Y973">
        <v>383556.17</v>
      </c>
      <c r="Z973">
        <v>1453.41</v>
      </c>
      <c r="AA973">
        <v>12</v>
      </c>
      <c r="AB973">
        <v>5</v>
      </c>
      <c r="AC973">
        <v>2</v>
      </c>
      <c r="AD973">
        <v>0</v>
      </c>
      <c r="AE973">
        <v>1500000</v>
      </c>
      <c r="AF973">
        <v>7868709</v>
      </c>
    </row>
    <row r="974" spans="1:32" x14ac:dyDescent="0.3">
      <c r="A974">
        <v>973</v>
      </c>
      <c r="B974" s="1">
        <v>41572</v>
      </c>
      <c r="C974">
        <v>1</v>
      </c>
      <c r="D974">
        <v>2</v>
      </c>
      <c r="E974">
        <v>3</v>
      </c>
      <c r="F974">
        <v>5</v>
      </c>
      <c r="G974">
        <v>6</v>
      </c>
      <c r="H974">
        <v>8</v>
      </c>
      <c r="I974">
        <v>11</v>
      </c>
      <c r="J974">
        <v>14</v>
      </c>
      <c r="K974">
        <v>15</v>
      </c>
      <c r="L974">
        <v>18</v>
      </c>
      <c r="M974">
        <v>20</v>
      </c>
      <c r="N974">
        <v>21</v>
      </c>
      <c r="O974">
        <v>22</v>
      </c>
      <c r="P974">
        <v>24</v>
      </c>
      <c r="Q974">
        <v>25</v>
      </c>
      <c r="R974">
        <v>18753606</v>
      </c>
      <c r="S974">
        <v>3</v>
      </c>
      <c r="T974" t="s">
        <v>2</v>
      </c>
      <c r="U974">
        <v>576</v>
      </c>
      <c r="V974">
        <v>19978</v>
      </c>
      <c r="W974">
        <v>265115</v>
      </c>
      <c r="X974">
        <v>1335479</v>
      </c>
      <c r="Y974">
        <v>506745.39</v>
      </c>
      <c r="Z974">
        <v>1160.1300000000001</v>
      </c>
      <c r="AA974">
        <v>12</v>
      </c>
      <c r="AB974">
        <v>5</v>
      </c>
      <c r="AC974">
        <v>2</v>
      </c>
      <c r="AD974">
        <v>0</v>
      </c>
      <c r="AE974">
        <v>1500000</v>
      </c>
      <c r="AF974">
        <v>8219533</v>
      </c>
    </row>
    <row r="975" spans="1:32" x14ac:dyDescent="0.3">
      <c r="A975">
        <v>974</v>
      </c>
      <c r="B975" s="1">
        <v>41575</v>
      </c>
      <c r="C975">
        <v>1</v>
      </c>
      <c r="D975">
        <v>4</v>
      </c>
      <c r="E975">
        <v>6</v>
      </c>
      <c r="F975">
        <v>7</v>
      </c>
      <c r="G975">
        <v>8</v>
      </c>
      <c r="H975">
        <v>9</v>
      </c>
      <c r="I975">
        <v>10</v>
      </c>
      <c r="J975">
        <v>12</v>
      </c>
      <c r="K975">
        <v>14</v>
      </c>
      <c r="L975">
        <v>15</v>
      </c>
      <c r="M975">
        <v>17</v>
      </c>
      <c r="N975">
        <v>19</v>
      </c>
      <c r="O975">
        <v>21</v>
      </c>
      <c r="P975">
        <v>22</v>
      </c>
      <c r="Q975">
        <v>24</v>
      </c>
      <c r="R975">
        <v>18494096</v>
      </c>
      <c r="S975">
        <v>5</v>
      </c>
      <c r="T975" t="s">
        <v>2</v>
      </c>
      <c r="U975">
        <v>695</v>
      </c>
      <c r="V975">
        <v>22636</v>
      </c>
      <c r="W975">
        <v>246358</v>
      </c>
      <c r="X975">
        <v>1242387</v>
      </c>
      <c r="Y975">
        <v>320341.33</v>
      </c>
      <c r="Z975">
        <v>1013.01</v>
      </c>
      <c r="AA975">
        <v>12</v>
      </c>
      <c r="AB975">
        <v>5</v>
      </c>
      <c r="AC975">
        <v>2</v>
      </c>
      <c r="AD975">
        <v>0</v>
      </c>
      <c r="AE975">
        <v>1500000</v>
      </c>
      <c r="AF975">
        <v>8589157</v>
      </c>
    </row>
    <row r="976" spans="1:32" x14ac:dyDescent="0.3">
      <c r="A976">
        <v>975</v>
      </c>
      <c r="B976" s="1">
        <v>41577</v>
      </c>
      <c r="C976">
        <v>1</v>
      </c>
      <c r="D976">
        <v>2</v>
      </c>
      <c r="E976">
        <v>4</v>
      </c>
      <c r="F976">
        <v>6</v>
      </c>
      <c r="G976">
        <v>7</v>
      </c>
      <c r="H976">
        <v>10</v>
      </c>
      <c r="I976">
        <v>11</v>
      </c>
      <c r="J976">
        <v>12</v>
      </c>
      <c r="K976">
        <v>13</v>
      </c>
      <c r="L976">
        <v>14</v>
      </c>
      <c r="M976">
        <v>16</v>
      </c>
      <c r="N976">
        <v>17</v>
      </c>
      <c r="O976">
        <v>19</v>
      </c>
      <c r="P976">
        <v>20</v>
      </c>
      <c r="Q976">
        <v>24</v>
      </c>
      <c r="R976">
        <v>18390261</v>
      </c>
      <c r="S976">
        <v>2</v>
      </c>
      <c r="T976" t="s">
        <v>2</v>
      </c>
      <c r="U976">
        <v>401</v>
      </c>
      <c r="V976">
        <v>16544</v>
      </c>
      <c r="W976">
        <v>229031</v>
      </c>
      <c r="X976">
        <v>1232404</v>
      </c>
      <c r="Y976">
        <v>833166.32</v>
      </c>
      <c r="Z976">
        <v>1278.5999999999999</v>
      </c>
      <c r="AA976">
        <v>12</v>
      </c>
      <c r="AB976">
        <v>5</v>
      </c>
      <c r="AC976">
        <v>2</v>
      </c>
      <c r="AD976">
        <v>0</v>
      </c>
      <c r="AE976">
        <v>1500000</v>
      </c>
      <c r="AF976">
        <v>8973695</v>
      </c>
    </row>
    <row r="977" spans="1:32" x14ac:dyDescent="0.3">
      <c r="A977">
        <v>976</v>
      </c>
      <c r="B977" s="1">
        <v>41579</v>
      </c>
      <c r="C977">
        <v>1</v>
      </c>
      <c r="D977">
        <v>2</v>
      </c>
      <c r="E977">
        <v>3</v>
      </c>
      <c r="F977">
        <v>4</v>
      </c>
      <c r="G977">
        <v>6</v>
      </c>
      <c r="H977">
        <v>7</v>
      </c>
      <c r="I977">
        <v>10</v>
      </c>
      <c r="J977">
        <v>11</v>
      </c>
      <c r="K977">
        <v>13</v>
      </c>
      <c r="L977">
        <v>14</v>
      </c>
      <c r="M977">
        <v>19</v>
      </c>
      <c r="N977">
        <v>21</v>
      </c>
      <c r="O977">
        <v>23</v>
      </c>
      <c r="P977">
        <v>24</v>
      </c>
      <c r="Q977">
        <v>25</v>
      </c>
      <c r="R977">
        <v>19788190</v>
      </c>
      <c r="S977">
        <v>7</v>
      </c>
      <c r="T977" t="s">
        <v>2</v>
      </c>
      <c r="U977">
        <v>2748</v>
      </c>
      <c r="V977">
        <v>28191</v>
      </c>
      <c r="W977">
        <v>286509</v>
      </c>
      <c r="X977">
        <v>1487285</v>
      </c>
      <c r="Y977">
        <v>208483.97</v>
      </c>
      <c r="Z977">
        <v>233.43</v>
      </c>
      <c r="AA977">
        <v>12</v>
      </c>
      <c r="AB977">
        <v>5</v>
      </c>
      <c r="AC977">
        <v>2</v>
      </c>
      <c r="AD977">
        <v>0</v>
      </c>
      <c r="AE977">
        <v>1500000</v>
      </c>
      <c r="AF977">
        <v>9310477</v>
      </c>
    </row>
    <row r="978" spans="1:32" x14ac:dyDescent="0.3">
      <c r="A978">
        <v>977</v>
      </c>
      <c r="B978" s="1">
        <v>41582</v>
      </c>
      <c r="C978">
        <v>1</v>
      </c>
      <c r="D978">
        <v>2</v>
      </c>
      <c r="E978">
        <v>6</v>
      </c>
      <c r="F978">
        <v>7</v>
      </c>
      <c r="G978">
        <v>8</v>
      </c>
      <c r="H978">
        <v>10</v>
      </c>
      <c r="I978">
        <v>11</v>
      </c>
      <c r="J978">
        <v>13</v>
      </c>
      <c r="K978">
        <v>14</v>
      </c>
      <c r="L978">
        <v>17</v>
      </c>
      <c r="M978">
        <v>18</v>
      </c>
      <c r="N978">
        <v>20</v>
      </c>
      <c r="O978">
        <v>22</v>
      </c>
      <c r="P978">
        <v>23</v>
      </c>
      <c r="Q978">
        <v>24</v>
      </c>
      <c r="R978">
        <v>16245978</v>
      </c>
      <c r="S978">
        <v>2</v>
      </c>
      <c r="T978" t="s">
        <v>2</v>
      </c>
      <c r="U978">
        <v>595</v>
      </c>
      <c r="V978">
        <v>17352</v>
      </c>
      <c r="W978">
        <v>208028</v>
      </c>
      <c r="X978">
        <v>1115240</v>
      </c>
      <c r="Y978">
        <v>706660.34</v>
      </c>
      <c r="Z978">
        <v>1044.0999999999999</v>
      </c>
      <c r="AA978">
        <v>12</v>
      </c>
      <c r="AB978">
        <v>5</v>
      </c>
      <c r="AC978">
        <v>2</v>
      </c>
      <c r="AD978">
        <v>0</v>
      </c>
      <c r="AE978">
        <v>1500000</v>
      </c>
      <c r="AF978">
        <v>9636628</v>
      </c>
    </row>
    <row r="979" spans="1:32" x14ac:dyDescent="0.3">
      <c r="A979">
        <v>978</v>
      </c>
      <c r="B979" s="1">
        <v>41584</v>
      </c>
      <c r="C979">
        <v>3</v>
      </c>
      <c r="D979">
        <v>4</v>
      </c>
      <c r="E979">
        <v>5</v>
      </c>
      <c r="F979">
        <v>6</v>
      </c>
      <c r="G979">
        <v>7</v>
      </c>
      <c r="H979">
        <v>8</v>
      </c>
      <c r="I979">
        <v>9</v>
      </c>
      <c r="J979">
        <v>11</v>
      </c>
      <c r="K979">
        <v>12</v>
      </c>
      <c r="L979">
        <v>13</v>
      </c>
      <c r="M979">
        <v>14</v>
      </c>
      <c r="N979">
        <v>15</v>
      </c>
      <c r="O979">
        <v>16</v>
      </c>
      <c r="P979">
        <v>18</v>
      </c>
      <c r="Q979">
        <v>25</v>
      </c>
      <c r="R979">
        <v>19404726</v>
      </c>
      <c r="S979">
        <v>2</v>
      </c>
      <c r="T979" t="s">
        <v>2</v>
      </c>
      <c r="U979">
        <v>497</v>
      </c>
      <c r="V979">
        <v>18888</v>
      </c>
      <c r="W979">
        <v>270691</v>
      </c>
      <c r="X979">
        <v>1285575</v>
      </c>
      <c r="Y979">
        <v>850463.44</v>
      </c>
      <c r="Z979">
        <v>1504.34</v>
      </c>
      <c r="AA979">
        <v>12</v>
      </c>
      <c r="AB979">
        <v>5</v>
      </c>
      <c r="AC979">
        <v>2</v>
      </c>
      <c r="AD979">
        <v>0</v>
      </c>
      <c r="AE979">
        <v>1500000</v>
      </c>
      <c r="AF979">
        <v>10029150</v>
      </c>
    </row>
    <row r="980" spans="1:32" x14ac:dyDescent="0.3">
      <c r="A980">
        <v>979</v>
      </c>
      <c r="B980" s="1">
        <v>41586</v>
      </c>
      <c r="C980">
        <v>2</v>
      </c>
      <c r="D980">
        <v>5</v>
      </c>
      <c r="E980">
        <v>6</v>
      </c>
      <c r="F980">
        <v>7</v>
      </c>
      <c r="G980">
        <v>8</v>
      </c>
      <c r="H980">
        <v>9</v>
      </c>
      <c r="I980">
        <v>10</v>
      </c>
      <c r="J980">
        <v>14</v>
      </c>
      <c r="K980">
        <v>16</v>
      </c>
      <c r="L980">
        <v>19</v>
      </c>
      <c r="M980">
        <v>21</v>
      </c>
      <c r="N980">
        <v>22</v>
      </c>
      <c r="O980">
        <v>23</v>
      </c>
      <c r="P980">
        <v>24</v>
      </c>
      <c r="Q980">
        <v>25</v>
      </c>
      <c r="R980">
        <v>19679342</v>
      </c>
      <c r="S980">
        <v>7</v>
      </c>
      <c r="T980" t="s">
        <v>2</v>
      </c>
      <c r="U980">
        <v>1621</v>
      </c>
      <c r="V980">
        <v>12426</v>
      </c>
      <c r="W980">
        <v>194099</v>
      </c>
      <c r="X980">
        <v>1160041</v>
      </c>
      <c r="Y980">
        <v>301389.03999999998</v>
      </c>
      <c r="Z980">
        <v>572.08000000000004</v>
      </c>
      <c r="AA980">
        <v>12</v>
      </c>
      <c r="AB980">
        <v>5</v>
      </c>
      <c r="AC980">
        <v>2</v>
      </c>
      <c r="AD980">
        <v>0</v>
      </c>
      <c r="AE980">
        <v>1500000</v>
      </c>
      <c r="AF980">
        <v>10516009</v>
      </c>
    </row>
    <row r="981" spans="1:32" x14ac:dyDescent="0.3">
      <c r="A981">
        <v>980</v>
      </c>
      <c r="B981" s="1">
        <v>41589</v>
      </c>
      <c r="C981">
        <v>1</v>
      </c>
      <c r="D981">
        <v>2</v>
      </c>
      <c r="E981">
        <v>6</v>
      </c>
      <c r="F981">
        <v>7</v>
      </c>
      <c r="G981">
        <v>8</v>
      </c>
      <c r="H981">
        <v>9</v>
      </c>
      <c r="I981">
        <v>10</v>
      </c>
      <c r="J981">
        <v>11</v>
      </c>
      <c r="K981">
        <v>12</v>
      </c>
      <c r="L981">
        <v>13</v>
      </c>
      <c r="M981">
        <v>17</v>
      </c>
      <c r="N981">
        <v>20</v>
      </c>
      <c r="O981">
        <v>21</v>
      </c>
      <c r="P981">
        <v>22</v>
      </c>
      <c r="Q981">
        <v>24</v>
      </c>
      <c r="R981">
        <v>18979775</v>
      </c>
      <c r="S981">
        <v>2</v>
      </c>
      <c r="T981" t="s">
        <v>2</v>
      </c>
      <c r="U981">
        <v>470</v>
      </c>
      <c r="V981">
        <v>15691</v>
      </c>
      <c r="W981">
        <v>232629</v>
      </c>
      <c r="X981">
        <v>1299322</v>
      </c>
      <c r="Y981">
        <v>852475.7</v>
      </c>
      <c r="Z981">
        <v>1594.53</v>
      </c>
      <c r="AA981">
        <v>12</v>
      </c>
      <c r="AB981">
        <v>5</v>
      </c>
      <c r="AC981">
        <v>2</v>
      </c>
      <c r="AD981">
        <v>0</v>
      </c>
      <c r="AE981">
        <v>1500000</v>
      </c>
      <c r="AF981">
        <v>10909459</v>
      </c>
    </row>
    <row r="982" spans="1:32" x14ac:dyDescent="0.3">
      <c r="A982">
        <v>981</v>
      </c>
      <c r="B982" s="1">
        <v>41591</v>
      </c>
      <c r="C982">
        <v>1</v>
      </c>
      <c r="D982">
        <v>2</v>
      </c>
      <c r="E982">
        <v>3</v>
      </c>
      <c r="F982">
        <v>4</v>
      </c>
      <c r="G982">
        <v>6</v>
      </c>
      <c r="H982">
        <v>8</v>
      </c>
      <c r="I982">
        <v>9</v>
      </c>
      <c r="J982">
        <v>12</v>
      </c>
      <c r="K982">
        <v>16</v>
      </c>
      <c r="L982">
        <v>18</v>
      </c>
      <c r="M982">
        <v>19</v>
      </c>
      <c r="N982">
        <v>21</v>
      </c>
      <c r="O982">
        <v>22</v>
      </c>
      <c r="P982">
        <v>24</v>
      </c>
      <c r="Q982">
        <v>25</v>
      </c>
      <c r="R982">
        <v>19031186</v>
      </c>
      <c r="S982">
        <v>1</v>
      </c>
      <c r="T982" t="s">
        <v>28</v>
      </c>
      <c r="U982">
        <v>1093</v>
      </c>
      <c r="V982">
        <v>19962</v>
      </c>
      <c r="W982">
        <v>247300</v>
      </c>
      <c r="X982">
        <v>1311735</v>
      </c>
      <c r="Y982">
        <v>1643460.78</v>
      </c>
      <c r="Z982">
        <v>660.93</v>
      </c>
      <c r="AA982">
        <v>12</v>
      </c>
      <c r="AB982">
        <v>5</v>
      </c>
      <c r="AC982">
        <v>2</v>
      </c>
      <c r="AD982">
        <v>0</v>
      </c>
      <c r="AE982">
        <v>1500000</v>
      </c>
      <c r="AF982">
        <v>11288720</v>
      </c>
    </row>
    <row r="983" spans="1:32" x14ac:dyDescent="0.3">
      <c r="A983">
        <v>982</v>
      </c>
      <c r="B983" s="1">
        <v>41594</v>
      </c>
      <c r="C983">
        <v>1</v>
      </c>
      <c r="D983">
        <v>3</v>
      </c>
      <c r="E983">
        <v>4</v>
      </c>
      <c r="F983">
        <v>5</v>
      </c>
      <c r="G983">
        <v>6</v>
      </c>
      <c r="H983">
        <v>7</v>
      </c>
      <c r="I983">
        <v>9</v>
      </c>
      <c r="J983">
        <v>13</v>
      </c>
      <c r="K983">
        <v>14</v>
      </c>
      <c r="L983">
        <v>17</v>
      </c>
      <c r="M983">
        <v>18</v>
      </c>
      <c r="N983">
        <v>20</v>
      </c>
      <c r="O983">
        <v>21</v>
      </c>
      <c r="P983">
        <v>23</v>
      </c>
      <c r="Q983">
        <v>24</v>
      </c>
      <c r="R983">
        <v>15837672</v>
      </c>
      <c r="S983">
        <v>5</v>
      </c>
      <c r="T983" t="s">
        <v>2</v>
      </c>
      <c r="U983">
        <v>777</v>
      </c>
      <c r="V983">
        <v>21758</v>
      </c>
      <c r="W983">
        <v>231267</v>
      </c>
      <c r="X983">
        <v>1182844</v>
      </c>
      <c r="Y983">
        <v>235343.01</v>
      </c>
      <c r="Z983">
        <v>665.68</v>
      </c>
      <c r="AA983">
        <v>12</v>
      </c>
      <c r="AB983">
        <v>5</v>
      </c>
      <c r="AC983">
        <v>2</v>
      </c>
      <c r="AD983">
        <v>0</v>
      </c>
      <c r="AE983">
        <v>1500000</v>
      </c>
      <c r="AF983">
        <v>11560269</v>
      </c>
    </row>
    <row r="984" spans="1:32" x14ac:dyDescent="0.3">
      <c r="A984">
        <v>983</v>
      </c>
      <c r="B984" s="1">
        <v>41596</v>
      </c>
      <c r="C984">
        <v>2</v>
      </c>
      <c r="D984">
        <v>4</v>
      </c>
      <c r="E984">
        <v>5</v>
      </c>
      <c r="F984">
        <v>6</v>
      </c>
      <c r="G984">
        <v>7</v>
      </c>
      <c r="H984">
        <v>8</v>
      </c>
      <c r="I984">
        <v>10</v>
      </c>
      <c r="J984">
        <v>11</v>
      </c>
      <c r="K984">
        <v>14</v>
      </c>
      <c r="L984">
        <v>15</v>
      </c>
      <c r="M984">
        <v>16</v>
      </c>
      <c r="N984">
        <v>18</v>
      </c>
      <c r="O984">
        <v>19</v>
      </c>
      <c r="P984">
        <v>21</v>
      </c>
      <c r="Q984">
        <v>25</v>
      </c>
      <c r="R984">
        <v>15869078</v>
      </c>
      <c r="S984">
        <v>3</v>
      </c>
      <c r="T984" t="s">
        <v>2</v>
      </c>
      <c r="U984">
        <v>465</v>
      </c>
      <c r="V984">
        <v>17205</v>
      </c>
      <c r="W984">
        <v>201368</v>
      </c>
      <c r="X984">
        <v>1073246</v>
      </c>
      <c r="Y984">
        <v>467196.08</v>
      </c>
      <c r="Z984">
        <v>1324.9</v>
      </c>
      <c r="AA984">
        <v>12</v>
      </c>
      <c r="AB984">
        <v>5</v>
      </c>
      <c r="AC984">
        <v>2</v>
      </c>
      <c r="AD984">
        <v>0</v>
      </c>
      <c r="AE984">
        <v>1500000</v>
      </c>
      <c r="AF984">
        <v>11883713</v>
      </c>
    </row>
    <row r="985" spans="1:32" x14ac:dyDescent="0.3">
      <c r="A985">
        <v>984</v>
      </c>
      <c r="B985" s="1">
        <v>41598</v>
      </c>
      <c r="C985">
        <v>2</v>
      </c>
      <c r="D985">
        <v>4</v>
      </c>
      <c r="E985">
        <v>8</v>
      </c>
      <c r="F985">
        <v>9</v>
      </c>
      <c r="G985">
        <v>10</v>
      </c>
      <c r="H985">
        <v>11</v>
      </c>
      <c r="I985">
        <v>12</v>
      </c>
      <c r="J985">
        <v>13</v>
      </c>
      <c r="K985">
        <v>15</v>
      </c>
      <c r="L985">
        <v>20</v>
      </c>
      <c r="M985">
        <v>21</v>
      </c>
      <c r="N985">
        <v>22</v>
      </c>
      <c r="O985">
        <v>23</v>
      </c>
      <c r="P985">
        <v>24</v>
      </c>
      <c r="Q985">
        <v>25</v>
      </c>
      <c r="R985">
        <v>15984549</v>
      </c>
      <c r="S985">
        <v>3</v>
      </c>
      <c r="T985" t="s">
        <v>2</v>
      </c>
      <c r="U985">
        <v>375</v>
      </c>
      <c r="V985">
        <v>15691</v>
      </c>
      <c r="W985">
        <v>197747</v>
      </c>
      <c r="X985">
        <v>1140552</v>
      </c>
      <c r="Y985">
        <v>455001.24</v>
      </c>
      <c r="Z985">
        <v>1600</v>
      </c>
      <c r="AA985">
        <v>12</v>
      </c>
      <c r="AB985">
        <v>5</v>
      </c>
      <c r="AC985">
        <v>2</v>
      </c>
      <c r="AD985">
        <v>0</v>
      </c>
      <c r="AE985">
        <v>1500000</v>
      </c>
      <c r="AF985">
        <v>12198713</v>
      </c>
    </row>
    <row r="986" spans="1:32" x14ac:dyDescent="0.3">
      <c r="A986">
        <v>985</v>
      </c>
      <c r="B986" s="1">
        <v>41600</v>
      </c>
      <c r="C986">
        <v>3</v>
      </c>
      <c r="D986">
        <v>4</v>
      </c>
      <c r="E986">
        <v>6</v>
      </c>
      <c r="F986">
        <v>7</v>
      </c>
      <c r="G986">
        <v>9</v>
      </c>
      <c r="H986">
        <v>12</v>
      </c>
      <c r="I986">
        <v>13</v>
      </c>
      <c r="J986">
        <v>14</v>
      </c>
      <c r="K986">
        <v>17</v>
      </c>
      <c r="L986">
        <v>18</v>
      </c>
      <c r="M986">
        <v>21</v>
      </c>
      <c r="N986">
        <v>22</v>
      </c>
      <c r="O986">
        <v>23</v>
      </c>
      <c r="P986">
        <v>24</v>
      </c>
      <c r="Q986">
        <v>25</v>
      </c>
      <c r="R986">
        <v>18957911</v>
      </c>
      <c r="S986">
        <v>9</v>
      </c>
      <c r="T986" t="s">
        <v>2</v>
      </c>
      <c r="U986">
        <v>840</v>
      </c>
      <c r="V986">
        <v>25278</v>
      </c>
      <c r="W986">
        <v>304564</v>
      </c>
      <c r="X986">
        <v>1414280</v>
      </c>
      <c r="Y986">
        <v>150181.04999999999</v>
      </c>
      <c r="Z986">
        <v>707.28</v>
      </c>
      <c r="AA986">
        <v>12</v>
      </c>
      <c r="AB986">
        <v>5</v>
      </c>
      <c r="AC986">
        <v>2</v>
      </c>
      <c r="AD986">
        <v>0</v>
      </c>
      <c r="AE986">
        <v>1500000</v>
      </c>
      <c r="AF986">
        <v>12510628</v>
      </c>
    </row>
    <row r="987" spans="1:32" x14ac:dyDescent="0.3">
      <c r="A987">
        <v>986</v>
      </c>
      <c r="B987" s="1">
        <v>41603</v>
      </c>
      <c r="C987">
        <v>1</v>
      </c>
      <c r="D987">
        <v>2</v>
      </c>
      <c r="E987">
        <v>5</v>
      </c>
      <c r="F987">
        <v>7</v>
      </c>
      <c r="G987">
        <v>11</v>
      </c>
      <c r="H987">
        <v>13</v>
      </c>
      <c r="I987">
        <v>14</v>
      </c>
      <c r="J987">
        <v>15</v>
      </c>
      <c r="K987">
        <v>16</v>
      </c>
      <c r="L987">
        <v>18</v>
      </c>
      <c r="M987">
        <v>20</v>
      </c>
      <c r="N987">
        <v>21</v>
      </c>
      <c r="O987">
        <v>22</v>
      </c>
      <c r="P987">
        <v>23</v>
      </c>
      <c r="Q987">
        <v>24</v>
      </c>
      <c r="R987">
        <v>18971104</v>
      </c>
      <c r="S987">
        <v>1</v>
      </c>
      <c r="T987" t="s">
        <v>38</v>
      </c>
      <c r="U987">
        <v>427</v>
      </c>
      <c r="V987">
        <v>17867</v>
      </c>
      <c r="W987">
        <v>232109</v>
      </c>
      <c r="X987">
        <v>1333445</v>
      </c>
      <c r="Y987">
        <v>1653206.74</v>
      </c>
      <c r="Z987">
        <v>1701.83</v>
      </c>
      <c r="AA987">
        <v>12</v>
      </c>
      <c r="AB987">
        <v>5</v>
      </c>
      <c r="AC987">
        <v>2</v>
      </c>
      <c r="AD987">
        <v>0</v>
      </c>
      <c r="AE987">
        <v>1500000</v>
      </c>
      <c r="AF987">
        <v>12892137</v>
      </c>
    </row>
    <row r="988" spans="1:32" x14ac:dyDescent="0.3">
      <c r="A988">
        <v>987</v>
      </c>
      <c r="B988" s="1">
        <v>41605</v>
      </c>
      <c r="C988">
        <v>2</v>
      </c>
      <c r="D988">
        <v>4</v>
      </c>
      <c r="E988">
        <v>5</v>
      </c>
      <c r="F988">
        <v>6</v>
      </c>
      <c r="G988">
        <v>7</v>
      </c>
      <c r="H988">
        <v>9</v>
      </c>
      <c r="I988">
        <v>11</v>
      </c>
      <c r="J988">
        <v>12</v>
      </c>
      <c r="K988">
        <v>13</v>
      </c>
      <c r="L988">
        <v>15</v>
      </c>
      <c r="M988">
        <v>18</v>
      </c>
      <c r="N988">
        <v>19</v>
      </c>
      <c r="O988">
        <v>20</v>
      </c>
      <c r="P988">
        <v>22</v>
      </c>
      <c r="Q988">
        <v>23</v>
      </c>
      <c r="R988">
        <v>18375839</v>
      </c>
      <c r="S988">
        <v>8</v>
      </c>
      <c r="T988" t="s">
        <v>2</v>
      </c>
      <c r="U988">
        <v>716</v>
      </c>
      <c r="V988">
        <v>21787</v>
      </c>
      <c r="W988">
        <v>249776</v>
      </c>
      <c r="X988">
        <v>1288046</v>
      </c>
      <c r="Y988">
        <v>190392.1</v>
      </c>
      <c r="Z988">
        <v>935.07</v>
      </c>
      <c r="AA988">
        <v>12</v>
      </c>
      <c r="AB988">
        <v>5</v>
      </c>
      <c r="AC988">
        <v>2</v>
      </c>
      <c r="AD988">
        <v>0</v>
      </c>
      <c r="AE988">
        <v>1500000</v>
      </c>
      <c r="AF988">
        <v>13243630</v>
      </c>
    </row>
    <row r="989" spans="1:32" x14ac:dyDescent="0.3">
      <c r="A989">
        <v>988</v>
      </c>
      <c r="B989" s="1">
        <v>41607</v>
      </c>
      <c r="C989">
        <v>1</v>
      </c>
      <c r="D989">
        <v>3</v>
      </c>
      <c r="E989">
        <v>5</v>
      </c>
      <c r="F989">
        <v>7</v>
      </c>
      <c r="G989">
        <v>9</v>
      </c>
      <c r="H989">
        <v>11</v>
      </c>
      <c r="I989">
        <v>12</v>
      </c>
      <c r="J989">
        <v>13</v>
      </c>
      <c r="K989">
        <v>15</v>
      </c>
      <c r="L989">
        <v>16</v>
      </c>
      <c r="M989">
        <v>17</v>
      </c>
      <c r="N989">
        <v>19</v>
      </c>
      <c r="O989">
        <v>20</v>
      </c>
      <c r="P989">
        <v>24</v>
      </c>
      <c r="Q989">
        <v>25</v>
      </c>
      <c r="R989">
        <v>19163554</v>
      </c>
      <c r="S989">
        <v>7</v>
      </c>
      <c r="T989" t="s">
        <v>2</v>
      </c>
      <c r="U989">
        <v>1072</v>
      </c>
      <c r="V989">
        <v>35064</v>
      </c>
      <c r="W989">
        <v>328638</v>
      </c>
      <c r="X989">
        <v>1390679</v>
      </c>
      <c r="Y989">
        <v>187033.84</v>
      </c>
      <c r="Z989">
        <v>536.83000000000004</v>
      </c>
      <c r="AA989">
        <v>12</v>
      </c>
      <c r="AB989">
        <v>5</v>
      </c>
      <c r="AC989">
        <v>2</v>
      </c>
      <c r="AD989">
        <v>0</v>
      </c>
      <c r="AE989">
        <v>1500000</v>
      </c>
      <c r="AF989">
        <v>13545762</v>
      </c>
    </row>
    <row r="990" spans="1:32" x14ac:dyDescent="0.3">
      <c r="A990">
        <v>989</v>
      </c>
      <c r="B990" s="1">
        <v>41610</v>
      </c>
      <c r="C990">
        <v>3</v>
      </c>
      <c r="D990">
        <v>4</v>
      </c>
      <c r="E990">
        <v>6</v>
      </c>
      <c r="F990">
        <v>8</v>
      </c>
      <c r="G990">
        <v>9</v>
      </c>
      <c r="H990">
        <v>10</v>
      </c>
      <c r="I990">
        <v>13</v>
      </c>
      <c r="J990">
        <v>14</v>
      </c>
      <c r="K990">
        <v>15</v>
      </c>
      <c r="L990">
        <v>17</v>
      </c>
      <c r="M990">
        <v>18</v>
      </c>
      <c r="N990">
        <v>19</v>
      </c>
      <c r="O990">
        <v>22</v>
      </c>
      <c r="P990">
        <v>23</v>
      </c>
      <c r="Q990">
        <v>24</v>
      </c>
      <c r="R990">
        <v>19657371</v>
      </c>
      <c r="S990">
        <v>10</v>
      </c>
      <c r="T990" t="s">
        <v>2</v>
      </c>
      <c r="U990">
        <v>1095</v>
      </c>
      <c r="V990">
        <v>30921</v>
      </c>
      <c r="W990">
        <v>329251</v>
      </c>
      <c r="X990">
        <v>1459402</v>
      </c>
      <c r="Y990">
        <v>135213.85</v>
      </c>
      <c r="Z990">
        <v>542.78</v>
      </c>
      <c r="AA990">
        <v>12</v>
      </c>
      <c r="AB990">
        <v>5</v>
      </c>
      <c r="AC990">
        <v>2</v>
      </c>
      <c r="AD990">
        <v>0</v>
      </c>
      <c r="AE990">
        <v>1500000</v>
      </c>
      <c r="AF990">
        <v>13857794</v>
      </c>
    </row>
    <row r="991" spans="1:32" x14ac:dyDescent="0.3">
      <c r="A991">
        <v>990</v>
      </c>
      <c r="B991" s="1">
        <v>41612</v>
      </c>
      <c r="C991">
        <v>1</v>
      </c>
      <c r="D991">
        <v>5</v>
      </c>
      <c r="E991">
        <v>6</v>
      </c>
      <c r="F991">
        <v>7</v>
      </c>
      <c r="G991">
        <v>8</v>
      </c>
      <c r="H991">
        <v>10</v>
      </c>
      <c r="I991">
        <v>11</v>
      </c>
      <c r="J991">
        <v>12</v>
      </c>
      <c r="K991">
        <v>13</v>
      </c>
      <c r="L991">
        <v>15</v>
      </c>
      <c r="M991">
        <v>16</v>
      </c>
      <c r="N991">
        <v>19</v>
      </c>
      <c r="O991">
        <v>20</v>
      </c>
      <c r="P991">
        <v>22</v>
      </c>
      <c r="Q991">
        <v>24</v>
      </c>
      <c r="R991">
        <v>19621094</v>
      </c>
      <c r="S991">
        <v>3</v>
      </c>
      <c r="T991" t="s">
        <v>2</v>
      </c>
      <c r="U991">
        <v>530</v>
      </c>
      <c r="V991">
        <v>20786</v>
      </c>
      <c r="W991">
        <v>251909</v>
      </c>
      <c r="X991">
        <v>1331774</v>
      </c>
      <c r="Y991">
        <v>574548.43000000005</v>
      </c>
      <c r="Z991">
        <v>1429.52</v>
      </c>
      <c r="AA991">
        <v>12</v>
      </c>
      <c r="AB991">
        <v>5</v>
      </c>
      <c r="AC991">
        <v>2</v>
      </c>
      <c r="AD991">
        <v>0</v>
      </c>
      <c r="AE991">
        <v>1500000</v>
      </c>
      <c r="AF991">
        <v>14255558</v>
      </c>
    </row>
    <row r="992" spans="1:32" x14ac:dyDescent="0.3">
      <c r="A992">
        <v>991</v>
      </c>
      <c r="B992" s="1">
        <v>41614</v>
      </c>
      <c r="C992">
        <v>1</v>
      </c>
      <c r="D992">
        <v>2</v>
      </c>
      <c r="E992">
        <v>5</v>
      </c>
      <c r="F992">
        <v>6</v>
      </c>
      <c r="G992">
        <v>7</v>
      </c>
      <c r="H992">
        <v>9</v>
      </c>
      <c r="I992">
        <v>12</v>
      </c>
      <c r="J992">
        <v>14</v>
      </c>
      <c r="K992">
        <v>15</v>
      </c>
      <c r="L992">
        <v>17</v>
      </c>
      <c r="M992">
        <v>18</v>
      </c>
      <c r="N992">
        <v>21</v>
      </c>
      <c r="O992">
        <v>22</v>
      </c>
      <c r="P992">
        <v>24</v>
      </c>
      <c r="Q992">
        <v>25</v>
      </c>
      <c r="R992">
        <v>19777119</v>
      </c>
      <c r="S992">
        <v>2</v>
      </c>
      <c r="T992" t="s">
        <v>2</v>
      </c>
      <c r="U992">
        <v>720</v>
      </c>
      <c r="V992">
        <v>25051</v>
      </c>
      <c r="W992">
        <v>262388</v>
      </c>
      <c r="X992">
        <v>1339471</v>
      </c>
      <c r="Y992">
        <v>849021.42</v>
      </c>
      <c r="Z992">
        <v>1036.6500000000001</v>
      </c>
      <c r="AA992">
        <v>12</v>
      </c>
      <c r="AB992">
        <v>5</v>
      </c>
      <c r="AC992">
        <v>2</v>
      </c>
      <c r="AD992">
        <v>0</v>
      </c>
      <c r="AE992">
        <v>1500000</v>
      </c>
      <c r="AF992">
        <v>14647414</v>
      </c>
    </row>
    <row r="993" spans="1:32" x14ac:dyDescent="0.3">
      <c r="A993">
        <v>992</v>
      </c>
      <c r="B993" s="1">
        <v>41617</v>
      </c>
      <c r="C993">
        <v>1</v>
      </c>
      <c r="D993">
        <v>3</v>
      </c>
      <c r="E993">
        <v>4</v>
      </c>
      <c r="F993">
        <v>5</v>
      </c>
      <c r="G993">
        <v>7</v>
      </c>
      <c r="H993">
        <v>8</v>
      </c>
      <c r="I993">
        <v>9</v>
      </c>
      <c r="J993">
        <v>10</v>
      </c>
      <c r="K993">
        <v>11</v>
      </c>
      <c r="L993">
        <v>13</v>
      </c>
      <c r="M993">
        <v>15</v>
      </c>
      <c r="N993">
        <v>17</v>
      </c>
      <c r="O993">
        <v>19</v>
      </c>
      <c r="P993">
        <v>20</v>
      </c>
      <c r="Q993">
        <v>24</v>
      </c>
      <c r="R993">
        <v>19036316</v>
      </c>
      <c r="S993">
        <v>3</v>
      </c>
      <c r="T993" t="s">
        <v>2</v>
      </c>
      <c r="U993">
        <v>995</v>
      </c>
      <c r="V993">
        <v>32986</v>
      </c>
      <c r="W993">
        <v>343293</v>
      </c>
      <c r="X993">
        <v>1586164</v>
      </c>
      <c r="Y993">
        <v>346622.4</v>
      </c>
      <c r="Z993">
        <v>459.38</v>
      </c>
      <c r="AA993">
        <v>12</v>
      </c>
      <c r="AB993">
        <v>5</v>
      </c>
      <c r="AC993">
        <v>2</v>
      </c>
      <c r="AD993">
        <v>0</v>
      </c>
      <c r="AE993">
        <v>1500000</v>
      </c>
      <c r="AF993">
        <v>14887384</v>
      </c>
    </row>
    <row r="994" spans="1:32" x14ac:dyDescent="0.3">
      <c r="A994">
        <v>993</v>
      </c>
      <c r="B994" s="1">
        <v>41619</v>
      </c>
      <c r="C994">
        <v>2</v>
      </c>
      <c r="D994">
        <v>4</v>
      </c>
      <c r="E994">
        <v>5</v>
      </c>
      <c r="F994">
        <v>7</v>
      </c>
      <c r="G994">
        <v>9</v>
      </c>
      <c r="H994">
        <v>10</v>
      </c>
      <c r="I994">
        <v>12</v>
      </c>
      <c r="J994">
        <v>14</v>
      </c>
      <c r="K994">
        <v>17</v>
      </c>
      <c r="L994">
        <v>20</v>
      </c>
      <c r="M994">
        <v>21</v>
      </c>
      <c r="N994">
        <v>22</v>
      </c>
      <c r="O994">
        <v>23</v>
      </c>
      <c r="P994">
        <v>24</v>
      </c>
      <c r="Q994">
        <v>25</v>
      </c>
      <c r="R994">
        <v>18991796</v>
      </c>
      <c r="S994">
        <v>13</v>
      </c>
      <c r="T994" t="s">
        <v>2</v>
      </c>
      <c r="U994">
        <v>1174</v>
      </c>
      <c r="V994">
        <v>32773</v>
      </c>
      <c r="W994">
        <v>282394</v>
      </c>
      <c r="X994">
        <v>1382535</v>
      </c>
      <c r="Y994">
        <v>107871.93</v>
      </c>
      <c r="Z994">
        <v>525.04999999999995</v>
      </c>
      <c r="AA994">
        <v>12</v>
      </c>
      <c r="AB994">
        <v>5</v>
      </c>
      <c r="AC994">
        <v>2</v>
      </c>
      <c r="AD994">
        <v>0</v>
      </c>
      <c r="AE994">
        <v>1500000</v>
      </c>
      <c r="AF994">
        <v>15210999</v>
      </c>
    </row>
    <row r="995" spans="1:32" x14ac:dyDescent="0.3">
      <c r="A995">
        <v>994</v>
      </c>
      <c r="B995" s="1">
        <v>41621</v>
      </c>
      <c r="C995">
        <v>3</v>
      </c>
      <c r="D995">
        <v>5</v>
      </c>
      <c r="E995">
        <v>7</v>
      </c>
      <c r="F995">
        <v>8</v>
      </c>
      <c r="G995">
        <v>9</v>
      </c>
      <c r="H995">
        <v>11</v>
      </c>
      <c r="I995">
        <v>12</v>
      </c>
      <c r="J995">
        <v>13</v>
      </c>
      <c r="K995">
        <v>14</v>
      </c>
      <c r="L995">
        <v>15</v>
      </c>
      <c r="M995">
        <v>16</v>
      </c>
      <c r="N995">
        <v>18</v>
      </c>
      <c r="O995">
        <v>22</v>
      </c>
      <c r="P995">
        <v>23</v>
      </c>
      <c r="Q995">
        <v>25</v>
      </c>
      <c r="R995">
        <v>19884808</v>
      </c>
      <c r="S995">
        <v>4</v>
      </c>
      <c r="T995" t="s">
        <v>2</v>
      </c>
      <c r="U995">
        <v>665</v>
      </c>
      <c r="V995">
        <v>29090</v>
      </c>
      <c r="W995">
        <v>284340</v>
      </c>
      <c r="X995">
        <v>1483517</v>
      </c>
      <c r="Y995">
        <v>370711.64</v>
      </c>
      <c r="Z995">
        <v>980.15</v>
      </c>
      <c r="AA995">
        <v>12</v>
      </c>
      <c r="AB995">
        <v>5</v>
      </c>
      <c r="AC995">
        <v>2</v>
      </c>
      <c r="AD995">
        <v>0</v>
      </c>
      <c r="AE995">
        <v>1500000</v>
      </c>
      <c r="AF995">
        <v>15553195</v>
      </c>
    </row>
    <row r="996" spans="1:32" x14ac:dyDescent="0.3">
      <c r="A996">
        <v>995</v>
      </c>
      <c r="B996" s="1">
        <v>41624</v>
      </c>
      <c r="C996">
        <v>1</v>
      </c>
      <c r="D996">
        <v>2</v>
      </c>
      <c r="E996">
        <v>3</v>
      </c>
      <c r="F996">
        <v>4</v>
      </c>
      <c r="G996">
        <v>7</v>
      </c>
      <c r="H996">
        <v>8</v>
      </c>
      <c r="I996">
        <v>9</v>
      </c>
      <c r="J996">
        <v>12</v>
      </c>
      <c r="K996">
        <v>13</v>
      </c>
      <c r="L996">
        <v>14</v>
      </c>
      <c r="M996">
        <v>17</v>
      </c>
      <c r="N996">
        <v>20</v>
      </c>
      <c r="O996">
        <v>22</v>
      </c>
      <c r="P996">
        <v>23</v>
      </c>
      <c r="Q996">
        <v>24</v>
      </c>
      <c r="R996">
        <v>19261594</v>
      </c>
      <c r="S996">
        <v>8</v>
      </c>
      <c r="T996" t="s">
        <v>2</v>
      </c>
      <c r="U996">
        <v>1390</v>
      </c>
      <c r="V996">
        <v>47471</v>
      </c>
      <c r="W996">
        <v>315664</v>
      </c>
      <c r="X996">
        <v>1506672</v>
      </c>
      <c r="Y996">
        <v>144485.25</v>
      </c>
      <c r="Z996">
        <v>365.52</v>
      </c>
      <c r="AA996">
        <v>12</v>
      </c>
      <c r="AB996">
        <v>5</v>
      </c>
      <c r="AC996">
        <v>2</v>
      </c>
      <c r="AD996">
        <v>0</v>
      </c>
      <c r="AE996">
        <v>1500000</v>
      </c>
      <c r="AF996">
        <v>15819937</v>
      </c>
    </row>
    <row r="997" spans="1:32" x14ac:dyDescent="0.3">
      <c r="A997">
        <v>996</v>
      </c>
      <c r="B997" s="1">
        <v>41626</v>
      </c>
      <c r="C997">
        <v>2</v>
      </c>
      <c r="D997">
        <v>3</v>
      </c>
      <c r="E997">
        <v>4</v>
      </c>
      <c r="F997">
        <v>6</v>
      </c>
      <c r="G997">
        <v>7</v>
      </c>
      <c r="H997">
        <v>9</v>
      </c>
      <c r="I997">
        <v>13</v>
      </c>
      <c r="J997">
        <v>16</v>
      </c>
      <c r="K997">
        <v>17</v>
      </c>
      <c r="L997">
        <v>18</v>
      </c>
      <c r="M997">
        <v>20</v>
      </c>
      <c r="N997">
        <v>21</v>
      </c>
      <c r="O997">
        <v>23</v>
      </c>
      <c r="P997">
        <v>24</v>
      </c>
      <c r="Q997">
        <v>25</v>
      </c>
      <c r="R997">
        <v>18908596</v>
      </c>
      <c r="S997">
        <v>6</v>
      </c>
      <c r="T997" t="s">
        <v>2</v>
      </c>
      <c r="U997">
        <v>542</v>
      </c>
      <c r="V997">
        <v>21222</v>
      </c>
      <c r="W997">
        <v>254504</v>
      </c>
      <c r="X997">
        <v>1323203</v>
      </c>
      <c r="Y997">
        <v>263717.90000000002</v>
      </c>
      <c r="Z997">
        <v>1283.24</v>
      </c>
      <c r="AA997">
        <v>12</v>
      </c>
      <c r="AB997">
        <v>5</v>
      </c>
      <c r="AC997">
        <v>2</v>
      </c>
      <c r="AD997">
        <v>0</v>
      </c>
      <c r="AE997">
        <v>1500000</v>
      </c>
      <c r="AF997">
        <v>16185085</v>
      </c>
    </row>
    <row r="998" spans="1:32" x14ac:dyDescent="0.3">
      <c r="A998">
        <v>997</v>
      </c>
      <c r="B998" s="1">
        <v>41628</v>
      </c>
      <c r="C998">
        <v>2</v>
      </c>
      <c r="D998">
        <v>4</v>
      </c>
      <c r="E998">
        <v>5</v>
      </c>
      <c r="F998">
        <v>7</v>
      </c>
      <c r="G998">
        <v>9</v>
      </c>
      <c r="H998">
        <v>10</v>
      </c>
      <c r="I998">
        <v>12</v>
      </c>
      <c r="J998">
        <v>15</v>
      </c>
      <c r="K998">
        <v>16</v>
      </c>
      <c r="L998">
        <v>17</v>
      </c>
      <c r="M998">
        <v>18</v>
      </c>
      <c r="N998">
        <v>19</v>
      </c>
      <c r="O998">
        <v>22</v>
      </c>
      <c r="P998">
        <v>23</v>
      </c>
      <c r="Q998">
        <v>24</v>
      </c>
      <c r="R998">
        <v>18814730</v>
      </c>
      <c r="S998">
        <v>1</v>
      </c>
      <c r="T998" t="s">
        <v>38</v>
      </c>
      <c r="U998">
        <v>888</v>
      </c>
      <c r="V998">
        <v>26803</v>
      </c>
      <c r="W998">
        <v>270089</v>
      </c>
      <c r="X998">
        <v>1356413</v>
      </c>
      <c r="Y998">
        <v>1458533.01</v>
      </c>
      <c r="Z998">
        <v>721.97</v>
      </c>
      <c r="AA998">
        <v>12</v>
      </c>
      <c r="AB998">
        <v>5</v>
      </c>
      <c r="AC998">
        <v>2</v>
      </c>
      <c r="AD998">
        <v>0</v>
      </c>
      <c r="AE998">
        <v>1500000</v>
      </c>
      <c r="AF998">
        <v>16521669</v>
      </c>
    </row>
    <row r="999" spans="1:32" x14ac:dyDescent="0.3">
      <c r="A999">
        <v>998</v>
      </c>
      <c r="B999" s="1">
        <v>41631</v>
      </c>
      <c r="C999">
        <v>1</v>
      </c>
      <c r="D999">
        <v>2</v>
      </c>
      <c r="E999">
        <v>3</v>
      </c>
      <c r="F999">
        <v>4</v>
      </c>
      <c r="G999">
        <v>5</v>
      </c>
      <c r="H999">
        <v>9</v>
      </c>
      <c r="I999">
        <v>11</v>
      </c>
      <c r="J999">
        <v>12</v>
      </c>
      <c r="K999">
        <v>14</v>
      </c>
      <c r="L999">
        <v>17</v>
      </c>
      <c r="M999">
        <v>19</v>
      </c>
      <c r="N999">
        <v>20</v>
      </c>
      <c r="O999">
        <v>21</v>
      </c>
      <c r="P999">
        <v>22</v>
      </c>
      <c r="Q999">
        <v>23</v>
      </c>
      <c r="R999">
        <v>18894196</v>
      </c>
      <c r="S999">
        <v>4</v>
      </c>
      <c r="T999" t="s">
        <v>2</v>
      </c>
      <c r="U999">
        <v>503</v>
      </c>
      <c r="V999">
        <v>19696</v>
      </c>
      <c r="W999">
        <v>252244</v>
      </c>
      <c r="X999">
        <v>1404744</v>
      </c>
      <c r="Y999">
        <v>375122.75</v>
      </c>
      <c r="Z999">
        <v>1311.24</v>
      </c>
      <c r="AA999">
        <v>12</v>
      </c>
      <c r="AB999">
        <v>5</v>
      </c>
      <c r="AC999">
        <v>2</v>
      </c>
      <c r="AD999">
        <v>0</v>
      </c>
      <c r="AE999">
        <v>1500000</v>
      </c>
      <c r="AF999">
        <v>16867936</v>
      </c>
    </row>
    <row r="1000" spans="1:32" x14ac:dyDescent="0.3">
      <c r="A1000">
        <v>999</v>
      </c>
      <c r="B1000" s="1">
        <v>41635</v>
      </c>
      <c r="C1000">
        <v>1</v>
      </c>
      <c r="D1000">
        <v>2</v>
      </c>
      <c r="E1000">
        <v>5</v>
      </c>
      <c r="F1000">
        <v>6</v>
      </c>
      <c r="G1000">
        <v>7</v>
      </c>
      <c r="H1000">
        <v>8</v>
      </c>
      <c r="I1000">
        <v>10</v>
      </c>
      <c r="J1000">
        <v>12</v>
      </c>
      <c r="K1000">
        <v>13</v>
      </c>
      <c r="L1000">
        <v>14</v>
      </c>
      <c r="M1000">
        <v>15</v>
      </c>
      <c r="N1000">
        <v>16</v>
      </c>
      <c r="O1000">
        <v>18</v>
      </c>
      <c r="P1000">
        <v>21</v>
      </c>
      <c r="Q1000">
        <v>24</v>
      </c>
      <c r="R1000">
        <v>21432236</v>
      </c>
      <c r="S1000">
        <v>13</v>
      </c>
      <c r="T1000" t="s">
        <v>2</v>
      </c>
      <c r="U1000">
        <v>3312</v>
      </c>
      <c r="V1000">
        <v>23248</v>
      </c>
      <c r="W1000">
        <v>278379</v>
      </c>
      <c r="X1000">
        <v>1533006</v>
      </c>
      <c r="Y1000">
        <v>137174.65</v>
      </c>
      <c r="Z1000">
        <v>236.67</v>
      </c>
      <c r="AA1000">
        <v>12</v>
      </c>
      <c r="AB1000">
        <v>5</v>
      </c>
      <c r="AC1000">
        <v>2</v>
      </c>
      <c r="AD1000">
        <v>0</v>
      </c>
      <c r="AE1000">
        <v>1500000</v>
      </c>
      <c r="AF1000">
        <v>17279460</v>
      </c>
    </row>
    <row r="1001" spans="1:32" x14ac:dyDescent="0.3">
      <c r="A1001">
        <v>1000</v>
      </c>
      <c r="B1001" s="1">
        <v>41638</v>
      </c>
      <c r="C1001">
        <v>2</v>
      </c>
      <c r="D1001">
        <v>3</v>
      </c>
      <c r="E1001">
        <v>4</v>
      </c>
      <c r="F1001">
        <v>8</v>
      </c>
      <c r="G1001">
        <v>11</v>
      </c>
      <c r="H1001">
        <v>12</v>
      </c>
      <c r="I1001">
        <v>13</v>
      </c>
      <c r="J1001">
        <v>14</v>
      </c>
      <c r="K1001">
        <v>15</v>
      </c>
      <c r="L1001">
        <v>16</v>
      </c>
      <c r="M1001">
        <v>17</v>
      </c>
      <c r="N1001">
        <v>18</v>
      </c>
      <c r="O1001">
        <v>19</v>
      </c>
      <c r="P1001">
        <v>20</v>
      </c>
      <c r="Q1001">
        <v>22</v>
      </c>
      <c r="R1001">
        <v>18167571</v>
      </c>
      <c r="S1001">
        <v>5</v>
      </c>
      <c r="T1001" t="s">
        <v>2</v>
      </c>
      <c r="U1001">
        <v>504</v>
      </c>
      <c r="V1001">
        <v>17116</v>
      </c>
      <c r="W1001">
        <v>177777</v>
      </c>
      <c r="X1001">
        <v>1174300</v>
      </c>
      <c r="Y1001">
        <v>360234.73</v>
      </c>
      <c r="Z1001">
        <v>1570.88</v>
      </c>
      <c r="AA1001">
        <v>12</v>
      </c>
      <c r="AB1001">
        <v>5</v>
      </c>
      <c r="AC1001">
        <v>2</v>
      </c>
      <c r="AD1001">
        <v>0</v>
      </c>
      <c r="AE1001">
        <v>1500000</v>
      </c>
      <c r="AF1001">
        <v>17695116</v>
      </c>
    </row>
    <row r="1002" spans="1:32" x14ac:dyDescent="0.3">
      <c r="A1002">
        <v>1001</v>
      </c>
      <c r="B1002" s="1">
        <v>41642</v>
      </c>
      <c r="C1002">
        <v>5</v>
      </c>
      <c r="D1002">
        <v>6</v>
      </c>
      <c r="E1002">
        <v>7</v>
      </c>
      <c r="F1002">
        <v>8</v>
      </c>
      <c r="G1002">
        <v>10</v>
      </c>
      <c r="H1002">
        <v>11</v>
      </c>
      <c r="I1002">
        <v>12</v>
      </c>
      <c r="J1002">
        <v>13</v>
      </c>
      <c r="K1002">
        <v>14</v>
      </c>
      <c r="L1002">
        <v>17</v>
      </c>
      <c r="M1002">
        <v>19</v>
      </c>
      <c r="N1002">
        <v>20</v>
      </c>
      <c r="O1002">
        <v>21</v>
      </c>
      <c r="P1002">
        <v>23</v>
      </c>
      <c r="Q1002">
        <v>25</v>
      </c>
      <c r="R1002">
        <v>21157849</v>
      </c>
      <c r="S1002">
        <v>2</v>
      </c>
      <c r="T1002" t="s">
        <v>2</v>
      </c>
      <c r="U1002">
        <v>552</v>
      </c>
      <c r="V1002">
        <v>23908</v>
      </c>
      <c r="W1002">
        <v>279583</v>
      </c>
      <c r="X1002">
        <v>1512176</v>
      </c>
      <c r="Y1002">
        <v>872757.74</v>
      </c>
      <c r="Z1002">
        <v>1389.96</v>
      </c>
      <c r="AA1002">
        <v>12</v>
      </c>
      <c r="AB1002">
        <v>5</v>
      </c>
      <c r="AC1002">
        <v>2</v>
      </c>
      <c r="AD1002">
        <v>0</v>
      </c>
      <c r="AE1002">
        <v>1500000</v>
      </c>
      <c r="AF1002">
        <v>18097927</v>
      </c>
    </row>
    <row r="1003" spans="1:32" x14ac:dyDescent="0.3">
      <c r="A1003">
        <v>1002</v>
      </c>
      <c r="B1003" s="1">
        <v>41645</v>
      </c>
      <c r="C1003">
        <v>3</v>
      </c>
      <c r="D1003">
        <v>4</v>
      </c>
      <c r="E1003">
        <v>8</v>
      </c>
      <c r="F1003">
        <v>10</v>
      </c>
      <c r="G1003">
        <v>12</v>
      </c>
      <c r="H1003">
        <v>13</v>
      </c>
      <c r="I1003">
        <v>14</v>
      </c>
      <c r="J1003">
        <v>15</v>
      </c>
      <c r="K1003">
        <v>16</v>
      </c>
      <c r="L1003">
        <v>17</v>
      </c>
      <c r="M1003">
        <v>18</v>
      </c>
      <c r="N1003">
        <v>20</v>
      </c>
      <c r="O1003">
        <v>21</v>
      </c>
      <c r="P1003">
        <v>22</v>
      </c>
      <c r="Q1003">
        <v>24</v>
      </c>
      <c r="R1003">
        <v>19844838</v>
      </c>
      <c r="S1003">
        <v>3</v>
      </c>
      <c r="T1003" t="s">
        <v>2</v>
      </c>
      <c r="U1003">
        <v>463</v>
      </c>
      <c r="V1003">
        <v>21800</v>
      </c>
      <c r="W1003">
        <v>281706</v>
      </c>
      <c r="X1003">
        <v>1399181</v>
      </c>
      <c r="Y1003">
        <v>539409.18000000005</v>
      </c>
      <c r="Z1003">
        <v>1536.3</v>
      </c>
      <c r="AA1003">
        <v>12</v>
      </c>
      <c r="AB1003">
        <v>5</v>
      </c>
      <c r="AC1003">
        <v>2</v>
      </c>
      <c r="AD1003">
        <v>0</v>
      </c>
      <c r="AE1003">
        <v>1500000</v>
      </c>
      <c r="AF1003">
        <v>18471364</v>
      </c>
    </row>
    <row r="1004" spans="1:32" x14ac:dyDescent="0.3">
      <c r="A1004">
        <v>1003</v>
      </c>
      <c r="B1004" s="1">
        <v>41648</v>
      </c>
      <c r="C1004">
        <v>1</v>
      </c>
      <c r="D1004">
        <v>2</v>
      </c>
      <c r="E1004">
        <v>3</v>
      </c>
      <c r="F1004">
        <v>6</v>
      </c>
      <c r="G1004">
        <v>8</v>
      </c>
      <c r="H1004">
        <v>10</v>
      </c>
      <c r="I1004">
        <v>12</v>
      </c>
      <c r="J1004">
        <v>14</v>
      </c>
      <c r="K1004">
        <v>16</v>
      </c>
      <c r="L1004">
        <v>17</v>
      </c>
      <c r="M1004">
        <v>19</v>
      </c>
      <c r="N1004">
        <v>20</v>
      </c>
      <c r="O1004">
        <v>21</v>
      </c>
      <c r="P1004">
        <v>23</v>
      </c>
      <c r="Q1004">
        <v>25</v>
      </c>
      <c r="R1004">
        <v>19534005</v>
      </c>
      <c r="S1004">
        <v>20</v>
      </c>
      <c r="T1004" t="s">
        <v>2</v>
      </c>
      <c r="U1004">
        <v>1491</v>
      </c>
      <c r="V1004">
        <v>30893</v>
      </c>
      <c r="W1004">
        <v>264106</v>
      </c>
      <c r="X1004">
        <v>1286624</v>
      </c>
      <c r="Y1004">
        <v>83616.45</v>
      </c>
      <c r="Z1004">
        <v>493.01</v>
      </c>
      <c r="AA1004">
        <v>12</v>
      </c>
      <c r="AB1004">
        <v>5</v>
      </c>
      <c r="AC1004">
        <v>2</v>
      </c>
      <c r="AD1004">
        <v>0</v>
      </c>
      <c r="AE1004">
        <v>1500000</v>
      </c>
      <c r="AF1004">
        <v>18857286</v>
      </c>
    </row>
    <row r="1005" spans="1:32" x14ac:dyDescent="0.3">
      <c r="A1005">
        <v>1004</v>
      </c>
      <c r="B1005" s="1">
        <v>41649</v>
      </c>
      <c r="C1005">
        <v>1</v>
      </c>
      <c r="D1005">
        <v>2</v>
      </c>
      <c r="E1005">
        <v>3</v>
      </c>
      <c r="F1005">
        <v>6</v>
      </c>
      <c r="G1005">
        <v>10</v>
      </c>
      <c r="H1005">
        <v>12</v>
      </c>
      <c r="I1005">
        <v>14</v>
      </c>
      <c r="J1005">
        <v>15</v>
      </c>
      <c r="K1005">
        <v>18</v>
      </c>
      <c r="L1005">
        <v>19</v>
      </c>
      <c r="M1005">
        <v>20</v>
      </c>
      <c r="N1005">
        <v>21</v>
      </c>
      <c r="O1005">
        <v>22</v>
      </c>
      <c r="P1005">
        <v>24</v>
      </c>
      <c r="Q1005">
        <v>25</v>
      </c>
      <c r="R1005">
        <v>19365566</v>
      </c>
      <c r="S1005">
        <v>2</v>
      </c>
      <c r="T1005" t="s">
        <v>2</v>
      </c>
      <c r="U1005">
        <v>634</v>
      </c>
      <c r="V1005">
        <v>16516</v>
      </c>
      <c r="W1005">
        <v>225118</v>
      </c>
      <c r="X1005">
        <v>1266871</v>
      </c>
      <c r="Y1005">
        <v>915764.38</v>
      </c>
      <c r="Z1005">
        <v>1269.82</v>
      </c>
      <c r="AA1005">
        <v>12</v>
      </c>
      <c r="AB1005">
        <v>5</v>
      </c>
      <c r="AC1005">
        <v>2</v>
      </c>
      <c r="AD1005">
        <v>0</v>
      </c>
      <c r="AE1005">
        <v>1500000</v>
      </c>
      <c r="AF1005">
        <v>19279947</v>
      </c>
    </row>
    <row r="1006" spans="1:32" x14ac:dyDescent="0.3">
      <c r="A1006">
        <v>1005</v>
      </c>
      <c r="B1006" s="1">
        <v>41652</v>
      </c>
      <c r="C1006">
        <v>1</v>
      </c>
      <c r="D1006">
        <v>5</v>
      </c>
      <c r="E1006">
        <v>7</v>
      </c>
      <c r="F1006">
        <v>9</v>
      </c>
      <c r="G1006">
        <v>10</v>
      </c>
      <c r="H1006">
        <v>12</v>
      </c>
      <c r="I1006">
        <v>14</v>
      </c>
      <c r="J1006">
        <v>15</v>
      </c>
      <c r="K1006">
        <v>16</v>
      </c>
      <c r="L1006">
        <v>18</v>
      </c>
      <c r="M1006">
        <v>19</v>
      </c>
      <c r="N1006">
        <v>20</v>
      </c>
      <c r="O1006">
        <v>21</v>
      </c>
      <c r="P1006">
        <v>22</v>
      </c>
      <c r="Q1006">
        <v>24</v>
      </c>
      <c r="R1006">
        <v>20220848</v>
      </c>
      <c r="S1006">
        <v>6</v>
      </c>
      <c r="T1006" t="s">
        <v>2</v>
      </c>
      <c r="U1006">
        <v>1029</v>
      </c>
      <c r="V1006">
        <v>27316</v>
      </c>
      <c r="W1006">
        <v>277192</v>
      </c>
      <c r="X1006">
        <v>1409828</v>
      </c>
      <c r="Y1006">
        <v>276720.59999999998</v>
      </c>
      <c r="Z1006">
        <v>709.24</v>
      </c>
      <c r="AA1006">
        <v>12</v>
      </c>
      <c r="AB1006">
        <v>5</v>
      </c>
      <c r="AC1006">
        <v>2</v>
      </c>
      <c r="AD1006">
        <v>0</v>
      </c>
      <c r="AE1006">
        <v>1500000</v>
      </c>
      <c r="AF1006">
        <v>19663098</v>
      </c>
    </row>
    <row r="1007" spans="1:32" x14ac:dyDescent="0.3">
      <c r="A1007">
        <v>1006</v>
      </c>
      <c r="B1007" s="1">
        <v>41654</v>
      </c>
      <c r="C1007">
        <v>1</v>
      </c>
      <c r="D1007">
        <v>3</v>
      </c>
      <c r="E1007">
        <v>4</v>
      </c>
      <c r="F1007">
        <v>5</v>
      </c>
      <c r="G1007">
        <v>6</v>
      </c>
      <c r="H1007">
        <v>7</v>
      </c>
      <c r="I1007">
        <v>9</v>
      </c>
      <c r="J1007">
        <v>13</v>
      </c>
      <c r="K1007">
        <v>14</v>
      </c>
      <c r="L1007">
        <v>15</v>
      </c>
      <c r="M1007">
        <v>16</v>
      </c>
      <c r="N1007">
        <v>20</v>
      </c>
      <c r="O1007">
        <v>22</v>
      </c>
      <c r="P1007">
        <v>23</v>
      </c>
      <c r="Q1007">
        <v>24</v>
      </c>
      <c r="R1007">
        <v>19601950</v>
      </c>
      <c r="S1007">
        <v>0</v>
      </c>
      <c r="U1007">
        <v>1040</v>
      </c>
      <c r="V1007">
        <v>20930</v>
      </c>
      <c r="W1007">
        <v>249120</v>
      </c>
      <c r="X1007">
        <v>1313774</v>
      </c>
      <c r="Y1007">
        <v>0</v>
      </c>
      <c r="Z1007">
        <v>737.87</v>
      </c>
      <c r="AA1007">
        <v>12</v>
      </c>
      <c r="AB1007">
        <v>5</v>
      </c>
      <c r="AC1007">
        <v>2</v>
      </c>
      <c r="AD1007">
        <v>1745812.02</v>
      </c>
      <c r="AE1007">
        <v>4300000</v>
      </c>
      <c r="AF1007">
        <v>20065978</v>
      </c>
    </row>
    <row r="1008" spans="1:32" x14ac:dyDescent="0.3">
      <c r="A1008">
        <v>1007</v>
      </c>
      <c r="B1008" s="1">
        <v>41656</v>
      </c>
      <c r="C1008">
        <v>1</v>
      </c>
      <c r="D1008">
        <v>2</v>
      </c>
      <c r="E1008">
        <v>3</v>
      </c>
      <c r="F1008">
        <v>6</v>
      </c>
      <c r="G1008">
        <v>7</v>
      </c>
      <c r="H1008">
        <v>9</v>
      </c>
      <c r="I1008">
        <v>10</v>
      </c>
      <c r="J1008">
        <v>11</v>
      </c>
      <c r="K1008">
        <v>12</v>
      </c>
      <c r="L1008">
        <v>18</v>
      </c>
      <c r="M1008">
        <v>20</v>
      </c>
      <c r="N1008">
        <v>22</v>
      </c>
      <c r="O1008">
        <v>23</v>
      </c>
      <c r="P1008">
        <v>24</v>
      </c>
      <c r="Q1008">
        <v>25</v>
      </c>
      <c r="R1008">
        <v>30205492</v>
      </c>
      <c r="S1008">
        <v>3</v>
      </c>
      <c r="T1008" t="s">
        <v>2</v>
      </c>
      <c r="U1008">
        <v>780</v>
      </c>
      <c r="V1008">
        <v>30264</v>
      </c>
      <c r="W1008">
        <v>372775</v>
      </c>
      <c r="X1008">
        <v>2076704</v>
      </c>
      <c r="Y1008">
        <v>1471047.16</v>
      </c>
      <c r="Z1008">
        <v>1503.14</v>
      </c>
      <c r="AA1008">
        <v>12</v>
      </c>
      <c r="AB1008">
        <v>5</v>
      </c>
      <c r="AC1008">
        <v>2</v>
      </c>
      <c r="AD1008">
        <v>0</v>
      </c>
      <c r="AE1008">
        <v>1500000</v>
      </c>
      <c r="AF1008">
        <v>20681516</v>
      </c>
    </row>
    <row r="1009" spans="1:32" x14ac:dyDescent="0.3">
      <c r="A1009">
        <v>1008</v>
      </c>
      <c r="B1009" s="1">
        <v>41659</v>
      </c>
      <c r="C1009">
        <v>1</v>
      </c>
      <c r="D1009">
        <v>3</v>
      </c>
      <c r="E1009">
        <v>6</v>
      </c>
      <c r="F1009">
        <v>7</v>
      </c>
      <c r="G1009">
        <v>8</v>
      </c>
      <c r="H1009">
        <v>9</v>
      </c>
      <c r="I1009">
        <v>10</v>
      </c>
      <c r="J1009">
        <v>12</v>
      </c>
      <c r="K1009">
        <v>13</v>
      </c>
      <c r="L1009">
        <v>16</v>
      </c>
      <c r="M1009">
        <v>17</v>
      </c>
      <c r="N1009">
        <v>18</v>
      </c>
      <c r="O1009">
        <v>19</v>
      </c>
      <c r="P1009">
        <v>21</v>
      </c>
      <c r="Q1009">
        <v>22</v>
      </c>
      <c r="R1009">
        <v>19504476</v>
      </c>
      <c r="S1009">
        <v>3</v>
      </c>
      <c r="T1009" t="s">
        <v>2</v>
      </c>
      <c r="U1009">
        <v>464</v>
      </c>
      <c r="V1009">
        <v>17351</v>
      </c>
      <c r="W1009">
        <v>229223</v>
      </c>
      <c r="X1009">
        <v>1308420</v>
      </c>
      <c r="Y1009">
        <v>599333.56000000006</v>
      </c>
      <c r="Z1009">
        <v>1703.29</v>
      </c>
      <c r="AA1009">
        <v>12</v>
      </c>
      <c r="AB1009">
        <v>5</v>
      </c>
      <c r="AC1009">
        <v>2</v>
      </c>
      <c r="AD1009">
        <v>0</v>
      </c>
      <c r="AE1009">
        <v>1500000</v>
      </c>
      <c r="AF1009">
        <v>21096439</v>
      </c>
    </row>
    <row r="1010" spans="1:32" x14ac:dyDescent="0.3">
      <c r="A1010">
        <v>1009</v>
      </c>
      <c r="B1010" s="1">
        <v>41661</v>
      </c>
      <c r="C1010">
        <v>2</v>
      </c>
      <c r="D1010">
        <v>4</v>
      </c>
      <c r="E1010">
        <v>6</v>
      </c>
      <c r="F1010">
        <v>9</v>
      </c>
      <c r="G1010">
        <v>10</v>
      </c>
      <c r="H1010">
        <v>11</v>
      </c>
      <c r="I1010">
        <v>12</v>
      </c>
      <c r="J1010">
        <v>14</v>
      </c>
      <c r="K1010">
        <v>15</v>
      </c>
      <c r="L1010">
        <v>17</v>
      </c>
      <c r="M1010">
        <v>18</v>
      </c>
      <c r="N1010">
        <v>19</v>
      </c>
      <c r="O1010">
        <v>20</v>
      </c>
      <c r="P1010">
        <v>22</v>
      </c>
      <c r="Q1010">
        <v>24</v>
      </c>
      <c r="R1010">
        <v>19523170</v>
      </c>
      <c r="S1010">
        <v>5</v>
      </c>
      <c r="T1010" t="s">
        <v>2</v>
      </c>
      <c r="U1010">
        <v>783</v>
      </c>
      <c r="V1010">
        <v>26432</v>
      </c>
      <c r="W1010">
        <v>287528</v>
      </c>
      <c r="X1010">
        <v>1428594</v>
      </c>
      <c r="Y1010">
        <v>296150.96000000002</v>
      </c>
      <c r="Z1010">
        <v>831.26</v>
      </c>
      <c r="AA1010">
        <v>12</v>
      </c>
      <c r="AB1010">
        <v>5</v>
      </c>
      <c r="AC1010">
        <v>2</v>
      </c>
      <c r="AD1010">
        <v>0</v>
      </c>
      <c r="AE1010">
        <v>1500000</v>
      </c>
      <c r="AF1010">
        <v>21438152</v>
      </c>
    </row>
    <row r="1011" spans="1:32" x14ac:dyDescent="0.3">
      <c r="A1011">
        <v>1010</v>
      </c>
      <c r="B1011" s="1">
        <v>41663</v>
      </c>
      <c r="C1011">
        <v>1</v>
      </c>
      <c r="D1011">
        <v>2</v>
      </c>
      <c r="E1011">
        <v>4</v>
      </c>
      <c r="F1011">
        <v>6</v>
      </c>
      <c r="G1011">
        <v>8</v>
      </c>
      <c r="H1011">
        <v>10</v>
      </c>
      <c r="I1011">
        <v>11</v>
      </c>
      <c r="J1011">
        <v>13</v>
      </c>
      <c r="K1011">
        <v>14</v>
      </c>
      <c r="L1011">
        <v>15</v>
      </c>
      <c r="M1011">
        <v>16</v>
      </c>
      <c r="N1011">
        <v>19</v>
      </c>
      <c r="O1011">
        <v>21</v>
      </c>
      <c r="P1011">
        <v>22</v>
      </c>
      <c r="Q1011">
        <v>23</v>
      </c>
      <c r="R1011">
        <v>20240820</v>
      </c>
      <c r="S1011">
        <v>1</v>
      </c>
      <c r="T1011" t="s">
        <v>84</v>
      </c>
      <c r="U1011">
        <v>781</v>
      </c>
      <c r="V1011">
        <v>23337</v>
      </c>
      <c r="W1011">
        <v>258572</v>
      </c>
      <c r="X1011">
        <v>1335140</v>
      </c>
      <c r="Y1011">
        <v>1814272.5</v>
      </c>
      <c r="Z1011">
        <v>1021.1</v>
      </c>
      <c r="AA1011">
        <v>12</v>
      </c>
      <c r="AB1011">
        <v>5</v>
      </c>
      <c r="AC1011">
        <v>2</v>
      </c>
      <c r="AD1011">
        <v>0</v>
      </c>
      <c r="AE1011">
        <v>1500000</v>
      </c>
      <c r="AF1011">
        <v>21856830</v>
      </c>
    </row>
    <row r="1012" spans="1:32" x14ac:dyDescent="0.3">
      <c r="A1012">
        <v>1011</v>
      </c>
      <c r="B1012" s="1">
        <v>41666</v>
      </c>
      <c r="C1012">
        <v>1</v>
      </c>
      <c r="D1012">
        <v>3</v>
      </c>
      <c r="E1012">
        <v>4</v>
      </c>
      <c r="F1012">
        <v>5</v>
      </c>
      <c r="G1012">
        <v>7</v>
      </c>
      <c r="H1012">
        <v>9</v>
      </c>
      <c r="I1012">
        <v>10</v>
      </c>
      <c r="J1012">
        <v>13</v>
      </c>
      <c r="K1012">
        <v>15</v>
      </c>
      <c r="L1012">
        <v>17</v>
      </c>
      <c r="M1012">
        <v>18</v>
      </c>
      <c r="N1012">
        <v>19</v>
      </c>
      <c r="O1012">
        <v>23</v>
      </c>
      <c r="P1012">
        <v>24</v>
      </c>
      <c r="Q1012">
        <v>25</v>
      </c>
      <c r="R1012">
        <v>19880980</v>
      </c>
      <c r="S1012">
        <v>11</v>
      </c>
      <c r="T1012" t="s">
        <v>2</v>
      </c>
      <c r="U1012">
        <v>1392</v>
      </c>
      <c r="V1012">
        <v>43614</v>
      </c>
      <c r="W1012">
        <v>417821</v>
      </c>
      <c r="X1012">
        <v>1647955</v>
      </c>
      <c r="Y1012">
        <v>82614.289999999994</v>
      </c>
      <c r="Z1012">
        <v>286.95999999999998</v>
      </c>
      <c r="AA1012">
        <v>12</v>
      </c>
      <c r="AB1012">
        <v>5</v>
      </c>
      <c r="AC1012">
        <v>2</v>
      </c>
      <c r="AD1012">
        <v>0</v>
      </c>
      <c r="AE1012">
        <v>1500000</v>
      </c>
      <c r="AF1012">
        <v>22066543</v>
      </c>
    </row>
    <row r="1013" spans="1:32" x14ac:dyDescent="0.3">
      <c r="A1013">
        <v>1012</v>
      </c>
      <c r="B1013" s="1">
        <v>41668</v>
      </c>
      <c r="C1013">
        <v>1</v>
      </c>
      <c r="D1013">
        <v>2</v>
      </c>
      <c r="E1013">
        <v>7</v>
      </c>
      <c r="F1013">
        <v>9</v>
      </c>
      <c r="G1013">
        <v>11</v>
      </c>
      <c r="H1013">
        <v>12</v>
      </c>
      <c r="I1013">
        <v>14</v>
      </c>
      <c r="J1013">
        <v>15</v>
      </c>
      <c r="K1013">
        <v>16</v>
      </c>
      <c r="L1013">
        <v>17</v>
      </c>
      <c r="M1013">
        <v>18</v>
      </c>
      <c r="N1013">
        <v>21</v>
      </c>
      <c r="O1013">
        <v>22</v>
      </c>
      <c r="P1013">
        <v>24</v>
      </c>
      <c r="Q1013">
        <v>25</v>
      </c>
      <c r="R1013">
        <v>19272169</v>
      </c>
      <c r="S1013">
        <v>2</v>
      </c>
      <c r="T1013" t="s">
        <v>2</v>
      </c>
      <c r="U1013">
        <v>497</v>
      </c>
      <c r="V1013">
        <v>21639</v>
      </c>
      <c r="W1013">
        <v>230443</v>
      </c>
      <c r="X1013">
        <v>1301971</v>
      </c>
      <c r="Y1013">
        <v>865822.37</v>
      </c>
      <c r="Z1013">
        <v>1531.51</v>
      </c>
      <c r="AA1013">
        <v>12</v>
      </c>
      <c r="AB1013">
        <v>5</v>
      </c>
      <c r="AC1013">
        <v>2</v>
      </c>
      <c r="AD1013">
        <v>0</v>
      </c>
      <c r="AE1013">
        <v>1500000</v>
      </c>
      <c r="AF1013">
        <v>22466153</v>
      </c>
    </row>
    <row r="1014" spans="1:32" x14ac:dyDescent="0.3">
      <c r="A1014">
        <v>1013</v>
      </c>
      <c r="B1014" s="1">
        <v>41670</v>
      </c>
      <c r="C1014">
        <v>1</v>
      </c>
      <c r="D1014">
        <v>2</v>
      </c>
      <c r="E1014">
        <v>3</v>
      </c>
      <c r="F1014">
        <v>4</v>
      </c>
      <c r="G1014">
        <v>5</v>
      </c>
      <c r="H1014">
        <v>7</v>
      </c>
      <c r="I1014">
        <v>10</v>
      </c>
      <c r="J1014">
        <v>11</v>
      </c>
      <c r="K1014">
        <v>13</v>
      </c>
      <c r="L1014">
        <v>17</v>
      </c>
      <c r="M1014">
        <v>18</v>
      </c>
      <c r="N1014">
        <v>19</v>
      </c>
      <c r="O1014">
        <v>20</v>
      </c>
      <c r="P1014">
        <v>21</v>
      </c>
      <c r="Q1014">
        <v>23</v>
      </c>
      <c r="R1014">
        <v>20231166</v>
      </c>
      <c r="S1014">
        <v>2</v>
      </c>
      <c r="T1014" t="s">
        <v>2</v>
      </c>
      <c r="U1014">
        <v>635</v>
      </c>
      <c r="V1014">
        <v>25378</v>
      </c>
      <c r="W1014">
        <v>316292</v>
      </c>
      <c r="X1014">
        <v>1619570</v>
      </c>
      <c r="Y1014">
        <v>672939.33</v>
      </c>
      <c r="Z1014">
        <v>931.64</v>
      </c>
      <c r="AA1014">
        <v>12</v>
      </c>
      <c r="AB1014">
        <v>5</v>
      </c>
      <c r="AC1014">
        <v>2</v>
      </c>
      <c r="AD1014">
        <v>0</v>
      </c>
      <c r="AE1014">
        <v>1500000</v>
      </c>
      <c r="AF1014">
        <v>22776741</v>
      </c>
    </row>
    <row r="1015" spans="1:32" x14ac:dyDescent="0.3">
      <c r="A1015">
        <v>1014</v>
      </c>
      <c r="B1015" s="1">
        <v>41673</v>
      </c>
      <c r="C1015">
        <v>1</v>
      </c>
      <c r="D1015">
        <v>2</v>
      </c>
      <c r="E1015">
        <v>8</v>
      </c>
      <c r="F1015">
        <v>9</v>
      </c>
      <c r="G1015">
        <v>10</v>
      </c>
      <c r="H1015">
        <v>12</v>
      </c>
      <c r="I1015">
        <v>13</v>
      </c>
      <c r="J1015">
        <v>14</v>
      </c>
      <c r="K1015">
        <v>17</v>
      </c>
      <c r="L1015">
        <v>18</v>
      </c>
      <c r="M1015">
        <v>20</v>
      </c>
      <c r="N1015">
        <v>22</v>
      </c>
      <c r="O1015">
        <v>23</v>
      </c>
      <c r="P1015">
        <v>24</v>
      </c>
      <c r="Q1015">
        <v>25</v>
      </c>
      <c r="R1015">
        <v>20258028</v>
      </c>
      <c r="S1015">
        <v>7</v>
      </c>
      <c r="T1015" t="s">
        <v>2</v>
      </c>
      <c r="U1015">
        <v>1002</v>
      </c>
      <c r="V1015">
        <v>29104</v>
      </c>
      <c r="W1015">
        <v>308448</v>
      </c>
      <c r="X1015">
        <v>1543385</v>
      </c>
      <c r="Y1015">
        <v>204938.93</v>
      </c>
      <c r="Z1015">
        <v>629.32000000000005</v>
      </c>
      <c r="AA1015">
        <v>12</v>
      </c>
      <c r="AB1015">
        <v>5</v>
      </c>
      <c r="AC1015">
        <v>2</v>
      </c>
      <c r="AD1015">
        <v>0</v>
      </c>
      <c r="AE1015">
        <v>1500000</v>
      </c>
      <c r="AF1015">
        <v>23107796</v>
      </c>
    </row>
    <row r="1016" spans="1:32" x14ac:dyDescent="0.3">
      <c r="A1016">
        <v>1015</v>
      </c>
      <c r="B1016" s="1">
        <v>41675</v>
      </c>
      <c r="C1016">
        <v>1</v>
      </c>
      <c r="D1016">
        <v>2</v>
      </c>
      <c r="E1016">
        <v>3</v>
      </c>
      <c r="F1016">
        <v>5</v>
      </c>
      <c r="G1016">
        <v>6</v>
      </c>
      <c r="H1016">
        <v>7</v>
      </c>
      <c r="I1016">
        <v>8</v>
      </c>
      <c r="J1016">
        <v>13</v>
      </c>
      <c r="K1016">
        <v>15</v>
      </c>
      <c r="L1016">
        <v>16</v>
      </c>
      <c r="M1016">
        <v>17</v>
      </c>
      <c r="N1016">
        <v>18</v>
      </c>
      <c r="O1016">
        <v>20</v>
      </c>
      <c r="P1016">
        <v>21</v>
      </c>
      <c r="Q1016">
        <v>23</v>
      </c>
      <c r="R1016">
        <v>19890784</v>
      </c>
      <c r="S1016">
        <v>5</v>
      </c>
      <c r="T1016" t="s">
        <v>2</v>
      </c>
      <c r="U1016">
        <v>705</v>
      </c>
      <c r="V1016">
        <v>22656</v>
      </c>
      <c r="W1016">
        <v>321143</v>
      </c>
      <c r="X1016">
        <v>1444547</v>
      </c>
      <c r="Y1016">
        <v>296247.69</v>
      </c>
      <c r="Z1016">
        <v>923.53</v>
      </c>
      <c r="AA1016">
        <v>12</v>
      </c>
      <c r="AB1016">
        <v>5</v>
      </c>
      <c r="AC1016">
        <v>2</v>
      </c>
      <c r="AD1016">
        <v>0</v>
      </c>
      <c r="AE1016">
        <v>1500000</v>
      </c>
      <c r="AF1016">
        <v>23449620</v>
      </c>
    </row>
    <row r="1017" spans="1:32" x14ac:dyDescent="0.3">
      <c r="A1017">
        <v>1016</v>
      </c>
      <c r="B1017" s="1">
        <v>41677</v>
      </c>
      <c r="C1017">
        <v>1</v>
      </c>
      <c r="D1017">
        <v>2</v>
      </c>
      <c r="E1017">
        <v>3</v>
      </c>
      <c r="F1017">
        <v>5</v>
      </c>
      <c r="G1017">
        <v>6</v>
      </c>
      <c r="H1017">
        <v>11</v>
      </c>
      <c r="I1017">
        <v>12</v>
      </c>
      <c r="J1017">
        <v>14</v>
      </c>
      <c r="K1017">
        <v>15</v>
      </c>
      <c r="L1017">
        <v>16</v>
      </c>
      <c r="M1017">
        <v>19</v>
      </c>
      <c r="N1017">
        <v>20</v>
      </c>
      <c r="O1017">
        <v>21</v>
      </c>
      <c r="P1017">
        <v>23</v>
      </c>
      <c r="Q1017">
        <v>25</v>
      </c>
      <c r="R1017">
        <v>20557996</v>
      </c>
      <c r="S1017">
        <v>3</v>
      </c>
      <c r="T1017" t="s">
        <v>2</v>
      </c>
      <c r="U1017">
        <v>450</v>
      </c>
      <c r="V1017">
        <v>18347</v>
      </c>
      <c r="W1017">
        <v>254800</v>
      </c>
      <c r="X1017">
        <v>1404566</v>
      </c>
      <c r="Y1017">
        <v>611929.55000000005</v>
      </c>
      <c r="Z1017">
        <v>1255.24</v>
      </c>
      <c r="AA1017">
        <v>12</v>
      </c>
      <c r="AB1017">
        <v>5</v>
      </c>
      <c r="AC1017">
        <v>2</v>
      </c>
      <c r="AD1017">
        <v>0</v>
      </c>
      <c r="AE1017">
        <v>1500000</v>
      </c>
      <c r="AF1017">
        <v>23873264</v>
      </c>
    </row>
    <row r="1018" spans="1:32" x14ac:dyDescent="0.3">
      <c r="A1018">
        <v>1017</v>
      </c>
      <c r="B1018" s="1">
        <v>41680</v>
      </c>
      <c r="C1018">
        <v>1</v>
      </c>
      <c r="D1018">
        <v>2</v>
      </c>
      <c r="E1018">
        <v>3</v>
      </c>
      <c r="F1018">
        <v>4</v>
      </c>
      <c r="G1018">
        <v>8</v>
      </c>
      <c r="H1018">
        <v>9</v>
      </c>
      <c r="I1018">
        <v>10</v>
      </c>
      <c r="J1018">
        <v>11</v>
      </c>
      <c r="K1018">
        <v>12</v>
      </c>
      <c r="L1018">
        <v>15</v>
      </c>
      <c r="M1018">
        <v>16</v>
      </c>
      <c r="N1018">
        <v>17</v>
      </c>
      <c r="O1018">
        <v>19</v>
      </c>
      <c r="P1018">
        <v>21</v>
      </c>
      <c r="Q1018">
        <v>23</v>
      </c>
      <c r="R1018">
        <v>19036435</v>
      </c>
      <c r="S1018">
        <v>4</v>
      </c>
      <c r="T1018" t="s">
        <v>2</v>
      </c>
      <c r="U1018">
        <v>538</v>
      </c>
      <c r="V1018">
        <v>18518</v>
      </c>
      <c r="W1018">
        <v>235827</v>
      </c>
      <c r="X1018">
        <v>1320821</v>
      </c>
      <c r="Y1018">
        <v>417122.63</v>
      </c>
      <c r="Z1018">
        <v>1363.2</v>
      </c>
      <c r="AA1018">
        <v>12</v>
      </c>
      <c r="AB1018">
        <v>5</v>
      </c>
      <c r="AC1018">
        <v>2</v>
      </c>
      <c r="AD1018">
        <v>0</v>
      </c>
      <c r="AE1018">
        <v>1500000</v>
      </c>
      <c r="AF1018">
        <v>24258300</v>
      </c>
    </row>
    <row r="1019" spans="1:32" x14ac:dyDescent="0.3">
      <c r="A1019">
        <v>1018</v>
      </c>
      <c r="B1019" s="1">
        <v>41682</v>
      </c>
      <c r="C1019">
        <v>2</v>
      </c>
      <c r="D1019">
        <v>4</v>
      </c>
      <c r="E1019">
        <v>5</v>
      </c>
      <c r="F1019">
        <v>7</v>
      </c>
      <c r="G1019">
        <v>8</v>
      </c>
      <c r="H1019">
        <v>10</v>
      </c>
      <c r="I1019">
        <v>11</v>
      </c>
      <c r="J1019">
        <v>12</v>
      </c>
      <c r="K1019">
        <v>14</v>
      </c>
      <c r="L1019">
        <v>16</v>
      </c>
      <c r="M1019">
        <v>17</v>
      </c>
      <c r="N1019">
        <v>18</v>
      </c>
      <c r="O1019">
        <v>19</v>
      </c>
      <c r="P1019">
        <v>22</v>
      </c>
      <c r="Q1019">
        <v>24</v>
      </c>
      <c r="R1019">
        <v>19522974</v>
      </c>
      <c r="S1019">
        <v>10</v>
      </c>
      <c r="T1019" t="s">
        <v>2</v>
      </c>
      <c r="U1019">
        <v>1333</v>
      </c>
      <c r="V1019">
        <v>32443</v>
      </c>
      <c r="W1019">
        <v>307032</v>
      </c>
      <c r="X1019">
        <v>1422788</v>
      </c>
      <c r="Y1019">
        <v>140876.07</v>
      </c>
      <c r="Z1019">
        <v>464.54</v>
      </c>
      <c r="AA1019">
        <v>12</v>
      </c>
      <c r="AB1019">
        <v>5</v>
      </c>
      <c r="AC1019">
        <v>2</v>
      </c>
      <c r="AD1019">
        <v>0</v>
      </c>
      <c r="AE1019">
        <v>1500000</v>
      </c>
      <c r="AF1019">
        <v>24583399</v>
      </c>
    </row>
    <row r="1020" spans="1:32" x14ac:dyDescent="0.3">
      <c r="A1020">
        <v>1019</v>
      </c>
      <c r="B1020" s="1">
        <v>41684</v>
      </c>
      <c r="C1020">
        <v>1</v>
      </c>
      <c r="D1020">
        <v>2</v>
      </c>
      <c r="E1020">
        <v>3</v>
      </c>
      <c r="F1020">
        <v>4</v>
      </c>
      <c r="G1020">
        <v>5</v>
      </c>
      <c r="H1020">
        <v>7</v>
      </c>
      <c r="I1020">
        <v>8</v>
      </c>
      <c r="J1020">
        <v>10</v>
      </c>
      <c r="K1020">
        <v>12</v>
      </c>
      <c r="L1020">
        <v>17</v>
      </c>
      <c r="M1020">
        <v>18</v>
      </c>
      <c r="N1020">
        <v>20</v>
      </c>
      <c r="O1020">
        <v>21</v>
      </c>
      <c r="P1020">
        <v>22</v>
      </c>
      <c r="Q1020">
        <v>23</v>
      </c>
      <c r="R1020">
        <v>19968449</v>
      </c>
      <c r="S1020">
        <v>4</v>
      </c>
      <c r="T1020" t="s">
        <v>2</v>
      </c>
      <c r="U1020">
        <v>495</v>
      </c>
      <c r="V1020">
        <v>21377</v>
      </c>
      <c r="W1020">
        <v>276435</v>
      </c>
      <c r="X1020">
        <v>1469227</v>
      </c>
      <c r="Y1020">
        <v>394426.32</v>
      </c>
      <c r="Z1020">
        <v>1401</v>
      </c>
      <c r="AA1020">
        <v>12</v>
      </c>
      <c r="AB1020">
        <v>5</v>
      </c>
      <c r="AC1020">
        <v>2</v>
      </c>
      <c r="AD1020">
        <v>0</v>
      </c>
      <c r="AE1020">
        <v>1500000</v>
      </c>
      <c r="AF1020">
        <v>24947484</v>
      </c>
    </row>
    <row r="1021" spans="1:32" x14ac:dyDescent="0.3">
      <c r="A1021">
        <v>1020</v>
      </c>
      <c r="B1021" s="1">
        <v>41687</v>
      </c>
      <c r="C1021">
        <v>2</v>
      </c>
      <c r="D1021">
        <v>3</v>
      </c>
      <c r="E1021">
        <v>5</v>
      </c>
      <c r="F1021">
        <v>7</v>
      </c>
      <c r="G1021">
        <v>9</v>
      </c>
      <c r="H1021">
        <v>11</v>
      </c>
      <c r="I1021">
        <v>12</v>
      </c>
      <c r="J1021">
        <v>13</v>
      </c>
      <c r="K1021">
        <v>15</v>
      </c>
      <c r="L1021">
        <v>16</v>
      </c>
      <c r="M1021">
        <v>18</v>
      </c>
      <c r="N1021">
        <v>19</v>
      </c>
      <c r="O1021">
        <v>20</v>
      </c>
      <c r="P1021">
        <v>21</v>
      </c>
      <c r="Q1021">
        <v>24</v>
      </c>
      <c r="R1021">
        <v>19793914</v>
      </c>
      <c r="S1021">
        <v>5</v>
      </c>
      <c r="T1021" t="s">
        <v>2</v>
      </c>
      <c r="U1021">
        <v>964</v>
      </c>
      <c r="V1021">
        <v>28119</v>
      </c>
      <c r="W1021">
        <v>294854</v>
      </c>
      <c r="X1021">
        <v>1434495</v>
      </c>
      <c r="Y1021">
        <v>300401.49</v>
      </c>
      <c r="Z1021">
        <v>684.87</v>
      </c>
      <c r="AA1021">
        <v>12</v>
      </c>
      <c r="AB1021">
        <v>5</v>
      </c>
      <c r="AC1021">
        <v>2</v>
      </c>
      <c r="AD1021">
        <v>0</v>
      </c>
      <c r="AE1021">
        <v>1500000</v>
      </c>
      <c r="AF1021">
        <v>25294102</v>
      </c>
    </row>
    <row r="1022" spans="1:32" x14ac:dyDescent="0.3">
      <c r="A1022">
        <v>1021</v>
      </c>
      <c r="B1022" s="1">
        <v>41689</v>
      </c>
      <c r="C1022">
        <v>1</v>
      </c>
      <c r="D1022">
        <v>5</v>
      </c>
      <c r="E1022">
        <v>6</v>
      </c>
      <c r="F1022">
        <v>9</v>
      </c>
      <c r="G1022">
        <v>10</v>
      </c>
      <c r="H1022">
        <v>13</v>
      </c>
      <c r="I1022">
        <v>14</v>
      </c>
      <c r="J1022">
        <v>15</v>
      </c>
      <c r="K1022">
        <v>16</v>
      </c>
      <c r="L1022">
        <v>18</v>
      </c>
      <c r="M1022">
        <v>19</v>
      </c>
      <c r="N1022">
        <v>20</v>
      </c>
      <c r="O1022">
        <v>21</v>
      </c>
      <c r="P1022">
        <v>22</v>
      </c>
      <c r="Q1022">
        <v>23</v>
      </c>
      <c r="R1022">
        <v>18898464</v>
      </c>
      <c r="S1022">
        <v>2</v>
      </c>
      <c r="T1022" t="s">
        <v>2</v>
      </c>
      <c r="U1022">
        <v>429</v>
      </c>
      <c r="V1022">
        <v>14862</v>
      </c>
      <c r="W1022">
        <v>202882</v>
      </c>
      <c r="X1022">
        <v>1235781</v>
      </c>
      <c r="Y1022">
        <v>916666.52</v>
      </c>
      <c r="Z1022">
        <v>1314.93</v>
      </c>
      <c r="AA1022">
        <v>12</v>
      </c>
      <c r="AB1022">
        <v>5</v>
      </c>
      <c r="AC1022">
        <v>2</v>
      </c>
      <c r="AD1022">
        <v>0</v>
      </c>
      <c r="AE1022">
        <v>1500000</v>
      </c>
      <c r="AF1022">
        <v>25717178</v>
      </c>
    </row>
    <row r="1023" spans="1:32" x14ac:dyDescent="0.3">
      <c r="A1023">
        <v>1022</v>
      </c>
      <c r="B1023" s="1">
        <v>41691</v>
      </c>
      <c r="C1023">
        <v>1</v>
      </c>
      <c r="D1023">
        <v>3</v>
      </c>
      <c r="E1023">
        <v>4</v>
      </c>
      <c r="F1023">
        <v>5</v>
      </c>
      <c r="G1023">
        <v>7</v>
      </c>
      <c r="H1023">
        <v>8</v>
      </c>
      <c r="I1023">
        <v>9</v>
      </c>
      <c r="J1023">
        <v>10</v>
      </c>
      <c r="K1023">
        <v>14</v>
      </c>
      <c r="L1023">
        <v>16</v>
      </c>
      <c r="M1023">
        <v>18</v>
      </c>
      <c r="N1023">
        <v>21</v>
      </c>
      <c r="O1023">
        <v>22</v>
      </c>
      <c r="P1023">
        <v>24</v>
      </c>
      <c r="Q1023">
        <v>25</v>
      </c>
      <c r="R1023">
        <v>19641054</v>
      </c>
      <c r="S1023">
        <v>1</v>
      </c>
      <c r="T1023" t="s">
        <v>38</v>
      </c>
      <c r="U1023">
        <v>377</v>
      </c>
      <c r="V1023">
        <v>16077</v>
      </c>
      <c r="W1023">
        <v>230634</v>
      </c>
      <c r="X1023">
        <v>1280395</v>
      </c>
      <c r="Y1023">
        <v>1861269.7</v>
      </c>
      <c r="Z1023">
        <v>1519.1</v>
      </c>
      <c r="AA1023">
        <v>12</v>
      </c>
      <c r="AB1023">
        <v>5</v>
      </c>
      <c r="AC1023">
        <v>2</v>
      </c>
      <c r="AD1023">
        <v>0</v>
      </c>
      <c r="AE1023">
        <v>1500000</v>
      </c>
      <c r="AF1023">
        <v>26146702</v>
      </c>
    </row>
    <row r="1024" spans="1:32" x14ac:dyDescent="0.3">
      <c r="A1024">
        <v>1023</v>
      </c>
      <c r="B1024" s="1">
        <v>41694</v>
      </c>
      <c r="C1024">
        <v>1</v>
      </c>
      <c r="D1024">
        <v>2</v>
      </c>
      <c r="E1024">
        <v>3</v>
      </c>
      <c r="F1024">
        <v>6</v>
      </c>
      <c r="G1024">
        <v>7</v>
      </c>
      <c r="H1024">
        <v>8</v>
      </c>
      <c r="I1024">
        <v>9</v>
      </c>
      <c r="J1024">
        <v>11</v>
      </c>
      <c r="K1024">
        <v>13</v>
      </c>
      <c r="L1024">
        <v>14</v>
      </c>
      <c r="M1024">
        <v>16</v>
      </c>
      <c r="N1024">
        <v>18</v>
      </c>
      <c r="O1024">
        <v>21</v>
      </c>
      <c r="P1024">
        <v>22</v>
      </c>
      <c r="Q1024">
        <v>23</v>
      </c>
      <c r="R1024">
        <v>19378469</v>
      </c>
      <c r="S1024">
        <v>5</v>
      </c>
      <c r="T1024" t="s">
        <v>2</v>
      </c>
      <c r="U1024">
        <v>795</v>
      </c>
      <c r="V1024">
        <v>31343</v>
      </c>
      <c r="W1024">
        <v>252290</v>
      </c>
      <c r="X1024">
        <v>1342968</v>
      </c>
      <c r="Y1024">
        <v>320281.55</v>
      </c>
      <c r="Z1024">
        <v>885.42</v>
      </c>
      <c r="AA1024">
        <v>12</v>
      </c>
      <c r="AB1024">
        <v>5</v>
      </c>
      <c r="AC1024">
        <v>2</v>
      </c>
      <c r="AD1024">
        <v>0</v>
      </c>
      <c r="AE1024">
        <v>1500000</v>
      </c>
      <c r="AF1024">
        <v>26516258</v>
      </c>
    </row>
    <row r="1025" spans="1:32" x14ac:dyDescent="0.3">
      <c r="A1025">
        <v>1024</v>
      </c>
      <c r="B1025" s="1">
        <v>41696</v>
      </c>
      <c r="C1025">
        <v>1</v>
      </c>
      <c r="D1025">
        <v>2</v>
      </c>
      <c r="E1025">
        <v>4</v>
      </c>
      <c r="F1025">
        <v>7</v>
      </c>
      <c r="G1025">
        <v>9</v>
      </c>
      <c r="H1025">
        <v>10</v>
      </c>
      <c r="I1025">
        <v>11</v>
      </c>
      <c r="J1025">
        <v>12</v>
      </c>
      <c r="K1025">
        <v>13</v>
      </c>
      <c r="L1025">
        <v>14</v>
      </c>
      <c r="M1025">
        <v>17</v>
      </c>
      <c r="N1025">
        <v>20</v>
      </c>
      <c r="O1025">
        <v>21</v>
      </c>
      <c r="P1025">
        <v>22</v>
      </c>
      <c r="Q1025">
        <v>23</v>
      </c>
      <c r="R1025">
        <v>19310845</v>
      </c>
      <c r="S1025">
        <v>1</v>
      </c>
      <c r="T1025" t="s">
        <v>188</v>
      </c>
      <c r="U1025">
        <v>844</v>
      </c>
      <c r="V1025">
        <v>28269</v>
      </c>
      <c r="W1025">
        <v>304887</v>
      </c>
      <c r="X1025">
        <v>1469479</v>
      </c>
      <c r="Y1025">
        <v>1341782.52</v>
      </c>
      <c r="Z1025">
        <v>698.8</v>
      </c>
      <c r="AA1025">
        <v>12</v>
      </c>
      <c r="AB1025">
        <v>5</v>
      </c>
      <c r="AC1025">
        <v>2</v>
      </c>
      <c r="AD1025">
        <v>0</v>
      </c>
      <c r="AE1025">
        <v>1500000</v>
      </c>
      <c r="AF1025">
        <v>26825900</v>
      </c>
    </row>
    <row r="1026" spans="1:32" x14ac:dyDescent="0.3">
      <c r="A1026">
        <v>1025</v>
      </c>
      <c r="B1026" s="1">
        <v>41698</v>
      </c>
      <c r="C1026">
        <v>1</v>
      </c>
      <c r="D1026">
        <v>2</v>
      </c>
      <c r="E1026">
        <v>7</v>
      </c>
      <c r="F1026">
        <v>9</v>
      </c>
      <c r="G1026">
        <v>11</v>
      </c>
      <c r="H1026">
        <v>13</v>
      </c>
      <c r="I1026">
        <v>14</v>
      </c>
      <c r="J1026">
        <v>15</v>
      </c>
      <c r="K1026">
        <v>16</v>
      </c>
      <c r="L1026">
        <v>17</v>
      </c>
      <c r="M1026">
        <v>18</v>
      </c>
      <c r="N1026">
        <v>19</v>
      </c>
      <c r="O1026">
        <v>22</v>
      </c>
      <c r="P1026">
        <v>23</v>
      </c>
      <c r="Q1026">
        <v>25</v>
      </c>
      <c r="R1026">
        <v>20086470</v>
      </c>
      <c r="S1026">
        <v>4</v>
      </c>
      <c r="T1026" t="s">
        <v>2</v>
      </c>
      <c r="U1026">
        <v>603</v>
      </c>
      <c r="V1026">
        <v>22967</v>
      </c>
      <c r="W1026">
        <v>290357</v>
      </c>
      <c r="X1026">
        <v>1511182</v>
      </c>
      <c r="Y1026">
        <v>378225.98</v>
      </c>
      <c r="Z1026">
        <v>1102.8399999999999</v>
      </c>
      <c r="AA1026">
        <v>12</v>
      </c>
      <c r="AB1026">
        <v>5</v>
      </c>
      <c r="AC1026">
        <v>2</v>
      </c>
      <c r="AD1026">
        <v>0</v>
      </c>
      <c r="AE1026">
        <v>1500000</v>
      </c>
      <c r="AF1026">
        <v>27175032</v>
      </c>
    </row>
    <row r="1027" spans="1:32" x14ac:dyDescent="0.3">
      <c r="A1027">
        <v>1026</v>
      </c>
      <c r="B1027" s="1">
        <v>41703</v>
      </c>
      <c r="C1027">
        <v>1</v>
      </c>
      <c r="D1027">
        <v>5</v>
      </c>
      <c r="E1027">
        <v>6</v>
      </c>
      <c r="F1027">
        <v>7</v>
      </c>
      <c r="G1027">
        <v>11</v>
      </c>
      <c r="H1027">
        <v>12</v>
      </c>
      <c r="I1027">
        <v>14</v>
      </c>
      <c r="J1027">
        <v>15</v>
      </c>
      <c r="K1027">
        <v>16</v>
      </c>
      <c r="L1027">
        <v>18</v>
      </c>
      <c r="M1027">
        <v>19</v>
      </c>
      <c r="N1027">
        <v>20</v>
      </c>
      <c r="O1027">
        <v>21</v>
      </c>
      <c r="P1027">
        <v>23</v>
      </c>
      <c r="Q1027">
        <v>24</v>
      </c>
      <c r="R1027">
        <v>17100081</v>
      </c>
      <c r="S1027">
        <v>3</v>
      </c>
      <c r="T1027" t="s">
        <v>2</v>
      </c>
      <c r="U1027">
        <v>359</v>
      </c>
      <c r="V1027">
        <v>14279</v>
      </c>
      <c r="W1027">
        <v>199800</v>
      </c>
      <c r="X1027">
        <v>1100769</v>
      </c>
      <c r="Y1027">
        <v>545681.26</v>
      </c>
      <c r="Z1027">
        <v>1403.08</v>
      </c>
      <c r="AA1027">
        <v>12</v>
      </c>
      <c r="AB1027">
        <v>5</v>
      </c>
      <c r="AC1027">
        <v>2</v>
      </c>
      <c r="AD1027">
        <v>0</v>
      </c>
      <c r="AE1027">
        <v>1500000</v>
      </c>
      <c r="AF1027">
        <v>27552811</v>
      </c>
    </row>
    <row r="1028" spans="1:32" x14ac:dyDescent="0.3">
      <c r="A1028">
        <v>1027</v>
      </c>
      <c r="B1028" s="1">
        <v>41705</v>
      </c>
      <c r="C1028">
        <v>1</v>
      </c>
      <c r="D1028">
        <v>3</v>
      </c>
      <c r="E1028">
        <v>5</v>
      </c>
      <c r="F1028">
        <v>6</v>
      </c>
      <c r="G1028">
        <v>8</v>
      </c>
      <c r="H1028">
        <v>9</v>
      </c>
      <c r="I1028">
        <v>10</v>
      </c>
      <c r="J1028">
        <v>12</v>
      </c>
      <c r="K1028">
        <v>14</v>
      </c>
      <c r="L1028">
        <v>15</v>
      </c>
      <c r="M1028">
        <v>16</v>
      </c>
      <c r="N1028">
        <v>19</v>
      </c>
      <c r="O1028">
        <v>21</v>
      </c>
      <c r="P1028">
        <v>23</v>
      </c>
      <c r="Q1028">
        <v>25</v>
      </c>
      <c r="R1028">
        <v>19800512</v>
      </c>
      <c r="S1028">
        <v>18</v>
      </c>
      <c r="T1028" t="s">
        <v>2</v>
      </c>
      <c r="U1028">
        <v>2355</v>
      </c>
      <c r="V1028">
        <v>38656</v>
      </c>
      <c r="W1028">
        <v>314914</v>
      </c>
      <c r="X1028">
        <v>1420132</v>
      </c>
      <c r="Y1028">
        <v>78561.19</v>
      </c>
      <c r="Z1028">
        <v>263.94</v>
      </c>
      <c r="AA1028">
        <v>12</v>
      </c>
      <c r="AB1028">
        <v>5</v>
      </c>
      <c r="AC1028">
        <v>2</v>
      </c>
      <c r="AD1028">
        <v>0</v>
      </c>
      <c r="AE1028">
        <v>1500000</v>
      </c>
      <c r="AF1028">
        <v>27879142</v>
      </c>
    </row>
    <row r="1029" spans="1:32" x14ac:dyDescent="0.3">
      <c r="A1029">
        <v>1028</v>
      </c>
      <c r="B1029" s="1">
        <v>41708</v>
      </c>
      <c r="C1029">
        <v>4</v>
      </c>
      <c r="D1029">
        <v>5</v>
      </c>
      <c r="E1029">
        <v>6</v>
      </c>
      <c r="F1029">
        <v>7</v>
      </c>
      <c r="G1029">
        <v>8</v>
      </c>
      <c r="H1029">
        <v>9</v>
      </c>
      <c r="I1029">
        <v>10</v>
      </c>
      <c r="J1029">
        <v>11</v>
      </c>
      <c r="K1029">
        <v>16</v>
      </c>
      <c r="L1029">
        <v>17</v>
      </c>
      <c r="M1029">
        <v>19</v>
      </c>
      <c r="N1029">
        <v>20</v>
      </c>
      <c r="O1029">
        <v>23</v>
      </c>
      <c r="P1029">
        <v>24</v>
      </c>
      <c r="Q1029">
        <v>25</v>
      </c>
      <c r="R1029">
        <v>18760834</v>
      </c>
      <c r="S1029">
        <v>1</v>
      </c>
      <c r="T1029" t="s">
        <v>21</v>
      </c>
      <c r="U1029">
        <v>359</v>
      </c>
      <c r="V1029">
        <v>12107</v>
      </c>
      <c r="W1029">
        <v>165118</v>
      </c>
      <c r="X1029">
        <v>1051937</v>
      </c>
      <c r="Y1029">
        <v>2116472.2599999998</v>
      </c>
      <c r="Z1029">
        <v>1813.99</v>
      </c>
      <c r="AA1029">
        <v>12</v>
      </c>
      <c r="AB1029">
        <v>5</v>
      </c>
      <c r="AC1029">
        <v>2</v>
      </c>
      <c r="AD1029">
        <v>0</v>
      </c>
      <c r="AE1029">
        <v>1500000</v>
      </c>
      <c r="AF1029">
        <v>28367559</v>
      </c>
    </row>
    <row r="1030" spans="1:32" x14ac:dyDescent="0.3">
      <c r="A1030">
        <v>1029</v>
      </c>
      <c r="B1030" s="1">
        <v>41710</v>
      </c>
      <c r="C1030">
        <v>1</v>
      </c>
      <c r="D1030">
        <v>2</v>
      </c>
      <c r="E1030">
        <v>3</v>
      </c>
      <c r="F1030">
        <v>6</v>
      </c>
      <c r="G1030">
        <v>8</v>
      </c>
      <c r="H1030">
        <v>11</v>
      </c>
      <c r="I1030">
        <v>13</v>
      </c>
      <c r="J1030">
        <v>14</v>
      </c>
      <c r="K1030">
        <v>17</v>
      </c>
      <c r="L1030">
        <v>18</v>
      </c>
      <c r="M1030">
        <v>19</v>
      </c>
      <c r="N1030">
        <v>22</v>
      </c>
      <c r="O1030">
        <v>23</v>
      </c>
      <c r="P1030">
        <v>24</v>
      </c>
      <c r="Q1030">
        <v>25</v>
      </c>
      <c r="R1030">
        <v>19538589</v>
      </c>
      <c r="S1030">
        <v>4</v>
      </c>
      <c r="T1030" t="s">
        <v>2</v>
      </c>
      <c r="U1030">
        <v>770</v>
      </c>
      <c r="V1030">
        <v>24707</v>
      </c>
      <c r="W1030">
        <v>292093</v>
      </c>
      <c r="X1030">
        <v>1466052</v>
      </c>
      <c r="Y1030">
        <v>360165.03</v>
      </c>
      <c r="Z1030">
        <v>822.41</v>
      </c>
      <c r="AA1030">
        <v>12</v>
      </c>
      <c r="AB1030">
        <v>5</v>
      </c>
      <c r="AC1030">
        <v>2</v>
      </c>
      <c r="AD1030">
        <v>0</v>
      </c>
      <c r="AE1030">
        <v>1500000</v>
      </c>
      <c r="AF1030">
        <v>28700019</v>
      </c>
    </row>
    <row r="1031" spans="1:32" x14ac:dyDescent="0.3">
      <c r="A1031">
        <v>1030</v>
      </c>
      <c r="B1031" s="1">
        <v>41712</v>
      </c>
      <c r="C1031">
        <v>1</v>
      </c>
      <c r="D1031">
        <v>2</v>
      </c>
      <c r="E1031">
        <v>3</v>
      </c>
      <c r="F1031">
        <v>4</v>
      </c>
      <c r="G1031">
        <v>8</v>
      </c>
      <c r="H1031">
        <v>9</v>
      </c>
      <c r="I1031">
        <v>10</v>
      </c>
      <c r="J1031">
        <v>11</v>
      </c>
      <c r="K1031">
        <v>15</v>
      </c>
      <c r="L1031">
        <v>16</v>
      </c>
      <c r="M1031">
        <v>17</v>
      </c>
      <c r="N1031">
        <v>18</v>
      </c>
      <c r="O1031">
        <v>19</v>
      </c>
      <c r="P1031">
        <v>20</v>
      </c>
      <c r="Q1031">
        <v>23</v>
      </c>
      <c r="R1031">
        <v>20665512</v>
      </c>
      <c r="S1031">
        <v>3</v>
      </c>
      <c r="T1031" t="s">
        <v>2</v>
      </c>
      <c r="U1031">
        <v>497</v>
      </c>
      <c r="V1031">
        <v>25063</v>
      </c>
      <c r="W1031">
        <v>210613</v>
      </c>
      <c r="X1031">
        <v>1307180</v>
      </c>
      <c r="Y1031">
        <v>676809.17</v>
      </c>
      <c r="Z1031">
        <v>1257.04</v>
      </c>
      <c r="AA1031">
        <v>12</v>
      </c>
      <c r="AB1031">
        <v>5</v>
      </c>
      <c r="AC1031">
        <v>2</v>
      </c>
      <c r="AD1031">
        <v>0</v>
      </c>
      <c r="AE1031">
        <v>1500000</v>
      </c>
      <c r="AF1031">
        <v>29168579</v>
      </c>
    </row>
    <row r="1032" spans="1:32" x14ac:dyDescent="0.3">
      <c r="A1032">
        <v>1031</v>
      </c>
      <c r="B1032" s="1">
        <v>41715</v>
      </c>
      <c r="C1032">
        <v>1</v>
      </c>
      <c r="D1032">
        <v>2</v>
      </c>
      <c r="E1032">
        <v>4</v>
      </c>
      <c r="F1032">
        <v>5</v>
      </c>
      <c r="G1032">
        <v>6</v>
      </c>
      <c r="H1032">
        <v>9</v>
      </c>
      <c r="I1032">
        <v>11</v>
      </c>
      <c r="J1032">
        <v>12</v>
      </c>
      <c r="K1032">
        <v>14</v>
      </c>
      <c r="L1032">
        <v>15</v>
      </c>
      <c r="M1032">
        <v>17</v>
      </c>
      <c r="N1032">
        <v>19</v>
      </c>
      <c r="O1032">
        <v>20</v>
      </c>
      <c r="P1032">
        <v>22</v>
      </c>
      <c r="Q1032">
        <v>24</v>
      </c>
      <c r="R1032">
        <v>19793678</v>
      </c>
      <c r="S1032">
        <v>5</v>
      </c>
      <c r="T1032" t="s">
        <v>2</v>
      </c>
      <c r="U1032">
        <v>978</v>
      </c>
      <c r="V1032">
        <v>31287</v>
      </c>
      <c r="W1032">
        <v>287029</v>
      </c>
      <c r="X1032">
        <v>1328912</v>
      </c>
      <c r="Y1032">
        <v>324368.94</v>
      </c>
      <c r="Z1032">
        <v>728.93</v>
      </c>
      <c r="AA1032">
        <v>12</v>
      </c>
      <c r="AB1032">
        <v>5</v>
      </c>
      <c r="AC1032">
        <v>2</v>
      </c>
      <c r="AD1032">
        <v>0</v>
      </c>
      <c r="AE1032">
        <v>1500000</v>
      </c>
      <c r="AF1032">
        <v>29542851</v>
      </c>
    </row>
    <row r="1033" spans="1:32" x14ac:dyDescent="0.3">
      <c r="A1033">
        <v>1032</v>
      </c>
      <c r="B1033" s="1">
        <v>41717</v>
      </c>
      <c r="C1033">
        <v>1</v>
      </c>
      <c r="D1033">
        <v>2</v>
      </c>
      <c r="E1033">
        <v>3</v>
      </c>
      <c r="F1033">
        <v>4</v>
      </c>
      <c r="G1033">
        <v>6</v>
      </c>
      <c r="H1033">
        <v>8</v>
      </c>
      <c r="I1033">
        <v>10</v>
      </c>
      <c r="J1033">
        <v>11</v>
      </c>
      <c r="K1033">
        <v>13</v>
      </c>
      <c r="L1033">
        <v>14</v>
      </c>
      <c r="M1033">
        <v>16</v>
      </c>
      <c r="N1033">
        <v>17</v>
      </c>
      <c r="O1033">
        <v>18</v>
      </c>
      <c r="P1033">
        <v>20</v>
      </c>
      <c r="Q1033">
        <v>23</v>
      </c>
      <c r="R1033">
        <v>18965439</v>
      </c>
      <c r="S1033">
        <v>1</v>
      </c>
      <c r="T1033" t="s">
        <v>38</v>
      </c>
      <c r="U1033">
        <v>651</v>
      </c>
      <c r="V1033">
        <v>22781</v>
      </c>
      <c r="W1033">
        <v>284856</v>
      </c>
      <c r="X1033">
        <v>1457907</v>
      </c>
      <c r="Y1033">
        <v>1362548.79</v>
      </c>
      <c r="Z1033">
        <v>920</v>
      </c>
      <c r="AA1033">
        <v>12</v>
      </c>
      <c r="AB1033">
        <v>5</v>
      </c>
      <c r="AC1033">
        <v>2</v>
      </c>
      <c r="AD1033">
        <v>0</v>
      </c>
      <c r="AE1033">
        <v>1500000</v>
      </c>
      <c r="AF1033">
        <v>29857285</v>
      </c>
    </row>
    <row r="1034" spans="1:32" x14ac:dyDescent="0.3">
      <c r="A1034">
        <v>1033</v>
      </c>
      <c r="B1034" s="1">
        <v>41719</v>
      </c>
      <c r="C1034">
        <v>3</v>
      </c>
      <c r="D1034">
        <v>4</v>
      </c>
      <c r="E1034">
        <v>6</v>
      </c>
      <c r="F1034">
        <v>7</v>
      </c>
      <c r="G1034">
        <v>8</v>
      </c>
      <c r="H1034">
        <v>12</v>
      </c>
      <c r="I1034">
        <v>13</v>
      </c>
      <c r="J1034">
        <v>14</v>
      </c>
      <c r="K1034">
        <v>16</v>
      </c>
      <c r="L1034">
        <v>17</v>
      </c>
      <c r="M1034">
        <v>18</v>
      </c>
      <c r="N1034">
        <v>21</v>
      </c>
      <c r="O1034">
        <v>22</v>
      </c>
      <c r="P1034">
        <v>23</v>
      </c>
      <c r="Q1034">
        <v>24</v>
      </c>
      <c r="R1034">
        <v>20123828</v>
      </c>
      <c r="S1034">
        <v>17</v>
      </c>
      <c r="T1034" t="s">
        <v>2</v>
      </c>
      <c r="U1034">
        <v>1715</v>
      </c>
      <c r="V1034">
        <v>34728</v>
      </c>
      <c r="W1034">
        <v>331040</v>
      </c>
      <c r="X1034">
        <v>1400205</v>
      </c>
      <c r="Y1034">
        <v>87481.06</v>
      </c>
      <c r="Z1034">
        <v>381.16</v>
      </c>
      <c r="AA1034">
        <v>12</v>
      </c>
      <c r="AB1034">
        <v>5</v>
      </c>
      <c r="AC1034">
        <v>2</v>
      </c>
      <c r="AD1034">
        <v>0</v>
      </c>
      <c r="AE1034">
        <v>1500000</v>
      </c>
      <c r="AF1034">
        <v>30200480</v>
      </c>
    </row>
    <row r="1035" spans="1:32" x14ac:dyDescent="0.3">
      <c r="A1035">
        <v>1034</v>
      </c>
      <c r="B1035" s="1">
        <v>41722</v>
      </c>
      <c r="C1035">
        <v>2</v>
      </c>
      <c r="D1035">
        <v>3</v>
      </c>
      <c r="E1035">
        <v>4</v>
      </c>
      <c r="F1035">
        <v>6</v>
      </c>
      <c r="G1035">
        <v>8</v>
      </c>
      <c r="H1035">
        <v>10</v>
      </c>
      <c r="I1035">
        <v>12</v>
      </c>
      <c r="J1035">
        <v>13</v>
      </c>
      <c r="K1035">
        <v>14</v>
      </c>
      <c r="L1035">
        <v>17</v>
      </c>
      <c r="M1035">
        <v>18</v>
      </c>
      <c r="N1035">
        <v>19</v>
      </c>
      <c r="O1035">
        <v>20</v>
      </c>
      <c r="P1035">
        <v>21</v>
      </c>
      <c r="Q1035">
        <v>23</v>
      </c>
      <c r="R1035">
        <v>19649196</v>
      </c>
      <c r="S1035">
        <v>13</v>
      </c>
      <c r="T1035" t="s">
        <v>2</v>
      </c>
      <c r="U1035">
        <v>1342</v>
      </c>
      <c r="V1035">
        <v>32252</v>
      </c>
      <c r="W1035">
        <v>343553</v>
      </c>
      <c r="X1035">
        <v>1567286</v>
      </c>
      <c r="Y1035">
        <v>91359.69</v>
      </c>
      <c r="Z1035">
        <v>389.01</v>
      </c>
      <c r="AA1035">
        <v>12</v>
      </c>
      <c r="AB1035">
        <v>5</v>
      </c>
      <c r="AC1035">
        <v>2</v>
      </c>
      <c r="AD1035">
        <v>0</v>
      </c>
      <c r="AE1035">
        <v>1500000</v>
      </c>
      <c r="AF1035">
        <v>30474559</v>
      </c>
    </row>
    <row r="1036" spans="1:32" x14ac:dyDescent="0.3">
      <c r="A1036">
        <v>1035</v>
      </c>
      <c r="B1036" s="1">
        <v>41724</v>
      </c>
      <c r="C1036">
        <v>4</v>
      </c>
      <c r="D1036">
        <v>6</v>
      </c>
      <c r="E1036">
        <v>7</v>
      </c>
      <c r="F1036">
        <v>9</v>
      </c>
      <c r="G1036">
        <v>12</v>
      </c>
      <c r="H1036">
        <v>13</v>
      </c>
      <c r="I1036">
        <v>14</v>
      </c>
      <c r="J1036">
        <v>15</v>
      </c>
      <c r="K1036">
        <v>18</v>
      </c>
      <c r="L1036">
        <v>19</v>
      </c>
      <c r="M1036">
        <v>20</v>
      </c>
      <c r="N1036">
        <v>21</v>
      </c>
      <c r="O1036">
        <v>22</v>
      </c>
      <c r="P1036">
        <v>23</v>
      </c>
      <c r="Q1036">
        <v>25</v>
      </c>
      <c r="R1036">
        <v>19459795</v>
      </c>
      <c r="S1036">
        <v>2</v>
      </c>
      <c r="T1036" t="s">
        <v>2</v>
      </c>
      <c r="U1036">
        <v>426</v>
      </c>
      <c r="V1036">
        <v>17119</v>
      </c>
      <c r="W1036">
        <v>229142</v>
      </c>
      <c r="X1036">
        <v>1313118</v>
      </c>
      <c r="Y1036">
        <v>892605.72</v>
      </c>
      <c r="Z1036">
        <v>1289.43</v>
      </c>
      <c r="AA1036">
        <v>12</v>
      </c>
      <c r="AB1036">
        <v>5</v>
      </c>
      <c r="AC1036">
        <v>2</v>
      </c>
      <c r="AD1036">
        <v>0</v>
      </c>
      <c r="AE1036">
        <v>1500000</v>
      </c>
      <c r="AF1036">
        <v>30886531</v>
      </c>
    </row>
    <row r="1037" spans="1:32" x14ac:dyDescent="0.3">
      <c r="A1037">
        <v>1036</v>
      </c>
      <c r="B1037" s="1">
        <v>41726</v>
      </c>
      <c r="C1037">
        <v>4</v>
      </c>
      <c r="D1037">
        <v>5</v>
      </c>
      <c r="E1037">
        <v>7</v>
      </c>
      <c r="F1037">
        <v>9</v>
      </c>
      <c r="G1037">
        <v>10</v>
      </c>
      <c r="H1037">
        <v>11</v>
      </c>
      <c r="I1037">
        <v>12</v>
      </c>
      <c r="J1037">
        <v>14</v>
      </c>
      <c r="K1037">
        <v>17</v>
      </c>
      <c r="L1037">
        <v>18</v>
      </c>
      <c r="M1037">
        <v>19</v>
      </c>
      <c r="N1037">
        <v>20</v>
      </c>
      <c r="O1037">
        <v>21</v>
      </c>
      <c r="P1037">
        <v>22</v>
      </c>
      <c r="Q1037">
        <v>24</v>
      </c>
      <c r="R1037">
        <v>19871846</v>
      </c>
      <c r="S1037">
        <v>5</v>
      </c>
      <c r="T1037" t="s">
        <v>2</v>
      </c>
      <c r="U1037">
        <v>1038</v>
      </c>
      <c r="V1037">
        <v>28915</v>
      </c>
      <c r="W1037">
        <v>304527</v>
      </c>
      <c r="X1037">
        <v>1416116</v>
      </c>
      <c r="Y1037">
        <v>302397.83</v>
      </c>
      <c r="Z1037">
        <v>640.27</v>
      </c>
      <c r="AA1037">
        <v>12</v>
      </c>
      <c r="AB1037">
        <v>5</v>
      </c>
      <c r="AC1037">
        <v>2</v>
      </c>
      <c r="AD1037">
        <v>0</v>
      </c>
      <c r="AE1037">
        <v>1500000</v>
      </c>
      <c r="AF1037">
        <v>31235452</v>
      </c>
    </row>
    <row r="1038" spans="1:32" x14ac:dyDescent="0.3">
      <c r="A1038">
        <v>1037</v>
      </c>
      <c r="B1038" s="1">
        <v>41729</v>
      </c>
      <c r="C1038">
        <v>1</v>
      </c>
      <c r="D1038">
        <v>5</v>
      </c>
      <c r="E1038">
        <v>6</v>
      </c>
      <c r="F1038">
        <v>9</v>
      </c>
      <c r="G1038">
        <v>10</v>
      </c>
      <c r="H1038">
        <v>11</v>
      </c>
      <c r="I1038">
        <v>12</v>
      </c>
      <c r="J1038">
        <v>15</v>
      </c>
      <c r="K1038">
        <v>17</v>
      </c>
      <c r="L1038">
        <v>18</v>
      </c>
      <c r="M1038">
        <v>20</v>
      </c>
      <c r="N1038">
        <v>21</v>
      </c>
      <c r="O1038">
        <v>23</v>
      </c>
      <c r="P1038">
        <v>24</v>
      </c>
      <c r="Q1038">
        <v>25</v>
      </c>
      <c r="R1038">
        <v>20049066</v>
      </c>
      <c r="S1038">
        <v>5</v>
      </c>
      <c r="T1038" t="s">
        <v>2</v>
      </c>
      <c r="U1038">
        <v>664</v>
      </c>
      <c r="V1038">
        <v>22465</v>
      </c>
      <c r="W1038">
        <v>255746</v>
      </c>
      <c r="X1038">
        <v>1402241</v>
      </c>
      <c r="Y1038">
        <v>342185.59</v>
      </c>
      <c r="Z1038">
        <v>1132.6099999999999</v>
      </c>
      <c r="AA1038">
        <v>12</v>
      </c>
      <c r="AB1038">
        <v>5</v>
      </c>
      <c r="AC1038">
        <v>2</v>
      </c>
      <c r="AD1038">
        <v>0</v>
      </c>
      <c r="AE1038">
        <v>1500000</v>
      </c>
      <c r="AF1038">
        <v>31630281</v>
      </c>
    </row>
    <row r="1039" spans="1:32" x14ac:dyDescent="0.3">
      <c r="A1039">
        <v>1038</v>
      </c>
      <c r="B1039" s="1">
        <v>41731</v>
      </c>
      <c r="C1039">
        <v>2</v>
      </c>
      <c r="D1039">
        <v>6</v>
      </c>
      <c r="E1039">
        <v>7</v>
      </c>
      <c r="F1039">
        <v>8</v>
      </c>
      <c r="G1039">
        <v>9</v>
      </c>
      <c r="H1039">
        <v>10</v>
      </c>
      <c r="I1039">
        <v>13</v>
      </c>
      <c r="J1039">
        <v>16</v>
      </c>
      <c r="K1039">
        <v>17</v>
      </c>
      <c r="L1039">
        <v>18</v>
      </c>
      <c r="M1039">
        <v>19</v>
      </c>
      <c r="N1039">
        <v>20</v>
      </c>
      <c r="O1039">
        <v>21</v>
      </c>
      <c r="P1039">
        <v>24</v>
      </c>
      <c r="Q1039">
        <v>25</v>
      </c>
      <c r="R1039">
        <v>19572836</v>
      </c>
      <c r="S1039">
        <v>4</v>
      </c>
      <c r="T1039" t="s">
        <v>2</v>
      </c>
      <c r="U1039">
        <v>581</v>
      </c>
      <c r="V1039">
        <v>18105</v>
      </c>
      <c r="W1039">
        <v>169263</v>
      </c>
      <c r="X1039">
        <v>1120352</v>
      </c>
      <c r="Y1039">
        <v>539435.07999999996</v>
      </c>
      <c r="Z1039">
        <v>1632.45</v>
      </c>
      <c r="AA1039">
        <v>12</v>
      </c>
      <c r="AB1039">
        <v>5</v>
      </c>
      <c r="AC1039">
        <v>2</v>
      </c>
      <c r="AD1039">
        <v>0</v>
      </c>
      <c r="AE1039">
        <v>1500000</v>
      </c>
      <c r="AF1039">
        <v>32128221</v>
      </c>
    </row>
    <row r="1040" spans="1:32" x14ac:dyDescent="0.3">
      <c r="A1040">
        <v>1039</v>
      </c>
      <c r="B1040" s="1">
        <v>41733</v>
      </c>
      <c r="C1040">
        <v>1</v>
      </c>
      <c r="D1040">
        <v>2</v>
      </c>
      <c r="E1040">
        <v>3</v>
      </c>
      <c r="F1040">
        <v>8</v>
      </c>
      <c r="G1040">
        <v>9</v>
      </c>
      <c r="H1040">
        <v>12</v>
      </c>
      <c r="I1040">
        <v>13</v>
      </c>
      <c r="J1040">
        <v>14</v>
      </c>
      <c r="K1040">
        <v>15</v>
      </c>
      <c r="L1040">
        <v>18</v>
      </c>
      <c r="M1040">
        <v>19</v>
      </c>
      <c r="N1040">
        <v>20</v>
      </c>
      <c r="O1040">
        <v>21</v>
      </c>
      <c r="P1040">
        <v>22</v>
      </c>
      <c r="Q1040">
        <v>24</v>
      </c>
      <c r="R1040">
        <v>20209669</v>
      </c>
      <c r="S1040">
        <v>8</v>
      </c>
      <c r="T1040" t="s">
        <v>2</v>
      </c>
      <c r="U1040">
        <v>948</v>
      </c>
      <c r="V1040">
        <v>24745</v>
      </c>
      <c r="W1040">
        <v>285265</v>
      </c>
      <c r="X1040">
        <v>1441405</v>
      </c>
      <c r="Y1040">
        <v>202302.78</v>
      </c>
      <c r="Z1040">
        <v>750.41</v>
      </c>
      <c r="AA1040">
        <v>12</v>
      </c>
      <c r="AB1040">
        <v>5</v>
      </c>
      <c r="AC1040">
        <v>2</v>
      </c>
      <c r="AD1040">
        <v>0</v>
      </c>
      <c r="AE1040">
        <v>1500000</v>
      </c>
      <c r="AF1040">
        <v>32501703</v>
      </c>
    </row>
    <row r="1041" spans="1:32" x14ac:dyDescent="0.3">
      <c r="A1041">
        <v>1040</v>
      </c>
      <c r="B1041" s="1">
        <v>41736</v>
      </c>
      <c r="C1041">
        <v>1</v>
      </c>
      <c r="D1041">
        <v>2</v>
      </c>
      <c r="E1041">
        <v>4</v>
      </c>
      <c r="F1041">
        <v>6</v>
      </c>
      <c r="G1041">
        <v>8</v>
      </c>
      <c r="H1041">
        <v>9</v>
      </c>
      <c r="I1041">
        <v>10</v>
      </c>
      <c r="J1041">
        <v>12</v>
      </c>
      <c r="K1041">
        <v>13</v>
      </c>
      <c r="L1041">
        <v>16</v>
      </c>
      <c r="M1041">
        <v>20</v>
      </c>
      <c r="N1041">
        <v>21</v>
      </c>
      <c r="O1041">
        <v>22</v>
      </c>
      <c r="P1041">
        <v>23</v>
      </c>
      <c r="Q1041">
        <v>25</v>
      </c>
      <c r="R1041">
        <v>19573275</v>
      </c>
      <c r="S1041">
        <v>3</v>
      </c>
      <c r="T1041" t="s">
        <v>2</v>
      </c>
      <c r="U1041">
        <v>596</v>
      </c>
      <c r="V1041">
        <v>19358</v>
      </c>
      <c r="W1041">
        <v>241718</v>
      </c>
      <c r="X1041">
        <v>1324805</v>
      </c>
      <c r="Y1041">
        <v>584433.78</v>
      </c>
      <c r="Z1041">
        <v>1293.0899999999999</v>
      </c>
      <c r="AA1041">
        <v>12</v>
      </c>
      <c r="AB1041">
        <v>5</v>
      </c>
      <c r="AC1041">
        <v>2</v>
      </c>
      <c r="AD1041">
        <v>0</v>
      </c>
      <c r="AE1041">
        <v>1500000</v>
      </c>
      <c r="AF1041">
        <v>32906311</v>
      </c>
    </row>
    <row r="1042" spans="1:32" x14ac:dyDescent="0.3">
      <c r="A1042">
        <v>1041</v>
      </c>
      <c r="B1042" s="1">
        <v>41738</v>
      </c>
      <c r="C1042">
        <v>1</v>
      </c>
      <c r="D1042">
        <v>3</v>
      </c>
      <c r="E1042">
        <v>5</v>
      </c>
      <c r="F1042">
        <v>7</v>
      </c>
      <c r="G1042">
        <v>10</v>
      </c>
      <c r="H1042">
        <v>12</v>
      </c>
      <c r="I1042">
        <v>13</v>
      </c>
      <c r="J1042">
        <v>15</v>
      </c>
      <c r="K1042">
        <v>17</v>
      </c>
      <c r="L1042">
        <v>19</v>
      </c>
      <c r="M1042">
        <v>20</v>
      </c>
      <c r="N1042">
        <v>21</v>
      </c>
      <c r="O1042">
        <v>23</v>
      </c>
      <c r="P1042">
        <v>24</v>
      </c>
      <c r="Q1042">
        <v>25</v>
      </c>
      <c r="R1042">
        <v>19300711</v>
      </c>
      <c r="S1042">
        <v>23</v>
      </c>
      <c r="T1042" t="s">
        <v>2</v>
      </c>
      <c r="U1042">
        <v>2584</v>
      </c>
      <c r="V1042">
        <v>53020</v>
      </c>
      <c r="W1042">
        <v>387511</v>
      </c>
      <c r="X1042">
        <v>1527477</v>
      </c>
      <c r="Y1042">
        <v>41088.660000000003</v>
      </c>
      <c r="Z1042">
        <v>160.75</v>
      </c>
      <c r="AA1042">
        <v>12</v>
      </c>
      <c r="AB1042">
        <v>5</v>
      </c>
      <c r="AC1042">
        <v>2</v>
      </c>
      <c r="AD1042">
        <v>0</v>
      </c>
      <c r="AE1042">
        <v>1500000</v>
      </c>
      <c r="AF1042">
        <v>33124397</v>
      </c>
    </row>
    <row r="1043" spans="1:32" x14ac:dyDescent="0.3">
      <c r="A1043">
        <v>1042</v>
      </c>
      <c r="B1043" s="1">
        <v>41740</v>
      </c>
      <c r="C1043">
        <v>1</v>
      </c>
      <c r="D1043">
        <v>3</v>
      </c>
      <c r="E1043">
        <v>6</v>
      </c>
      <c r="F1043">
        <v>7</v>
      </c>
      <c r="G1043">
        <v>8</v>
      </c>
      <c r="H1043">
        <v>9</v>
      </c>
      <c r="I1043">
        <v>10</v>
      </c>
      <c r="J1043">
        <v>11</v>
      </c>
      <c r="K1043">
        <v>14</v>
      </c>
      <c r="L1043">
        <v>15</v>
      </c>
      <c r="M1043">
        <v>16</v>
      </c>
      <c r="N1043">
        <v>19</v>
      </c>
      <c r="O1043">
        <v>21</v>
      </c>
      <c r="P1043">
        <v>22</v>
      </c>
      <c r="Q1043">
        <v>24</v>
      </c>
      <c r="R1043">
        <v>20197379</v>
      </c>
      <c r="S1043">
        <v>2</v>
      </c>
      <c r="T1043" t="s">
        <v>2</v>
      </c>
      <c r="U1043">
        <v>403</v>
      </c>
      <c r="V1043">
        <v>15449</v>
      </c>
      <c r="W1043">
        <v>212827</v>
      </c>
      <c r="X1043">
        <v>1273755</v>
      </c>
      <c r="Y1043">
        <v>1012165.05</v>
      </c>
      <c r="Z1043">
        <v>1545.58</v>
      </c>
      <c r="AA1043">
        <v>12</v>
      </c>
      <c r="AB1043">
        <v>5</v>
      </c>
      <c r="AC1043">
        <v>2</v>
      </c>
      <c r="AD1043">
        <v>0</v>
      </c>
      <c r="AE1043">
        <v>1500000</v>
      </c>
      <c r="AF1043">
        <v>33591550</v>
      </c>
    </row>
    <row r="1044" spans="1:32" x14ac:dyDescent="0.3">
      <c r="A1044">
        <v>1043</v>
      </c>
      <c r="B1044" s="1">
        <v>41743</v>
      </c>
      <c r="C1044">
        <v>1</v>
      </c>
      <c r="D1044">
        <v>2</v>
      </c>
      <c r="E1044">
        <v>6</v>
      </c>
      <c r="F1044">
        <v>7</v>
      </c>
      <c r="G1044">
        <v>8</v>
      </c>
      <c r="H1044">
        <v>9</v>
      </c>
      <c r="I1044">
        <v>10</v>
      </c>
      <c r="J1044">
        <v>11</v>
      </c>
      <c r="K1044">
        <v>12</v>
      </c>
      <c r="L1044">
        <v>14</v>
      </c>
      <c r="M1044">
        <v>17</v>
      </c>
      <c r="N1044">
        <v>18</v>
      </c>
      <c r="O1044">
        <v>19</v>
      </c>
      <c r="P1044">
        <v>24</v>
      </c>
      <c r="Q1044">
        <v>25</v>
      </c>
      <c r="R1044">
        <v>19157536</v>
      </c>
      <c r="S1044">
        <v>1</v>
      </c>
      <c r="T1044" t="s">
        <v>94</v>
      </c>
      <c r="U1044">
        <v>721</v>
      </c>
      <c r="V1044">
        <v>18286</v>
      </c>
      <c r="W1044">
        <v>219452</v>
      </c>
      <c r="X1044">
        <v>1311274</v>
      </c>
      <c r="Y1044">
        <v>1742177.9</v>
      </c>
      <c r="Z1044">
        <v>1062.1199999999999</v>
      </c>
      <c r="AA1044">
        <v>12</v>
      </c>
      <c r="AB1044">
        <v>5</v>
      </c>
      <c r="AC1044">
        <v>2</v>
      </c>
      <c r="AD1044">
        <v>0</v>
      </c>
      <c r="AE1044">
        <v>1500000</v>
      </c>
      <c r="AF1044">
        <v>33993592</v>
      </c>
    </row>
    <row r="1045" spans="1:32" x14ac:dyDescent="0.3">
      <c r="A1045">
        <v>1044</v>
      </c>
      <c r="B1045" s="1">
        <v>41745</v>
      </c>
      <c r="C1045">
        <v>2</v>
      </c>
      <c r="D1045">
        <v>4</v>
      </c>
      <c r="E1045">
        <v>5</v>
      </c>
      <c r="F1045">
        <v>6</v>
      </c>
      <c r="G1045">
        <v>7</v>
      </c>
      <c r="H1045">
        <v>8</v>
      </c>
      <c r="I1045">
        <v>10</v>
      </c>
      <c r="J1045">
        <v>11</v>
      </c>
      <c r="K1045">
        <v>12</v>
      </c>
      <c r="L1045">
        <v>15</v>
      </c>
      <c r="M1045">
        <v>17</v>
      </c>
      <c r="N1045">
        <v>20</v>
      </c>
      <c r="O1045">
        <v>23</v>
      </c>
      <c r="P1045">
        <v>24</v>
      </c>
      <c r="Q1045">
        <v>25</v>
      </c>
      <c r="R1045">
        <v>18448299</v>
      </c>
      <c r="S1045">
        <v>5</v>
      </c>
      <c r="T1045" t="s">
        <v>2</v>
      </c>
      <c r="U1045">
        <v>604</v>
      </c>
      <c r="V1045">
        <v>20620</v>
      </c>
      <c r="W1045">
        <v>238845</v>
      </c>
      <c r="X1045">
        <v>1238195</v>
      </c>
      <c r="Y1045">
        <v>325172.09000000003</v>
      </c>
      <c r="Z1045">
        <v>1183.21</v>
      </c>
      <c r="AA1045">
        <v>12</v>
      </c>
      <c r="AB1045">
        <v>5</v>
      </c>
      <c r="AC1045">
        <v>2</v>
      </c>
      <c r="AD1045">
        <v>0</v>
      </c>
      <c r="AE1045">
        <v>1500000</v>
      </c>
      <c r="AF1045">
        <v>34368790</v>
      </c>
    </row>
    <row r="1046" spans="1:32" x14ac:dyDescent="0.3">
      <c r="A1046">
        <v>1045</v>
      </c>
      <c r="B1046" s="1">
        <v>41748</v>
      </c>
      <c r="C1046">
        <v>2</v>
      </c>
      <c r="D1046">
        <v>3</v>
      </c>
      <c r="E1046">
        <v>5</v>
      </c>
      <c r="F1046">
        <v>6</v>
      </c>
      <c r="G1046">
        <v>9</v>
      </c>
      <c r="H1046">
        <v>11</v>
      </c>
      <c r="I1046">
        <v>15</v>
      </c>
      <c r="J1046">
        <v>16</v>
      </c>
      <c r="K1046">
        <v>17</v>
      </c>
      <c r="L1046">
        <v>20</v>
      </c>
      <c r="M1046">
        <v>21</v>
      </c>
      <c r="N1046">
        <v>22</v>
      </c>
      <c r="O1046">
        <v>23</v>
      </c>
      <c r="P1046">
        <v>24</v>
      </c>
      <c r="Q1046">
        <v>25</v>
      </c>
      <c r="R1046">
        <v>13005620</v>
      </c>
      <c r="S1046">
        <v>4</v>
      </c>
      <c r="T1046" t="s">
        <v>2</v>
      </c>
      <c r="U1046">
        <v>316</v>
      </c>
      <c r="V1046">
        <v>11848</v>
      </c>
      <c r="W1046">
        <v>144759</v>
      </c>
      <c r="X1046">
        <v>827375</v>
      </c>
      <c r="Y1046">
        <v>316751.59000000003</v>
      </c>
      <c r="Z1046">
        <v>1762.42</v>
      </c>
      <c r="AA1046">
        <v>12</v>
      </c>
      <c r="AB1046">
        <v>5</v>
      </c>
      <c r="AC1046">
        <v>2</v>
      </c>
      <c r="AD1046">
        <v>0</v>
      </c>
      <c r="AE1046">
        <v>1500000</v>
      </c>
      <c r="AF1046">
        <v>34661176</v>
      </c>
    </row>
    <row r="1047" spans="1:32" x14ac:dyDescent="0.3">
      <c r="A1047">
        <v>1046</v>
      </c>
      <c r="B1047" s="1">
        <v>41752</v>
      </c>
      <c r="C1047">
        <v>3</v>
      </c>
      <c r="D1047">
        <v>4</v>
      </c>
      <c r="E1047">
        <v>5</v>
      </c>
      <c r="F1047">
        <v>7</v>
      </c>
      <c r="G1047">
        <v>8</v>
      </c>
      <c r="H1047">
        <v>11</v>
      </c>
      <c r="I1047">
        <v>12</v>
      </c>
      <c r="J1047">
        <v>13</v>
      </c>
      <c r="K1047">
        <v>14</v>
      </c>
      <c r="L1047">
        <v>18</v>
      </c>
      <c r="M1047">
        <v>20</v>
      </c>
      <c r="N1047">
        <v>21</v>
      </c>
      <c r="O1047">
        <v>22</v>
      </c>
      <c r="P1047">
        <v>23</v>
      </c>
      <c r="Q1047">
        <v>25</v>
      </c>
      <c r="R1047">
        <v>18554671</v>
      </c>
      <c r="S1047">
        <v>2</v>
      </c>
      <c r="T1047" t="s">
        <v>2</v>
      </c>
      <c r="U1047">
        <v>468</v>
      </c>
      <c r="V1047">
        <v>20115</v>
      </c>
      <c r="W1047">
        <v>249230</v>
      </c>
      <c r="X1047">
        <v>1360628</v>
      </c>
      <c r="Y1047">
        <v>743572.13</v>
      </c>
      <c r="Z1047">
        <v>1396.77</v>
      </c>
      <c r="AA1047">
        <v>12</v>
      </c>
      <c r="AB1047">
        <v>5</v>
      </c>
      <c r="AC1047">
        <v>2</v>
      </c>
      <c r="AD1047">
        <v>0</v>
      </c>
      <c r="AE1047">
        <v>1500000</v>
      </c>
      <c r="AF1047">
        <v>35004363</v>
      </c>
    </row>
    <row r="1048" spans="1:32" x14ac:dyDescent="0.3">
      <c r="A1048">
        <v>1047</v>
      </c>
      <c r="B1048" s="1">
        <v>41754</v>
      </c>
      <c r="C1048">
        <v>4</v>
      </c>
      <c r="D1048">
        <v>7</v>
      </c>
      <c r="E1048">
        <v>8</v>
      </c>
      <c r="F1048">
        <v>9</v>
      </c>
      <c r="G1048">
        <v>10</v>
      </c>
      <c r="H1048">
        <v>11</v>
      </c>
      <c r="I1048">
        <v>12</v>
      </c>
      <c r="J1048">
        <v>15</v>
      </c>
      <c r="K1048">
        <v>16</v>
      </c>
      <c r="L1048">
        <v>17</v>
      </c>
      <c r="M1048">
        <v>20</v>
      </c>
      <c r="N1048">
        <v>21</v>
      </c>
      <c r="O1048">
        <v>22</v>
      </c>
      <c r="P1048">
        <v>24</v>
      </c>
      <c r="Q1048">
        <v>25</v>
      </c>
      <c r="R1048">
        <v>19013819</v>
      </c>
      <c r="S1048">
        <v>5</v>
      </c>
      <c r="T1048" t="s">
        <v>2</v>
      </c>
      <c r="U1048">
        <v>403</v>
      </c>
      <c r="V1048">
        <v>14546</v>
      </c>
      <c r="W1048">
        <v>196837</v>
      </c>
      <c r="X1048">
        <v>1186685</v>
      </c>
      <c r="Y1048">
        <v>385566.7</v>
      </c>
      <c r="Z1048">
        <v>1471.91</v>
      </c>
      <c r="AA1048">
        <v>12</v>
      </c>
      <c r="AB1048">
        <v>5</v>
      </c>
      <c r="AC1048">
        <v>2</v>
      </c>
      <c r="AD1048">
        <v>0</v>
      </c>
      <c r="AE1048">
        <v>1500000</v>
      </c>
      <c r="AF1048">
        <v>35449248</v>
      </c>
    </row>
    <row r="1049" spans="1:32" x14ac:dyDescent="0.3">
      <c r="A1049">
        <v>1048</v>
      </c>
      <c r="B1049" s="1">
        <v>41757</v>
      </c>
      <c r="C1049">
        <v>1</v>
      </c>
      <c r="D1049">
        <v>2</v>
      </c>
      <c r="E1049">
        <v>3</v>
      </c>
      <c r="F1049">
        <v>5</v>
      </c>
      <c r="G1049">
        <v>6</v>
      </c>
      <c r="H1049">
        <v>7</v>
      </c>
      <c r="I1049">
        <v>9</v>
      </c>
      <c r="J1049">
        <v>10</v>
      </c>
      <c r="K1049">
        <v>15</v>
      </c>
      <c r="L1049">
        <v>16</v>
      </c>
      <c r="M1049">
        <v>17</v>
      </c>
      <c r="N1049">
        <v>18</v>
      </c>
      <c r="O1049">
        <v>20</v>
      </c>
      <c r="P1049">
        <v>21</v>
      </c>
      <c r="Q1049">
        <v>25</v>
      </c>
      <c r="R1049">
        <v>18605535</v>
      </c>
      <c r="S1049">
        <v>3</v>
      </c>
      <c r="T1049" t="s">
        <v>2</v>
      </c>
      <c r="U1049">
        <v>635</v>
      </c>
      <c r="V1049">
        <v>14726</v>
      </c>
      <c r="W1049">
        <v>224736</v>
      </c>
      <c r="X1049">
        <v>1270009</v>
      </c>
      <c r="Y1049">
        <v>562261.51</v>
      </c>
      <c r="Z1049">
        <v>1167.6199999999999</v>
      </c>
      <c r="AA1049">
        <v>12</v>
      </c>
      <c r="AB1049">
        <v>5</v>
      </c>
      <c r="AC1049">
        <v>2</v>
      </c>
      <c r="AD1049">
        <v>0</v>
      </c>
      <c r="AE1049">
        <v>1500000</v>
      </c>
      <c r="AF1049">
        <v>35838506</v>
      </c>
    </row>
    <row r="1050" spans="1:32" x14ac:dyDescent="0.3">
      <c r="A1050">
        <v>1049</v>
      </c>
      <c r="B1050" s="1">
        <v>41759</v>
      </c>
      <c r="C1050">
        <v>2</v>
      </c>
      <c r="D1050">
        <v>4</v>
      </c>
      <c r="E1050">
        <v>5</v>
      </c>
      <c r="F1050">
        <v>9</v>
      </c>
      <c r="G1050">
        <v>12</v>
      </c>
      <c r="H1050">
        <v>14</v>
      </c>
      <c r="I1050">
        <v>16</v>
      </c>
      <c r="J1050">
        <v>17</v>
      </c>
      <c r="K1050">
        <v>18</v>
      </c>
      <c r="L1050">
        <v>19</v>
      </c>
      <c r="M1050">
        <v>20</v>
      </c>
      <c r="N1050">
        <v>21</v>
      </c>
      <c r="O1050">
        <v>22</v>
      </c>
      <c r="P1050">
        <v>23</v>
      </c>
      <c r="Q1050">
        <v>25</v>
      </c>
      <c r="R1050">
        <v>18159712</v>
      </c>
      <c r="S1050">
        <v>2</v>
      </c>
      <c r="T1050" t="s">
        <v>2</v>
      </c>
      <c r="U1050">
        <v>350</v>
      </c>
      <c r="V1050">
        <v>15789</v>
      </c>
      <c r="W1050">
        <v>214885</v>
      </c>
      <c r="X1050">
        <v>1203819</v>
      </c>
      <c r="Y1050">
        <v>844574.18</v>
      </c>
      <c r="Z1050">
        <v>1484.96</v>
      </c>
      <c r="AA1050">
        <v>12</v>
      </c>
      <c r="AB1050">
        <v>5</v>
      </c>
      <c r="AC1050">
        <v>2</v>
      </c>
      <c r="AD1050">
        <v>0</v>
      </c>
      <c r="AE1050">
        <v>1000000</v>
      </c>
      <c r="AF1050">
        <v>36228309</v>
      </c>
    </row>
    <row r="1051" spans="1:32" x14ac:dyDescent="0.3">
      <c r="A1051">
        <v>1050</v>
      </c>
      <c r="B1051" s="1">
        <v>41761</v>
      </c>
      <c r="C1051">
        <v>1</v>
      </c>
      <c r="D1051">
        <v>4</v>
      </c>
      <c r="E1051">
        <v>6</v>
      </c>
      <c r="F1051">
        <v>7</v>
      </c>
      <c r="G1051">
        <v>10</v>
      </c>
      <c r="H1051">
        <v>12</v>
      </c>
      <c r="I1051">
        <v>13</v>
      </c>
      <c r="J1051">
        <v>15</v>
      </c>
      <c r="K1051">
        <v>16</v>
      </c>
      <c r="L1051">
        <v>17</v>
      </c>
      <c r="M1051">
        <v>19</v>
      </c>
      <c r="N1051">
        <v>21</v>
      </c>
      <c r="O1051">
        <v>22</v>
      </c>
      <c r="P1051">
        <v>24</v>
      </c>
      <c r="Q1051">
        <v>25</v>
      </c>
      <c r="R1051">
        <v>15504388</v>
      </c>
      <c r="S1051">
        <v>3</v>
      </c>
      <c r="T1051" t="s">
        <v>2</v>
      </c>
      <c r="U1051">
        <v>620</v>
      </c>
      <c r="V1051">
        <v>17903</v>
      </c>
      <c r="W1051">
        <v>195974</v>
      </c>
      <c r="X1051">
        <v>1028317</v>
      </c>
      <c r="Y1051">
        <v>462651.25</v>
      </c>
      <c r="Z1051">
        <v>984.01</v>
      </c>
      <c r="AA1051">
        <v>12</v>
      </c>
      <c r="AB1051">
        <v>5</v>
      </c>
      <c r="AC1051">
        <v>2</v>
      </c>
      <c r="AD1051">
        <v>0</v>
      </c>
      <c r="AE1051">
        <v>1500000</v>
      </c>
      <c r="AF1051">
        <v>36548606</v>
      </c>
    </row>
    <row r="1052" spans="1:32" x14ac:dyDescent="0.3">
      <c r="A1052">
        <v>1051</v>
      </c>
      <c r="B1052" s="1">
        <v>41764</v>
      </c>
      <c r="C1052">
        <v>2</v>
      </c>
      <c r="D1052">
        <v>3</v>
      </c>
      <c r="E1052">
        <v>4</v>
      </c>
      <c r="F1052">
        <v>7</v>
      </c>
      <c r="G1052">
        <v>8</v>
      </c>
      <c r="H1052">
        <v>10</v>
      </c>
      <c r="I1052">
        <v>11</v>
      </c>
      <c r="J1052">
        <v>13</v>
      </c>
      <c r="K1052">
        <v>14</v>
      </c>
      <c r="L1052">
        <v>16</v>
      </c>
      <c r="M1052">
        <v>18</v>
      </c>
      <c r="N1052">
        <v>20</v>
      </c>
      <c r="O1052">
        <v>21</v>
      </c>
      <c r="P1052">
        <v>23</v>
      </c>
      <c r="Q1052">
        <v>25</v>
      </c>
      <c r="R1052">
        <v>19147621</v>
      </c>
      <c r="S1052">
        <v>47</v>
      </c>
      <c r="T1052" t="s">
        <v>2</v>
      </c>
      <c r="U1052">
        <v>2182</v>
      </c>
      <c r="V1052">
        <v>37540</v>
      </c>
      <c r="W1052">
        <v>324142</v>
      </c>
      <c r="X1052">
        <v>1427812</v>
      </c>
      <c r="Y1052">
        <v>26807.51</v>
      </c>
      <c r="Z1052">
        <v>253.81</v>
      </c>
      <c r="AA1052">
        <v>12</v>
      </c>
      <c r="AB1052">
        <v>5</v>
      </c>
      <c r="AC1052">
        <v>2</v>
      </c>
      <c r="AD1052">
        <v>0</v>
      </c>
      <c r="AE1052">
        <v>1500000</v>
      </c>
      <c r="AF1052">
        <v>36839365</v>
      </c>
    </row>
    <row r="1053" spans="1:32" x14ac:dyDescent="0.3">
      <c r="A1053">
        <v>1052</v>
      </c>
      <c r="B1053" s="1">
        <v>41766</v>
      </c>
      <c r="C1053">
        <v>1</v>
      </c>
      <c r="D1053">
        <v>3</v>
      </c>
      <c r="E1053">
        <v>4</v>
      </c>
      <c r="F1053">
        <v>5</v>
      </c>
      <c r="G1053">
        <v>6</v>
      </c>
      <c r="H1053">
        <v>8</v>
      </c>
      <c r="I1053">
        <v>10</v>
      </c>
      <c r="J1053">
        <v>11</v>
      </c>
      <c r="K1053">
        <v>16</v>
      </c>
      <c r="L1053">
        <v>17</v>
      </c>
      <c r="M1053">
        <v>18</v>
      </c>
      <c r="N1053">
        <v>20</v>
      </c>
      <c r="O1053">
        <v>21</v>
      </c>
      <c r="P1053">
        <v>23</v>
      </c>
      <c r="Q1053">
        <v>24</v>
      </c>
      <c r="R1053">
        <v>19203904</v>
      </c>
      <c r="S1053">
        <v>1</v>
      </c>
      <c r="T1053" t="s">
        <v>26</v>
      </c>
      <c r="U1053">
        <v>489</v>
      </c>
      <c r="V1053">
        <v>21480</v>
      </c>
      <c r="W1053">
        <v>297512</v>
      </c>
      <c r="X1053">
        <v>1309097</v>
      </c>
      <c r="Y1053">
        <v>1558188.66</v>
      </c>
      <c r="Z1053">
        <v>1400.65</v>
      </c>
      <c r="AA1053">
        <v>12</v>
      </c>
      <c r="AB1053">
        <v>5</v>
      </c>
      <c r="AC1053">
        <v>2</v>
      </c>
      <c r="AD1053">
        <v>0</v>
      </c>
      <c r="AE1053">
        <v>1500000</v>
      </c>
      <c r="AF1053">
        <v>37198947</v>
      </c>
    </row>
    <row r="1054" spans="1:32" x14ac:dyDescent="0.3">
      <c r="A1054">
        <v>1053</v>
      </c>
      <c r="B1054" s="1">
        <v>41768</v>
      </c>
      <c r="C1054">
        <v>1</v>
      </c>
      <c r="D1054">
        <v>2</v>
      </c>
      <c r="E1054">
        <v>3</v>
      </c>
      <c r="F1054">
        <v>4</v>
      </c>
      <c r="G1054">
        <v>6</v>
      </c>
      <c r="H1054">
        <v>11</v>
      </c>
      <c r="I1054">
        <v>12</v>
      </c>
      <c r="J1054">
        <v>13</v>
      </c>
      <c r="K1054">
        <v>14</v>
      </c>
      <c r="L1054">
        <v>15</v>
      </c>
      <c r="M1054">
        <v>17</v>
      </c>
      <c r="N1054">
        <v>18</v>
      </c>
      <c r="O1054">
        <v>22</v>
      </c>
      <c r="P1054">
        <v>23</v>
      </c>
      <c r="Q1054">
        <v>24</v>
      </c>
      <c r="R1054">
        <v>19831141</v>
      </c>
      <c r="S1054">
        <v>2</v>
      </c>
      <c r="T1054" t="s">
        <v>2</v>
      </c>
      <c r="U1054">
        <v>439</v>
      </c>
      <c r="V1054">
        <v>17084</v>
      </c>
      <c r="W1054">
        <v>250527</v>
      </c>
      <c r="X1054">
        <v>1348455</v>
      </c>
      <c r="Y1054">
        <v>885469.81</v>
      </c>
      <c r="Z1054">
        <v>1773.2</v>
      </c>
      <c r="AA1054">
        <v>12</v>
      </c>
      <c r="AB1054">
        <v>5</v>
      </c>
      <c r="AC1054">
        <v>2</v>
      </c>
      <c r="AD1054">
        <v>0</v>
      </c>
      <c r="AE1054">
        <v>1500000</v>
      </c>
      <c r="AF1054">
        <v>37607625</v>
      </c>
    </row>
    <row r="1055" spans="1:32" x14ac:dyDescent="0.3">
      <c r="A1055">
        <v>1054</v>
      </c>
      <c r="B1055" s="1">
        <v>41771</v>
      </c>
      <c r="C1055">
        <v>2</v>
      </c>
      <c r="D1055">
        <v>3</v>
      </c>
      <c r="E1055">
        <v>4</v>
      </c>
      <c r="F1055">
        <v>5</v>
      </c>
      <c r="G1055">
        <v>6</v>
      </c>
      <c r="H1055">
        <v>9</v>
      </c>
      <c r="I1055">
        <v>12</v>
      </c>
      <c r="J1055">
        <v>13</v>
      </c>
      <c r="K1055">
        <v>15</v>
      </c>
      <c r="L1055">
        <v>16</v>
      </c>
      <c r="M1055">
        <v>17</v>
      </c>
      <c r="N1055">
        <v>18</v>
      </c>
      <c r="O1055">
        <v>20</v>
      </c>
      <c r="P1055">
        <v>24</v>
      </c>
      <c r="Q1055">
        <v>25</v>
      </c>
      <c r="R1055">
        <v>20458718</v>
      </c>
      <c r="S1055">
        <v>0</v>
      </c>
      <c r="U1055">
        <v>426</v>
      </c>
      <c r="V1055">
        <v>15144</v>
      </c>
      <c r="W1055">
        <v>200998</v>
      </c>
      <c r="X1055">
        <v>1138535</v>
      </c>
      <c r="Y1055">
        <v>0</v>
      </c>
      <c r="Z1055">
        <v>1366.15</v>
      </c>
      <c r="AA1055">
        <v>15</v>
      </c>
      <c r="AB1055">
        <v>6</v>
      </c>
      <c r="AC1055">
        <v>3</v>
      </c>
      <c r="AD1055">
        <v>1891434.18</v>
      </c>
      <c r="AE1055">
        <v>4500000</v>
      </c>
      <c r="AF1055">
        <v>38044110</v>
      </c>
    </row>
    <row r="1056" spans="1:32" x14ac:dyDescent="0.3">
      <c r="A1056">
        <v>1055</v>
      </c>
      <c r="B1056" s="1">
        <v>41773</v>
      </c>
      <c r="C1056">
        <v>1</v>
      </c>
      <c r="D1056">
        <v>2</v>
      </c>
      <c r="E1056">
        <v>3</v>
      </c>
      <c r="F1056">
        <v>7</v>
      </c>
      <c r="G1056">
        <v>8</v>
      </c>
      <c r="H1056">
        <v>9</v>
      </c>
      <c r="I1056">
        <v>10</v>
      </c>
      <c r="J1056">
        <v>12</v>
      </c>
      <c r="K1056">
        <v>13</v>
      </c>
      <c r="L1056">
        <v>14</v>
      </c>
      <c r="M1056">
        <v>18</v>
      </c>
      <c r="N1056">
        <v>22</v>
      </c>
      <c r="O1056">
        <v>23</v>
      </c>
      <c r="P1056">
        <v>24</v>
      </c>
      <c r="Q1056">
        <v>25</v>
      </c>
      <c r="R1056">
        <v>28939281</v>
      </c>
      <c r="S1056">
        <v>7</v>
      </c>
      <c r="T1056" t="s">
        <v>2</v>
      </c>
      <c r="U1056">
        <v>1816</v>
      </c>
      <c r="V1056">
        <v>39337</v>
      </c>
      <c r="W1056">
        <v>391609</v>
      </c>
      <c r="X1056">
        <v>1865541</v>
      </c>
      <c r="Y1056">
        <v>543366.74</v>
      </c>
      <c r="Z1056">
        <v>462.82</v>
      </c>
      <c r="AA1056">
        <v>15</v>
      </c>
      <c r="AB1056">
        <v>6</v>
      </c>
      <c r="AC1056">
        <v>3</v>
      </c>
      <c r="AD1056">
        <v>0</v>
      </c>
      <c r="AE1056">
        <v>1500000</v>
      </c>
      <c r="AF1056">
        <v>38485372</v>
      </c>
    </row>
    <row r="1057" spans="1:32" x14ac:dyDescent="0.3">
      <c r="A1057">
        <v>1056</v>
      </c>
      <c r="B1057" s="1">
        <v>41775</v>
      </c>
      <c r="C1057">
        <v>2</v>
      </c>
      <c r="D1057">
        <v>4</v>
      </c>
      <c r="E1057">
        <v>5</v>
      </c>
      <c r="F1057">
        <v>6</v>
      </c>
      <c r="G1057">
        <v>8</v>
      </c>
      <c r="H1057">
        <v>9</v>
      </c>
      <c r="I1057">
        <v>10</v>
      </c>
      <c r="J1057">
        <v>11</v>
      </c>
      <c r="K1057">
        <v>14</v>
      </c>
      <c r="L1057">
        <v>15</v>
      </c>
      <c r="M1057">
        <v>18</v>
      </c>
      <c r="N1057">
        <v>19</v>
      </c>
      <c r="O1057">
        <v>21</v>
      </c>
      <c r="P1057">
        <v>22</v>
      </c>
      <c r="Q1057">
        <v>23</v>
      </c>
      <c r="R1057">
        <v>21631438</v>
      </c>
      <c r="S1057">
        <v>1</v>
      </c>
      <c r="T1057" t="s">
        <v>189</v>
      </c>
      <c r="U1057">
        <v>575</v>
      </c>
      <c r="V1057">
        <v>18368</v>
      </c>
      <c r="W1057">
        <v>223819</v>
      </c>
      <c r="X1057">
        <v>1187407</v>
      </c>
      <c r="Y1057">
        <v>1975299.62</v>
      </c>
      <c r="Z1057">
        <v>1510.02</v>
      </c>
      <c r="AA1057">
        <v>15</v>
      </c>
      <c r="AB1057">
        <v>6</v>
      </c>
      <c r="AC1057">
        <v>3</v>
      </c>
      <c r="AD1057">
        <v>0</v>
      </c>
      <c r="AE1057">
        <v>1500000</v>
      </c>
      <c r="AF1057">
        <v>38941210</v>
      </c>
    </row>
    <row r="1058" spans="1:32" x14ac:dyDescent="0.3">
      <c r="A1058">
        <v>1057</v>
      </c>
      <c r="B1058" s="1">
        <v>41778</v>
      </c>
      <c r="C1058">
        <v>1</v>
      </c>
      <c r="D1058">
        <v>4</v>
      </c>
      <c r="E1058">
        <v>6</v>
      </c>
      <c r="F1058">
        <v>7</v>
      </c>
      <c r="G1058">
        <v>8</v>
      </c>
      <c r="H1058">
        <v>9</v>
      </c>
      <c r="I1058">
        <v>11</v>
      </c>
      <c r="J1058">
        <v>13</v>
      </c>
      <c r="K1058">
        <v>14</v>
      </c>
      <c r="L1058">
        <v>16</v>
      </c>
      <c r="M1058">
        <v>19</v>
      </c>
      <c r="N1058">
        <v>20</v>
      </c>
      <c r="O1058">
        <v>21</v>
      </c>
      <c r="P1058">
        <v>23</v>
      </c>
      <c r="Q1058">
        <v>25</v>
      </c>
      <c r="R1058">
        <v>20948403</v>
      </c>
      <c r="S1058">
        <v>2</v>
      </c>
      <c r="T1058" t="s">
        <v>2</v>
      </c>
      <c r="U1058">
        <v>601</v>
      </c>
      <c r="V1058">
        <v>19341</v>
      </c>
      <c r="W1058">
        <v>222547</v>
      </c>
      <c r="X1058">
        <v>1190831</v>
      </c>
      <c r="Y1058">
        <v>915327.26</v>
      </c>
      <c r="Z1058">
        <v>1338.9</v>
      </c>
      <c r="AA1058">
        <v>15</v>
      </c>
      <c r="AB1058">
        <v>6</v>
      </c>
      <c r="AC1058">
        <v>3</v>
      </c>
      <c r="AD1058">
        <v>0</v>
      </c>
      <c r="AE1058">
        <v>1500000</v>
      </c>
      <c r="AF1058">
        <v>39363669</v>
      </c>
    </row>
    <row r="1059" spans="1:32" x14ac:dyDescent="0.3">
      <c r="A1059">
        <v>1058</v>
      </c>
      <c r="B1059" s="1">
        <v>41780</v>
      </c>
      <c r="C1059">
        <v>4</v>
      </c>
      <c r="D1059">
        <v>5</v>
      </c>
      <c r="E1059">
        <v>6</v>
      </c>
      <c r="F1059">
        <v>7</v>
      </c>
      <c r="G1059">
        <v>9</v>
      </c>
      <c r="H1059">
        <v>12</v>
      </c>
      <c r="I1059">
        <v>13</v>
      </c>
      <c r="J1059">
        <v>16</v>
      </c>
      <c r="K1059">
        <v>17</v>
      </c>
      <c r="L1059">
        <v>18</v>
      </c>
      <c r="M1059">
        <v>20</v>
      </c>
      <c r="N1059">
        <v>21</v>
      </c>
      <c r="O1059">
        <v>22</v>
      </c>
      <c r="P1059">
        <v>24</v>
      </c>
      <c r="Q1059">
        <v>25</v>
      </c>
      <c r="R1059">
        <v>20054384</v>
      </c>
      <c r="S1059">
        <v>0</v>
      </c>
      <c r="U1059">
        <v>435</v>
      </c>
      <c r="V1059">
        <v>17006</v>
      </c>
      <c r="W1059">
        <v>220051</v>
      </c>
      <c r="X1059">
        <v>1128874</v>
      </c>
      <c r="Y1059">
        <v>0</v>
      </c>
      <c r="Z1059">
        <v>1777.35</v>
      </c>
      <c r="AA1059">
        <v>15</v>
      </c>
      <c r="AB1059">
        <v>6</v>
      </c>
      <c r="AC1059">
        <v>3</v>
      </c>
      <c r="AD1059">
        <v>1758915.72</v>
      </c>
      <c r="AE1059">
        <v>3500000</v>
      </c>
      <c r="AF1059">
        <v>39769572</v>
      </c>
    </row>
    <row r="1060" spans="1:32" x14ac:dyDescent="0.3">
      <c r="A1060">
        <v>1059</v>
      </c>
      <c r="B1060" s="1">
        <v>41782</v>
      </c>
      <c r="C1060">
        <v>1</v>
      </c>
      <c r="D1060">
        <v>2</v>
      </c>
      <c r="E1060">
        <v>3</v>
      </c>
      <c r="F1060">
        <v>5</v>
      </c>
      <c r="G1060">
        <v>7</v>
      </c>
      <c r="H1060">
        <v>8</v>
      </c>
      <c r="I1060">
        <v>11</v>
      </c>
      <c r="J1060">
        <v>14</v>
      </c>
      <c r="K1060">
        <v>15</v>
      </c>
      <c r="L1060">
        <v>16</v>
      </c>
      <c r="M1060">
        <v>19</v>
      </c>
      <c r="N1060">
        <v>20</v>
      </c>
      <c r="O1060">
        <v>21</v>
      </c>
      <c r="P1060">
        <v>22</v>
      </c>
      <c r="Q1060">
        <v>24</v>
      </c>
      <c r="R1060">
        <v>26639814</v>
      </c>
      <c r="S1060">
        <v>6</v>
      </c>
      <c r="T1060" t="s">
        <v>2</v>
      </c>
      <c r="U1060">
        <v>817</v>
      </c>
      <c r="V1060">
        <v>24070</v>
      </c>
      <c r="W1060">
        <v>275381</v>
      </c>
      <c r="X1060">
        <v>1447031</v>
      </c>
      <c r="Y1060">
        <v>700543.51</v>
      </c>
      <c r="Z1060">
        <v>1315.1</v>
      </c>
      <c r="AA1060">
        <v>15</v>
      </c>
      <c r="AB1060">
        <v>6</v>
      </c>
      <c r="AC1060">
        <v>3</v>
      </c>
      <c r="AD1060">
        <v>0</v>
      </c>
      <c r="AE1060">
        <v>1700000</v>
      </c>
      <c r="AF1060">
        <v>40333652</v>
      </c>
    </row>
    <row r="1061" spans="1:32" x14ac:dyDescent="0.3">
      <c r="A1061">
        <v>1060</v>
      </c>
      <c r="B1061" s="1">
        <v>41785</v>
      </c>
      <c r="C1061">
        <v>1</v>
      </c>
      <c r="D1061">
        <v>2</v>
      </c>
      <c r="E1061">
        <v>4</v>
      </c>
      <c r="F1061">
        <v>5</v>
      </c>
      <c r="G1061">
        <v>7</v>
      </c>
      <c r="H1061">
        <v>8</v>
      </c>
      <c r="I1061">
        <v>13</v>
      </c>
      <c r="J1061">
        <v>14</v>
      </c>
      <c r="K1061">
        <v>15</v>
      </c>
      <c r="L1061">
        <v>16</v>
      </c>
      <c r="M1061">
        <v>17</v>
      </c>
      <c r="N1061">
        <v>20</v>
      </c>
      <c r="O1061">
        <v>21</v>
      </c>
      <c r="P1061">
        <v>22</v>
      </c>
      <c r="Q1061">
        <v>23</v>
      </c>
      <c r="R1061">
        <v>20609162</v>
      </c>
      <c r="S1061">
        <v>8</v>
      </c>
      <c r="T1061" t="s">
        <v>2</v>
      </c>
      <c r="U1061">
        <v>521</v>
      </c>
      <c r="V1061">
        <v>16731</v>
      </c>
      <c r="W1061">
        <v>191860</v>
      </c>
      <c r="X1061">
        <v>1092739</v>
      </c>
      <c r="Y1061">
        <v>249774.14</v>
      </c>
      <c r="Z1061">
        <v>1685.84</v>
      </c>
      <c r="AA1061">
        <v>15</v>
      </c>
      <c r="AB1061">
        <v>6</v>
      </c>
      <c r="AC1061">
        <v>3</v>
      </c>
      <c r="AD1061">
        <v>0</v>
      </c>
      <c r="AE1061">
        <v>1700000</v>
      </c>
      <c r="AF1061">
        <v>40794774</v>
      </c>
    </row>
    <row r="1062" spans="1:32" x14ac:dyDescent="0.3">
      <c r="A1062">
        <v>1061</v>
      </c>
      <c r="B1062" s="1">
        <v>41787</v>
      </c>
      <c r="C1062">
        <v>2</v>
      </c>
      <c r="D1062">
        <v>3</v>
      </c>
      <c r="E1062">
        <v>5</v>
      </c>
      <c r="F1062">
        <v>7</v>
      </c>
      <c r="G1062">
        <v>8</v>
      </c>
      <c r="H1062">
        <v>9</v>
      </c>
      <c r="I1062">
        <v>12</v>
      </c>
      <c r="J1062">
        <v>14</v>
      </c>
      <c r="K1062">
        <v>15</v>
      </c>
      <c r="L1062">
        <v>16</v>
      </c>
      <c r="M1062">
        <v>19</v>
      </c>
      <c r="N1062">
        <v>21</v>
      </c>
      <c r="O1062">
        <v>22</v>
      </c>
      <c r="P1062">
        <v>23</v>
      </c>
      <c r="Q1062">
        <v>24</v>
      </c>
      <c r="R1062">
        <v>19540947</v>
      </c>
      <c r="S1062">
        <v>0</v>
      </c>
      <c r="U1062">
        <v>725</v>
      </c>
      <c r="V1062">
        <v>21260</v>
      </c>
      <c r="W1062">
        <v>240108</v>
      </c>
      <c r="X1062">
        <v>1151101</v>
      </c>
      <c r="Y1062">
        <v>0</v>
      </c>
      <c r="Z1062">
        <v>934.87</v>
      </c>
      <c r="AA1062">
        <v>15</v>
      </c>
      <c r="AB1062">
        <v>6</v>
      </c>
      <c r="AC1062">
        <v>3</v>
      </c>
      <c r="AD1062">
        <v>1541952.01</v>
      </c>
      <c r="AE1062">
        <v>4000000</v>
      </c>
      <c r="AF1062">
        <v>41150609</v>
      </c>
    </row>
    <row r="1063" spans="1:32" x14ac:dyDescent="0.3">
      <c r="A1063">
        <v>1062</v>
      </c>
      <c r="B1063" s="1">
        <v>41789</v>
      </c>
      <c r="C1063">
        <v>3</v>
      </c>
      <c r="D1063">
        <v>4</v>
      </c>
      <c r="E1063">
        <v>5</v>
      </c>
      <c r="F1063">
        <v>7</v>
      </c>
      <c r="G1063">
        <v>8</v>
      </c>
      <c r="H1063">
        <v>9</v>
      </c>
      <c r="I1063">
        <v>11</v>
      </c>
      <c r="J1063">
        <v>13</v>
      </c>
      <c r="K1063">
        <v>15</v>
      </c>
      <c r="L1063">
        <v>16</v>
      </c>
      <c r="M1063">
        <v>17</v>
      </c>
      <c r="N1063">
        <v>19</v>
      </c>
      <c r="O1063">
        <v>20</v>
      </c>
      <c r="P1063">
        <v>23</v>
      </c>
      <c r="Q1063">
        <v>25</v>
      </c>
      <c r="R1063">
        <v>27302385</v>
      </c>
      <c r="S1063">
        <v>6</v>
      </c>
      <c r="T1063" t="s">
        <v>2</v>
      </c>
      <c r="U1063">
        <v>1044</v>
      </c>
      <c r="V1063">
        <v>36488</v>
      </c>
      <c r="W1063">
        <v>381558</v>
      </c>
      <c r="X1063">
        <v>1700077</v>
      </c>
      <c r="Y1063">
        <v>566496.32999999996</v>
      </c>
      <c r="Z1063">
        <v>781.87</v>
      </c>
      <c r="AA1063">
        <v>15</v>
      </c>
      <c r="AB1063">
        <v>6</v>
      </c>
      <c r="AC1063">
        <v>3</v>
      </c>
      <c r="AD1063">
        <v>0</v>
      </c>
      <c r="AE1063">
        <v>1700000</v>
      </c>
      <c r="AF1063">
        <v>41579153</v>
      </c>
    </row>
    <row r="1064" spans="1:32" x14ac:dyDescent="0.3">
      <c r="A1064">
        <v>1063</v>
      </c>
      <c r="B1064" s="1">
        <v>41792</v>
      </c>
      <c r="C1064">
        <v>2</v>
      </c>
      <c r="D1064">
        <v>5</v>
      </c>
      <c r="E1064">
        <v>6</v>
      </c>
      <c r="F1064">
        <v>7</v>
      </c>
      <c r="G1064">
        <v>10</v>
      </c>
      <c r="H1064">
        <v>12</v>
      </c>
      <c r="I1064">
        <v>13</v>
      </c>
      <c r="J1064">
        <v>14</v>
      </c>
      <c r="K1064">
        <v>15</v>
      </c>
      <c r="L1064">
        <v>16</v>
      </c>
      <c r="M1064">
        <v>20</v>
      </c>
      <c r="N1064">
        <v>21</v>
      </c>
      <c r="O1064">
        <v>22</v>
      </c>
      <c r="P1064">
        <v>24</v>
      </c>
      <c r="Q1064">
        <v>25</v>
      </c>
      <c r="R1064">
        <v>21492015</v>
      </c>
      <c r="S1064">
        <v>2</v>
      </c>
      <c r="T1064" t="s">
        <v>2</v>
      </c>
      <c r="U1064">
        <v>499</v>
      </c>
      <c r="V1064">
        <v>17705</v>
      </c>
      <c r="W1064">
        <v>223742</v>
      </c>
      <c r="X1064">
        <v>1209942</v>
      </c>
      <c r="Y1064">
        <v>960674.9</v>
      </c>
      <c r="Z1064">
        <v>1692.48</v>
      </c>
      <c r="AA1064">
        <v>15</v>
      </c>
      <c r="AB1064">
        <v>6</v>
      </c>
      <c r="AC1064">
        <v>3</v>
      </c>
      <c r="AD1064">
        <v>0</v>
      </c>
      <c r="AE1064">
        <v>1700000</v>
      </c>
      <c r="AF1064">
        <v>42022541</v>
      </c>
    </row>
    <row r="1065" spans="1:32" x14ac:dyDescent="0.3">
      <c r="A1065">
        <v>1064</v>
      </c>
      <c r="B1065" s="1">
        <v>41794</v>
      </c>
      <c r="C1065">
        <v>2</v>
      </c>
      <c r="D1065">
        <v>3</v>
      </c>
      <c r="E1065">
        <v>7</v>
      </c>
      <c r="F1065">
        <v>8</v>
      </c>
      <c r="G1065">
        <v>9</v>
      </c>
      <c r="H1065">
        <v>10</v>
      </c>
      <c r="I1065">
        <v>11</v>
      </c>
      <c r="J1065">
        <v>14</v>
      </c>
      <c r="K1065">
        <v>15</v>
      </c>
      <c r="L1065">
        <v>16</v>
      </c>
      <c r="M1065">
        <v>18</v>
      </c>
      <c r="N1065">
        <v>19</v>
      </c>
      <c r="O1065">
        <v>21</v>
      </c>
      <c r="P1065">
        <v>24</v>
      </c>
      <c r="Q1065">
        <v>25</v>
      </c>
      <c r="R1065">
        <v>20693162</v>
      </c>
      <c r="S1065">
        <v>3</v>
      </c>
      <c r="T1065" t="s">
        <v>2</v>
      </c>
      <c r="U1065">
        <v>424</v>
      </c>
      <c r="V1065">
        <v>16408</v>
      </c>
      <c r="W1065">
        <v>200299</v>
      </c>
      <c r="X1065">
        <v>1140989</v>
      </c>
      <c r="Y1065">
        <v>642774.01</v>
      </c>
      <c r="Z1065">
        <v>1399.36</v>
      </c>
      <c r="AA1065">
        <v>15</v>
      </c>
      <c r="AB1065">
        <v>6</v>
      </c>
      <c r="AC1065">
        <v>3</v>
      </c>
      <c r="AD1065">
        <v>0</v>
      </c>
      <c r="AE1065">
        <v>1700000</v>
      </c>
      <c r="AF1065">
        <v>42467539</v>
      </c>
    </row>
    <row r="1066" spans="1:32" x14ac:dyDescent="0.3">
      <c r="A1066">
        <v>1065</v>
      </c>
      <c r="B1066" s="1">
        <v>41796</v>
      </c>
      <c r="C1066">
        <v>2</v>
      </c>
      <c r="D1066">
        <v>3</v>
      </c>
      <c r="E1066">
        <v>4</v>
      </c>
      <c r="F1066">
        <v>5</v>
      </c>
      <c r="G1066">
        <v>6</v>
      </c>
      <c r="H1066">
        <v>12</v>
      </c>
      <c r="I1066">
        <v>14</v>
      </c>
      <c r="J1066">
        <v>15</v>
      </c>
      <c r="K1066">
        <v>17</v>
      </c>
      <c r="L1066">
        <v>19</v>
      </c>
      <c r="M1066">
        <v>20</v>
      </c>
      <c r="N1066">
        <v>21</v>
      </c>
      <c r="O1066">
        <v>22</v>
      </c>
      <c r="P1066">
        <v>24</v>
      </c>
      <c r="Q1066">
        <v>25</v>
      </c>
      <c r="R1066">
        <v>20836659</v>
      </c>
      <c r="S1066">
        <v>6</v>
      </c>
      <c r="T1066" t="s">
        <v>2</v>
      </c>
      <c r="U1066">
        <v>788</v>
      </c>
      <c r="V1066">
        <v>17103</v>
      </c>
      <c r="W1066">
        <v>220304</v>
      </c>
      <c r="X1066">
        <v>1179498</v>
      </c>
      <c r="Y1066">
        <v>307523.49</v>
      </c>
      <c r="Z1066">
        <v>1029.25</v>
      </c>
      <c r="AA1066">
        <v>15</v>
      </c>
      <c r="AB1066">
        <v>6</v>
      </c>
      <c r="AC1066">
        <v>3</v>
      </c>
      <c r="AD1066">
        <v>0</v>
      </c>
      <c r="AE1066">
        <v>1700000</v>
      </c>
      <c r="AF1066">
        <v>42893341</v>
      </c>
    </row>
    <row r="1067" spans="1:32" x14ac:dyDescent="0.3">
      <c r="A1067">
        <v>1066</v>
      </c>
      <c r="B1067" s="1">
        <v>41799</v>
      </c>
      <c r="C1067">
        <v>2</v>
      </c>
      <c r="D1067">
        <v>4</v>
      </c>
      <c r="E1067">
        <v>5</v>
      </c>
      <c r="F1067">
        <v>6</v>
      </c>
      <c r="G1067">
        <v>10</v>
      </c>
      <c r="H1067">
        <v>11</v>
      </c>
      <c r="I1067">
        <v>14</v>
      </c>
      <c r="J1067">
        <v>16</v>
      </c>
      <c r="K1067">
        <v>17</v>
      </c>
      <c r="L1067">
        <v>18</v>
      </c>
      <c r="M1067">
        <v>19</v>
      </c>
      <c r="N1067">
        <v>21</v>
      </c>
      <c r="O1067">
        <v>22</v>
      </c>
      <c r="P1067">
        <v>23</v>
      </c>
      <c r="Q1067">
        <v>24</v>
      </c>
      <c r="R1067">
        <v>20287932</v>
      </c>
      <c r="S1067">
        <v>1</v>
      </c>
      <c r="T1067" t="s">
        <v>71</v>
      </c>
      <c r="U1067">
        <v>315</v>
      </c>
      <c r="V1067">
        <v>13142</v>
      </c>
      <c r="W1067">
        <v>188528</v>
      </c>
      <c r="X1067">
        <v>1059026</v>
      </c>
      <c r="Y1067">
        <v>2013464.58</v>
      </c>
      <c r="Z1067">
        <v>1966.75</v>
      </c>
      <c r="AA1067">
        <v>15</v>
      </c>
      <c r="AB1067">
        <v>6</v>
      </c>
      <c r="AC1067">
        <v>3</v>
      </c>
      <c r="AD1067">
        <v>0</v>
      </c>
      <c r="AE1067">
        <v>1700000</v>
      </c>
      <c r="AF1067">
        <v>43357986</v>
      </c>
    </row>
    <row r="1068" spans="1:32" x14ac:dyDescent="0.3">
      <c r="A1068">
        <v>1067</v>
      </c>
      <c r="B1068" s="1">
        <v>41801</v>
      </c>
      <c r="C1068">
        <v>1</v>
      </c>
      <c r="D1068">
        <v>2</v>
      </c>
      <c r="E1068">
        <v>3</v>
      </c>
      <c r="F1068">
        <v>4</v>
      </c>
      <c r="G1068">
        <v>5</v>
      </c>
      <c r="H1068">
        <v>7</v>
      </c>
      <c r="I1068">
        <v>10</v>
      </c>
      <c r="J1068">
        <v>11</v>
      </c>
      <c r="K1068">
        <v>13</v>
      </c>
      <c r="L1068">
        <v>14</v>
      </c>
      <c r="M1068">
        <v>15</v>
      </c>
      <c r="N1068">
        <v>17</v>
      </c>
      <c r="O1068">
        <v>21</v>
      </c>
      <c r="P1068">
        <v>22</v>
      </c>
      <c r="Q1068">
        <v>25</v>
      </c>
      <c r="R1068">
        <v>20225562</v>
      </c>
      <c r="S1068">
        <v>3</v>
      </c>
      <c r="T1068" t="s">
        <v>2</v>
      </c>
      <c r="U1068">
        <v>398</v>
      </c>
      <c r="V1068">
        <v>15792</v>
      </c>
      <c r="W1068">
        <v>226013</v>
      </c>
      <c r="X1068">
        <v>1238826</v>
      </c>
      <c r="Y1068">
        <v>545041.79</v>
      </c>
      <c r="Z1068">
        <v>1264.1099999999999</v>
      </c>
      <c r="AA1068">
        <v>15</v>
      </c>
      <c r="AB1068">
        <v>6</v>
      </c>
      <c r="AC1068">
        <v>3</v>
      </c>
      <c r="AD1068">
        <v>0</v>
      </c>
      <c r="AE1068">
        <v>1700000</v>
      </c>
      <c r="AF1068">
        <v>43735323</v>
      </c>
    </row>
    <row r="1069" spans="1:32" x14ac:dyDescent="0.3">
      <c r="A1069">
        <v>1068</v>
      </c>
      <c r="B1069" s="1">
        <v>41803</v>
      </c>
      <c r="C1069">
        <v>2</v>
      </c>
      <c r="D1069">
        <v>6</v>
      </c>
      <c r="E1069">
        <v>7</v>
      </c>
      <c r="F1069">
        <v>10</v>
      </c>
      <c r="G1069">
        <v>11</v>
      </c>
      <c r="H1069">
        <v>13</v>
      </c>
      <c r="I1069">
        <v>14</v>
      </c>
      <c r="J1069">
        <v>15</v>
      </c>
      <c r="K1069">
        <v>16</v>
      </c>
      <c r="L1069">
        <v>17</v>
      </c>
      <c r="M1069">
        <v>18</v>
      </c>
      <c r="N1069">
        <v>20</v>
      </c>
      <c r="O1069">
        <v>21</v>
      </c>
      <c r="P1069">
        <v>22</v>
      </c>
      <c r="Q1069">
        <v>24</v>
      </c>
      <c r="R1069">
        <v>18350270</v>
      </c>
      <c r="S1069">
        <v>1</v>
      </c>
      <c r="T1069" t="s">
        <v>21</v>
      </c>
      <c r="U1069">
        <v>395</v>
      </c>
      <c r="V1069">
        <v>14346</v>
      </c>
      <c r="W1069">
        <v>194839</v>
      </c>
      <c r="X1069">
        <v>1046445</v>
      </c>
      <c r="Y1069">
        <v>1617102.55</v>
      </c>
      <c r="Z1069">
        <v>1259.67</v>
      </c>
      <c r="AA1069">
        <v>15</v>
      </c>
      <c r="AB1069">
        <v>6</v>
      </c>
      <c r="AC1069">
        <v>3</v>
      </c>
      <c r="AD1069">
        <v>0</v>
      </c>
      <c r="AE1069">
        <v>1700000</v>
      </c>
      <c r="AF1069">
        <v>44108500</v>
      </c>
    </row>
    <row r="1070" spans="1:32" x14ac:dyDescent="0.3">
      <c r="A1070">
        <v>1069</v>
      </c>
      <c r="B1070" s="1">
        <v>41806</v>
      </c>
      <c r="C1070">
        <v>1</v>
      </c>
      <c r="D1070">
        <v>3</v>
      </c>
      <c r="E1070">
        <v>4</v>
      </c>
      <c r="F1070">
        <v>8</v>
      </c>
      <c r="G1070">
        <v>10</v>
      </c>
      <c r="H1070">
        <v>11</v>
      </c>
      <c r="I1070">
        <v>12</v>
      </c>
      <c r="J1070">
        <v>13</v>
      </c>
      <c r="K1070">
        <v>15</v>
      </c>
      <c r="L1070">
        <v>16</v>
      </c>
      <c r="M1070">
        <v>17</v>
      </c>
      <c r="N1070">
        <v>22</v>
      </c>
      <c r="O1070">
        <v>23</v>
      </c>
      <c r="P1070">
        <v>24</v>
      </c>
      <c r="Q1070">
        <v>25</v>
      </c>
      <c r="R1070">
        <v>19903134</v>
      </c>
      <c r="S1070">
        <v>4</v>
      </c>
      <c r="T1070" t="s">
        <v>2</v>
      </c>
      <c r="U1070">
        <v>462</v>
      </c>
      <c r="V1070">
        <v>15977</v>
      </c>
      <c r="W1070">
        <v>204302</v>
      </c>
      <c r="X1070">
        <v>1150636</v>
      </c>
      <c r="Y1070">
        <v>437233.75</v>
      </c>
      <c r="Z1070">
        <v>1663.98</v>
      </c>
      <c r="AA1070">
        <v>15</v>
      </c>
      <c r="AB1070">
        <v>6</v>
      </c>
      <c r="AC1070">
        <v>3</v>
      </c>
      <c r="AD1070">
        <v>0</v>
      </c>
      <c r="AE1070">
        <v>1700000</v>
      </c>
      <c r="AF1070">
        <v>44512101</v>
      </c>
    </row>
    <row r="1071" spans="1:32" x14ac:dyDescent="0.3">
      <c r="A1071">
        <v>1070</v>
      </c>
      <c r="B1071" s="1">
        <v>41808</v>
      </c>
      <c r="C1071">
        <v>4</v>
      </c>
      <c r="D1071">
        <v>9</v>
      </c>
      <c r="E1071">
        <v>10</v>
      </c>
      <c r="F1071">
        <v>11</v>
      </c>
      <c r="G1071">
        <v>12</v>
      </c>
      <c r="H1071">
        <v>13</v>
      </c>
      <c r="I1071">
        <v>16</v>
      </c>
      <c r="J1071">
        <v>18</v>
      </c>
      <c r="K1071">
        <v>19</v>
      </c>
      <c r="L1071">
        <v>20</v>
      </c>
      <c r="M1071">
        <v>21</v>
      </c>
      <c r="N1071">
        <v>22</v>
      </c>
      <c r="O1071">
        <v>23</v>
      </c>
      <c r="P1071">
        <v>24</v>
      </c>
      <c r="Q1071">
        <v>25</v>
      </c>
      <c r="R1071">
        <v>17213679</v>
      </c>
      <c r="S1071">
        <v>1</v>
      </c>
      <c r="T1071" t="s">
        <v>75</v>
      </c>
      <c r="U1071">
        <v>446</v>
      </c>
      <c r="V1071">
        <v>13763</v>
      </c>
      <c r="W1071">
        <v>182171</v>
      </c>
      <c r="X1071">
        <v>946984</v>
      </c>
      <c r="Y1071">
        <v>1563785.03</v>
      </c>
      <c r="Z1071">
        <v>1541.2</v>
      </c>
      <c r="AA1071">
        <v>15</v>
      </c>
      <c r="AB1071">
        <v>6</v>
      </c>
      <c r="AC1071">
        <v>3</v>
      </c>
      <c r="AD1071">
        <v>0</v>
      </c>
      <c r="AE1071">
        <v>1500000</v>
      </c>
      <c r="AF1071">
        <v>44872974</v>
      </c>
    </row>
    <row r="1072" spans="1:32" x14ac:dyDescent="0.3">
      <c r="A1072">
        <v>1071</v>
      </c>
      <c r="B1072" s="1">
        <v>41810</v>
      </c>
      <c r="C1072">
        <v>2</v>
      </c>
      <c r="D1072">
        <v>3</v>
      </c>
      <c r="E1072">
        <v>4</v>
      </c>
      <c r="F1072">
        <v>5</v>
      </c>
      <c r="G1072">
        <v>6</v>
      </c>
      <c r="H1072">
        <v>10</v>
      </c>
      <c r="I1072">
        <v>11</v>
      </c>
      <c r="J1072">
        <v>12</v>
      </c>
      <c r="K1072">
        <v>13</v>
      </c>
      <c r="L1072">
        <v>14</v>
      </c>
      <c r="M1072">
        <v>16</v>
      </c>
      <c r="N1072">
        <v>17</v>
      </c>
      <c r="O1072">
        <v>21</v>
      </c>
      <c r="P1072">
        <v>22</v>
      </c>
      <c r="Q1072">
        <v>24</v>
      </c>
      <c r="R1072">
        <v>16399084</v>
      </c>
      <c r="S1072">
        <v>2</v>
      </c>
      <c r="T1072" t="s">
        <v>2</v>
      </c>
      <c r="U1072">
        <v>372</v>
      </c>
      <c r="V1072">
        <v>13805</v>
      </c>
      <c r="W1072">
        <v>176088</v>
      </c>
      <c r="X1072">
        <v>946178</v>
      </c>
      <c r="Y1072">
        <v>709026.2</v>
      </c>
      <c r="Z1072">
        <v>1675.59</v>
      </c>
      <c r="AA1072">
        <v>15</v>
      </c>
      <c r="AB1072">
        <v>6</v>
      </c>
      <c r="AC1072">
        <v>3</v>
      </c>
      <c r="AD1072">
        <v>0</v>
      </c>
      <c r="AE1072">
        <v>1700000</v>
      </c>
      <c r="AF1072">
        <v>45200217</v>
      </c>
    </row>
    <row r="1073" spans="1:32" x14ac:dyDescent="0.3">
      <c r="A1073">
        <v>1072</v>
      </c>
      <c r="B1073" s="1">
        <v>41813</v>
      </c>
      <c r="C1073">
        <v>1</v>
      </c>
      <c r="D1073">
        <v>2</v>
      </c>
      <c r="E1073">
        <v>3</v>
      </c>
      <c r="F1073">
        <v>4</v>
      </c>
      <c r="G1073">
        <v>5</v>
      </c>
      <c r="H1073">
        <v>7</v>
      </c>
      <c r="I1073">
        <v>9</v>
      </c>
      <c r="J1073">
        <v>13</v>
      </c>
      <c r="K1073">
        <v>14</v>
      </c>
      <c r="L1073">
        <v>15</v>
      </c>
      <c r="M1073">
        <v>17</v>
      </c>
      <c r="N1073">
        <v>20</v>
      </c>
      <c r="O1073">
        <v>22</v>
      </c>
      <c r="P1073">
        <v>23</v>
      </c>
      <c r="Q1073">
        <v>25</v>
      </c>
      <c r="R1073">
        <v>15971133</v>
      </c>
      <c r="S1073">
        <v>5</v>
      </c>
      <c r="T1073" t="s">
        <v>2</v>
      </c>
      <c r="U1073">
        <v>440</v>
      </c>
      <c r="V1073">
        <v>17225</v>
      </c>
      <c r="W1073">
        <v>223743</v>
      </c>
      <c r="X1073">
        <v>1059395</v>
      </c>
      <c r="Y1073">
        <v>204871.67999999999</v>
      </c>
      <c r="Z1073">
        <v>1023.33</v>
      </c>
      <c r="AA1073">
        <v>15</v>
      </c>
      <c r="AB1073">
        <v>6</v>
      </c>
      <c r="AC1073">
        <v>3</v>
      </c>
      <c r="AD1073">
        <v>0</v>
      </c>
      <c r="AE1073">
        <v>1700000</v>
      </c>
      <c r="AF1073">
        <v>45436608</v>
      </c>
    </row>
    <row r="1074" spans="1:32" x14ac:dyDescent="0.3">
      <c r="A1074">
        <v>1073</v>
      </c>
      <c r="B1074" s="1">
        <v>41815</v>
      </c>
      <c r="C1074">
        <v>1</v>
      </c>
      <c r="D1074">
        <v>3</v>
      </c>
      <c r="E1074">
        <v>4</v>
      </c>
      <c r="F1074">
        <v>5</v>
      </c>
      <c r="G1074">
        <v>6</v>
      </c>
      <c r="H1074">
        <v>7</v>
      </c>
      <c r="I1074">
        <v>13</v>
      </c>
      <c r="J1074">
        <v>16</v>
      </c>
      <c r="K1074">
        <v>17</v>
      </c>
      <c r="L1074">
        <v>19</v>
      </c>
      <c r="M1074">
        <v>20</v>
      </c>
      <c r="N1074">
        <v>21</v>
      </c>
      <c r="O1074">
        <v>22</v>
      </c>
      <c r="P1074">
        <v>23</v>
      </c>
      <c r="Q1074">
        <v>24</v>
      </c>
      <c r="R1074">
        <v>17357824</v>
      </c>
      <c r="S1074">
        <v>0</v>
      </c>
      <c r="U1074">
        <v>281</v>
      </c>
      <c r="V1074">
        <v>10753</v>
      </c>
      <c r="W1074">
        <v>165239</v>
      </c>
      <c r="X1074">
        <v>942582</v>
      </c>
      <c r="Y1074">
        <v>0</v>
      </c>
      <c r="Z1074">
        <v>1823.63</v>
      </c>
      <c r="AA1074">
        <v>15</v>
      </c>
      <c r="AB1074">
        <v>6</v>
      </c>
      <c r="AC1074">
        <v>3</v>
      </c>
      <c r="AD1074">
        <v>1665431.86</v>
      </c>
      <c r="AE1074">
        <v>4000000</v>
      </c>
      <c r="AF1074">
        <v>45820938</v>
      </c>
    </row>
    <row r="1075" spans="1:32" x14ac:dyDescent="0.3">
      <c r="A1075">
        <v>1074</v>
      </c>
      <c r="B1075" s="1">
        <v>41817</v>
      </c>
      <c r="C1075">
        <v>1</v>
      </c>
      <c r="D1075">
        <v>4</v>
      </c>
      <c r="E1075">
        <v>7</v>
      </c>
      <c r="F1075">
        <v>8</v>
      </c>
      <c r="G1075">
        <v>9</v>
      </c>
      <c r="H1075">
        <v>10</v>
      </c>
      <c r="I1075">
        <v>11</v>
      </c>
      <c r="J1075">
        <v>13</v>
      </c>
      <c r="K1075">
        <v>17</v>
      </c>
      <c r="L1075">
        <v>20</v>
      </c>
      <c r="M1075">
        <v>21</v>
      </c>
      <c r="N1075">
        <v>22</v>
      </c>
      <c r="O1075">
        <v>23</v>
      </c>
      <c r="P1075">
        <v>24</v>
      </c>
      <c r="Q1075">
        <v>25</v>
      </c>
      <c r="R1075">
        <v>25815806</v>
      </c>
      <c r="S1075">
        <v>2</v>
      </c>
      <c r="T1075" t="s">
        <v>2</v>
      </c>
      <c r="U1075">
        <v>1067</v>
      </c>
      <c r="V1075">
        <v>22038</v>
      </c>
      <c r="W1075">
        <v>295885</v>
      </c>
      <c r="X1075">
        <v>1604599</v>
      </c>
      <c r="Y1075">
        <v>1843775.56</v>
      </c>
      <c r="Z1075">
        <v>833.03</v>
      </c>
      <c r="AA1075">
        <v>15</v>
      </c>
      <c r="AB1075">
        <v>6</v>
      </c>
      <c r="AC1075">
        <v>3</v>
      </c>
      <c r="AD1075">
        <v>0</v>
      </c>
      <c r="AE1075">
        <v>1700000</v>
      </c>
      <c r="AF1075">
        <v>46287581</v>
      </c>
    </row>
    <row r="1076" spans="1:32" x14ac:dyDescent="0.3">
      <c r="A1076">
        <v>1075</v>
      </c>
      <c r="B1076" s="1">
        <v>41820</v>
      </c>
      <c r="C1076">
        <v>1</v>
      </c>
      <c r="D1076">
        <v>2</v>
      </c>
      <c r="E1076">
        <v>6</v>
      </c>
      <c r="F1076">
        <v>9</v>
      </c>
      <c r="G1076">
        <v>10</v>
      </c>
      <c r="H1076">
        <v>12</v>
      </c>
      <c r="I1076">
        <v>15</v>
      </c>
      <c r="J1076">
        <v>16</v>
      </c>
      <c r="K1076">
        <v>17</v>
      </c>
      <c r="L1076">
        <v>18</v>
      </c>
      <c r="M1076">
        <v>21</v>
      </c>
      <c r="N1076">
        <v>22</v>
      </c>
      <c r="O1076">
        <v>23</v>
      </c>
      <c r="P1076">
        <v>24</v>
      </c>
      <c r="Q1076">
        <v>25</v>
      </c>
      <c r="R1076">
        <v>19038640</v>
      </c>
      <c r="S1076">
        <v>1</v>
      </c>
      <c r="T1076" t="s">
        <v>50</v>
      </c>
      <c r="U1076">
        <v>463</v>
      </c>
      <c r="V1076">
        <v>11267</v>
      </c>
      <c r="W1076">
        <v>162575</v>
      </c>
      <c r="X1076">
        <v>978847</v>
      </c>
      <c r="Y1076">
        <v>1956340.53</v>
      </c>
      <c r="Z1076">
        <v>1300.1099999999999</v>
      </c>
      <c r="AA1076">
        <v>15</v>
      </c>
      <c r="AB1076">
        <v>6</v>
      </c>
      <c r="AC1076">
        <v>3</v>
      </c>
      <c r="AD1076">
        <v>0</v>
      </c>
      <c r="AE1076">
        <v>1700000</v>
      </c>
      <c r="AF1076">
        <v>46739044</v>
      </c>
    </row>
    <row r="1077" spans="1:32" x14ac:dyDescent="0.3">
      <c r="A1077">
        <v>1076</v>
      </c>
      <c r="B1077" s="1">
        <v>41822</v>
      </c>
      <c r="C1077">
        <v>4</v>
      </c>
      <c r="D1077">
        <v>9</v>
      </c>
      <c r="E1077">
        <v>10</v>
      </c>
      <c r="F1077">
        <v>11</v>
      </c>
      <c r="G1077">
        <v>12</v>
      </c>
      <c r="H1077">
        <v>13</v>
      </c>
      <c r="I1077">
        <v>14</v>
      </c>
      <c r="J1077">
        <v>15</v>
      </c>
      <c r="K1077">
        <v>16</v>
      </c>
      <c r="L1077">
        <v>17</v>
      </c>
      <c r="M1077">
        <v>18</v>
      </c>
      <c r="N1077">
        <v>20</v>
      </c>
      <c r="O1077">
        <v>21</v>
      </c>
      <c r="P1077">
        <v>22</v>
      </c>
      <c r="Q1077">
        <v>25</v>
      </c>
      <c r="R1077">
        <v>19569500</v>
      </c>
      <c r="S1077">
        <v>3</v>
      </c>
      <c r="T1077" t="s">
        <v>2</v>
      </c>
      <c r="U1077">
        <v>420</v>
      </c>
      <c r="V1077">
        <v>14168</v>
      </c>
      <c r="W1077">
        <v>200497</v>
      </c>
      <c r="X1077">
        <v>1029069</v>
      </c>
      <c r="Y1077">
        <v>623595.11</v>
      </c>
      <c r="Z1077">
        <v>1370.54</v>
      </c>
      <c r="AA1077">
        <v>15</v>
      </c>
      <c r="AB1077">
        <v>6</v>
      </c>
      <c r="AC1077">
        <v>3</v>
      </c>
      <c r="AD1077">
        <v>0</v>
      </c>
      <c r="AE1077">
        <v>1700000</v>
      </c>
      <c r="AF1077">
        <v>47170764</v>
      </c>
    </row>
    <row r="1078" spans="1:32" x14ac:dyDescent="0.3">
      <c r="A1078">
        <v>1077</v>
      </c>
      <c r="B1078" s="1">
        <v>41824</v>
      </c>
      <c r="C1078">
        <v>1</v>
      </c>
      <c r="D1078">
        <v>2</v>
      </c>
      <c r="E1078">
        <v>5</v>
      </c>
      <c r="F1078">
        <v>6</v>
      </c>
      <c r="G1078">
        <v>7</v>
      </c>
      <c r="H1078">
        <v>8</v>
      </c>
      <c r="I1078">
        <v>10</v>
      </c>
      <c r="J1078">
        <v>12</v>
      </c>
      <c r="K1078">
        <v>13</v>
      </c>
      <c r="L1078">
        <v>14</v>
      </c>
      <c r="M1078">
        <v>15</v>
      </c>
      <c r="N1078">
        <v>19</v>
      </c>
      <c r="O1078">
        <v>20</v>
      </c>
      <c r="P1078">
        <v>21</v>
      </c>
      <c r="Q1078">
        <v>24</v>
      </c>
      <c r="R1078">
        <v>17876456</v>
      </c>
      <c r="S1078">
        <v>3</v>
      </c>
      <c r="T1078" t="s">
        <v>2</v>
      </c>
      <c r="U1078">
        <v>549</v>
      </c>
      <c r="V1078">
        <v>15166</v>
      </c>
      <c r="W1078">
        <v>178761</v>
      </c>
      <c r="X1078">
        <v>1020398</v>
      </c>
      <c r="Y1078">
        <v>532018.11</v>
      </c>
      <c r="Z1078">
        <v>1277.8900000000001</v>
      </c>
      <c r="AA1078">
        <v>15</v>
      </c>
      <c r="AB1078">
        <v>6</v>
      </c>
      <c r="AC1078">
        <v>3</v>
      </c>
      <c r="AD1078">
        <v>0</v>
      </c>
      <c r="AE1078">
        <v>1700000</v>
      </c>
      <c r="AF1078">
        <v>47539084</v>
      </c>
    </row>
    <row r="1079" spans="1:32" x14ac:dyDescent="0.3">
      <c r="A1079">
        <v>1078</v>
      </c>
      <c r="B1079" s="1">
        <v>41827</v>
      </c>
      <c r="C1079">
        <v>2</v>
      </c>
      <c r="D1079">
        <v>4</v>
      </c>
      <c r="E1079">
        <v>5</v>
      </c>
      <c r="F1079">
        <v>6</v>
      </c>
      <c r="G1079">
        <v>7</v>
      </c>
      <c r="H1079">
        <v>9</v>
      </c>
      <c r="I1079">
        <v>10</v>
      </c>
      <c r="J1079">
        <v>11</v>
      </c>
      <c r="K1079">
        <v>13</v>
      </c>
      <c r="L1079">
        <v>17</v>
      </c>
      <c r="M1079">
        <v>18</v>
      </c>
      <c r="N1079">
        <v>21</v>
      </c>
      <c r="O1079">
        <v>23</v>
      </c>
      <c r="P1079">
        <v>24</v>
      </c>
      <c r="Q1079">
        <v>25</v>
      </c>
      <c r="R1079">
        <v>20086306</v>
      </c>
      <c r="S1079">
        <v>2</v>
      </c>
      <c r="T1079" t="s">
        <v>2</v>
      </c>
      <c r="U1079">
        <v>583</v>
      </c>
      <c r="V1079">
        <v>21071</v>
      </c>
      <c r="W1079">
        <v>243726</v>
      </c>
      <c r="X1079">
        <v>1269257</v>
      </c>
      <c r="Y1079">
        <v>740655.16</v>
      </c>
      <c r="Z1079">
        <v>1116.8499999999999</v>
      </c>
      <c r="AA1079">
        <v>15</v>
      </c>
      <c r="AB1079">
        <v>6</v>
      </c>
      <c r="AC1079">
        <v>3</v>
      </c>
      <c r="AD1079">
        <v>0</v>
      </c>
      <c r="AE1079">
        <v>1700000</v>
      </c>
      <c r="AF1079">
        <v>47880925</v>
      </c>
    </row>
    <row r="1080" spans="1:32" x14ac:dyDescent="0.3">
      <c r="A1080">
        <v>1079</v>
      </c>
      <c r="B1080" s="1">
        <v>41829</v>
      </c>
      <c r="C1080">
        <v>5</v>
      </c>
      <c r="D1080">
        <v>6</v>
      </c>
      <c r="E1080">
        <v>7</v>
      </c>
      <c r="F1080">
        <v>8</v>
      </c>
      <c r="G1080">
        <v>11</v>
      </c>
      <c r="H1080">
        <v>13</v>
      </c>
      <c r="I1080">
        <v>14</v>
      </c>
      <c r="J1080">
        <v>15</v>
      </c>
      <c r="K1080">
        <v>16</v>
      </c>
      <c r="L1080">
        <v>17</v>
      </c>
      <c r="M1080">
        <v>19</v>
      </c>
      <c r="N1080">
        <v>20</v>
      </c>
      <c r="O1080">
        <v>21</v>
      </c>
      <c r="P1080">
        <v>22</v>
      </c>
      <c r="Q1080">
        <v>24</v>
      </c>
      <c r="R1080">
        <v>15428906</v>
      </c>
      <c r="S1080">
        <v>4</v>
      </c>
      <c r="T1080" t="s">
        <v>2</v>
      </c>
      <c r="U1080">
        <v>342</v>
      </c>
      <c r="V1080">
        <v>12621</v>
      </c>
      <c r="W1080">
        <v>162490</v>
      </c>
      <c r="X1080">
        <v>890341</v>
      </c>
      <c r="Y1080">
        <v>336289.73</v>
      </c>
      <c r="Z1080">
        <v>1728.88</v>
      </c>
      <c r="AA1080">
        <v>15</v>
      </c>
      <c r="AB1080">
        <v>6</v>
      </c>
      <c r="AC1080">
        <v>3</v>
      </c>
      <c r="AD1080">
        <v>0</v>
      </c>
      <c r="AE1080">
        <v>1700000</v>
      </c>
      <c r="AF1080">
        <v>48191346</v>
      </c>
    </row>
    <row r="1081" spans="1:32" x14ac:dyDescent="0.3">
      <c r="A1081">
        <v>1080</v>
      </c>
      <c r="B1081" s="1">
        <v>41831</v>
      </c>
      <c r="C1081">
        <v>2</v>
      </c>
      <c r="D1081">
        <v>3</v>
      </c>
      <c r="E1081">
        <v>5</v>
      </c>
      <c r="F1081">
        <v>6</v>
      </c>
      <c r="G1081">
        <v>10</v>
      </c>
      <c r="H1081">
        <v>11</v>
      </c>
      <c r="I1081">
        <v>12</v>
      </c>
      <c r="J1081">
        <v>14</v>
      </c>
      <c r="K1081">
        <v>15</v>
      </c>
      <c r="L1081">
        <v>16</v>
      </c>
      <c r="M1081">
        <v>17</v>
      </c>
      <c r="N1081">
        <v>21</v>
      </c>
      <c r="O1081">
        <v>22</v>
      </c>
      <c r="P1081">
        <v>23</v>
      </c>
      <c r="Q1081">
        <v>25</v>
      </c>
      <c r="R1081">
        <v>21307719</v>
      </c>
      <c r="S1081">
        <v>2</v>
      </c>
      <c r="T1081" t="s">
        <v>2</v>
      </c>
      <c r="U1081">
        <v>376</v>
      </c>
      <c r="V1081">
        <v>15540</v>
      </c>
      <c r="W1081">
        <v>216713</v>
      </c>
      <c r="X1081">
        <v>1183330</v>
      </c>
      <c r="Y1081">
        <v>977364.19</v>
      </c>
      <c r="Z1081">
        <v>1599.62</v>
      </c>
      <c r="AA1081">
        <v>15</v>
      </c>
      <c r="AB1081">
        <v>6</v>
      </c>
      <c r="AC1081">
        <v>3</v>
      </c>
      <c r="AD1081">
        <v>0</v>
      </c>
      <c r="AE1081">
        <v>1700000</v>
      </c>
      <c r="AF1081">
        <v>48642437</v>
      </c>
    </row>
    <row r="1082" spans="1:32" x14ac:dyDescent="0.3">
      <c r="A1082">
        <v>1081</v>
      </c>
      <c r="B1082" s="1">
        <v>41834</v>
      </c>
      <c r="C1082">
        <v>1</v>
      </c>
      <c r="D1082">
        <v>5</v>
      </c>
      <c r="E1082">
        <v>6</v>
      </c>
      <c r="F1082">
        <v>7</v>
      </c>
      <c r="G1082">
        <v>10</v>
      </c>
      <c r="H1082">
        <v>12</v>
      </c>
      <c r="I1082">
        <v>13</v>
      </c>
      <c r="J1082">
        <v>14</v>
      </c>
      <c r="K1082">
        <v>15</v>
      </c>
      <c r="L1082">
        <v>16</v>
      </c>
      <c r="M1082">
        <v>18</v>
      </c>
      <c r="N1082">
        <v>19</v>
      </c>
      <c r="O1082">
        <v>21</v>
      </c>
      <c r="P1082">
        <v>22</v>
      </c>
      <c r="Q1082">
        <v>23</v>
      </c>
      <c r="R1082">
        <v>19646718</v>
      </c>
      <c r="S1082">
        <v>2</v>
      </c>
      <c r="T1082" t="s">
        <v>2</v>
      </c>
      <c r="U1082">
        <v>398</v>
      </c>
      <c r="V1082">
        <v>15915</v>
      </c>
      <c r="W1082">
        <v>184400</v>
      </c>
      <c r="X1082">
        <v>1055715</v>
      </c>
      <c r="Y1082">
        <v>940950.46</v>
      </c>
      <c r="Z1082">
        <v>1454.89</v>
      </c>
      <c r="AA1082">
        <v>15</v>
      </c>
      <c r="AB1082">
        <v>6</v>
      </c>
      <c r="AC1082">
        <v>3</v>
      </c>
      <c r="AD1082">
        <v>0</v>
      </c>
      <c r="AE1082">
        <v>1700000</v>
      </c>
      <c r="AF1082">
        <v>49076722</v>
      </c>
    </row>
    <row r="1083" spans="1:32" x14ac:dyDescent="0.3">
      <c r="A1083">
        <v>1082</v>
      </c>
      <c r="B1083" s="1">
        <v>41836</v>
      </c>
      <c r="C1083">
        <v>3</v>
      </c>
      <c r="D1083">
        <v>7</v>
      </c>
      <c r="E1083">
        <v>9</v>
      </c>
      <c r="F1083">
        <v>10</v>
      </c>
      <c r="G1083">
        <v>11</v>
      </c>
      <c r="H1083">
        <v>13</v>
      </c>
      <c r="I1083">
        <v>15</v>
      </c>
      <c r="J1083">
        <v>16</v>
      </c>
      <c r="K1083">
        <v>17</v>
      </c>
      <c r="L1083">
        <v>18</v>
      </c>
      <c r="M1083">
        <v>19</v>
      </c>
      <c r="N1083">
        <v>21</v>
      </c>
      <c r="O1083">
        <v>22</v>
      </c>
      <c r="P1083">
        <v>23</v>
      </c>
      <c r="Q1083">
        <v>24</v>
      </c>
      <c r="R1083">
        <v>19684994</v>
      </c>
      <c r="S1083">
        <v>2</v>
      </c>
      <c r="T1083" t="s">
        <v>2</v>
      </c>
      <c r="U1083">
        <v>558</v>
      </c>
      <c r="V1083">
        <v>21671</v>
      </c>
      <c r="W1083">
        <v>260355</v>
      </c>
      <c r="X1083">
        <v>1300852</v>
      </c>
      <c r="Y1083">
        <v>654156.57999999996</v>
      </c>
      <c r="Z1083">
        <v>1030.6099999999999</v>
      </c>
      <c r="AA1083">
        <v>15</v>
      </c>
      <c r="AB1083">
        <v>6</v>
      </c>
      <c r="AC1083">
        <v>3</v>
      </c>
      <c r="AD1083">
        <v>0</v>
      </c>
      <c r="AE1083">
        <v>1700000</v>
      </c>
      <c r="AF1083">
        <v>49378641</v>
      </c>
    </row>
    <row r="1084" spans="1:32" x14ac:dyDescent="0.3">
      <c r="A1084">
        <v>1083</v>
      </c>
      <c r="B1084" s="1">
        <v>41838</v>
      </c>
      <c r="C1084">
        <v>1</v>
      </c>
      <c r="D1084">
        <v>2</v>
      </c>
      <c r="E1084">
        <v>3</v>
      </c>
      <c r="F1084">
        <v>4</v>
      </c>
      <c r="G1084">
        <v>6</v>
      </c>
      <c r="H1084">
        <v>11</v>
      </c>
      <c r="I1084">
        <v>13</v>
      </c>
      <c r="J1084">
        <v>16</v>
      </c>
      <c r="K1084">
        <v>17</v>
      </c>
      <c r="L1084">
        <v>18</v>
      </c>
      <c r="M1084">
        <v>20</v>
      </c>
      <c r="N1084">
        <v>21</v>
      </c>
      <c r="O1084">
        <v>22</v>
      </c>
      <c r="P1084">
        <v>23</v>
      </c>
      <c r="Q1084">
        <v>24</v>
      </c>
      <c r="R1084">
        <v>20069079</v>
      </c>
      <c r="S1084">
        <v>1</v>
      </c>
      <c r="T1084" t="s">
        <v>190</v>
      </c>
      <c r="U1084">
        <v>344</v>
      </c>
      <c r="V1084">
        <v>13615</v>
      </c>
      <c r="W1084">
        <v>217109</v>
      </c>
      <c r="X1084">
        <v>1133008</v>
      </c>
      <c r="Y1084">
        <v>1787391.37</v>
      </c>
      <c r="Z1084">
        <v>1598.74</v>
      </c>
      <c r="AA1084">
        <v>15</v>
      </c>
      <c r="AB1084">
        <v>6</v>
      </c>
      <c r="AC1084">
        <v>3</v>
      </c>
      <c r="AD1084">
        <v>0</v>
      </c>
      <c r="AE1084">
        <v>1700000</v>
      </c>
      <c r="AF1084">
        <v>49791116</v>
      </c>
    </row>
    <row r="1085" spans="1:32" x14ac:dyDescent="0.3">
      <c r="A1085">
        <v>1084</v>
      </c>
      <c r="B1085" s="1">
        <v>41841</v>
      </c>
      <c r="C1085">
        <v>1</v>
      </c>
      <c r="D1085">
        <v>2</v>
      </c>
      <c r="E1085">
        <v>3</v>
      </c>
      <c r="F1085">
        <v>4</v>
      </c>
      <c r="G1085">
        <v>5</v>
      </c>
      <c r="H1085">
        <v>6</v>
      </c>
      <c r="I1085">
        <v>7</v>
      </c>
      <c r="J1085">
        <v>9</v>
      </c>
      <c r="K1085">
        <v>10</v>
      </c>
      <c r="L1085">
        <v>13</v>
      </c>
      <c r="M1085">
        <v>17</v>
      </c>
      <c r="N1085">
        <v>18</v>
      </c>
      <c r="O1085">
        <v>21</v>
      </c>
      <c r="P1085">
        <v>24</v>
      </c>
      <c r="Q1085">
        <v>25</v>
      </c>
      <c r="R1085">
        <v>20287764</v>
      </c>
      <c r="S1085">
        <v>4</v>
      </c>
      <c r="T1085" t="s">
        <v>2</v>
      </c>
      <c r="U1085">
        <v>611</v>
      </c>
      <c r="V1085">
        <v>25029</v>
      </c>
      <c r="W1085">
        <v>214235</v>
      </c>
      <c r="X1085">
        <v>1163531</v>
      </c>
      <c r="Y1085">
        <v>429868.18</v>
      </c>
      <c r="Z1085">
        <v>1237</v>
      </c>
      <c r="AA1085">
        <v>15</v>
      </c>
      <c r="AB1085">
        <v>6</v>
      </c>
      <c r="AC1085">
        <v>3</v>
      </c>
      <c r="AD1085">
        <v>0</v>
      </c>
      <c r="AE1085">
        <v>1700000</v>
      </c>
      <c r="AF1085">
        <v>50187917</v>
      </c>
    </row>
    <row r="1086" spans="1:32" x14ac:dyDescent="0.3">
      <c r="A1086">
        <v>1085</v>
      </c>
      <c r="B1086" s="1">
        <v>41843</v>
      </c>
      <c r="C1086">
        <v>3</v>
      </c>
      <c r="D1086">
        <v>6</v>
      </c>
      <c r="E1086">
        <v>7</v>
      </c>
      <c r="F1086">
        <v>8</v>
      </c>
      <c r="G1086">
        <v>9</v>
      </c>
      <c r="H1086">
        <v>10</v>
      </c>
      <c r="I1086">
        <v>14</v>
      </c>
      <c r="J1086">
        <v>16</v>
      </c>
      <c r="K1086">
        <v>18</v>
      </c>
      <c r="L1086">
        <v>19</v>
      </c>
      <c r="M1086">
        <v>21</v>
      </c>
      <c r="N1086">
        <v>22</v>
      </c>
      <c r="O1086">
        <v>23</v>
      </c>
      <c r="P1086">
        <v>24</v>
      </c>
      <c r="Q1086">
        <v>25</v>
      </c>
      <c r="R1086">
        <v>19793802</v>
      </c>
      <c r="S1086">
        <v>4</v>
      </c>
      <c r="T1086" t="s">
        <v>2</v>
      </c>
      <c r="U1086">
        <v>384</v>
      </c>
      <c r="V1086">
        <v>17836</v>
      </c>
      <c r="W1086">
        <v>170952</v>
      </c>
      <c r="X1086">
        <v>1024860</v>
      </c>
      <c r="Y1086">
        <v>494269.81</v>
      </c>
      <c r="Z1086">
        <v>1584.2</v>
      </c>
      <c r="AA1086">
        <v>15</v>
      </c>
      <c r="AB1086">
        <v>6</v>
      </c>
      <c r="AC1086">
        <v>3</v>
      </c>
      <c r="AD1086">
        <v>0</v>
      </c>
      <c r="AE1086">
        <v>1700000</v>
      </c>
      <c r="AF1086">
        <v>50644166</v>
      </c>
    </row>
    <row r="1087" spans="1:32" x14ac:dyDescent="0.3">
      <c r="A1087">
        <v>1086</v>
      </c>
      <c r="B1087" s="1">
        <v>41845</v>
      </c>
      <c r="C1087">
        <v>2</v>
      </c>
      <c r="D1087">
        <v>4</v>
      </c>
      <c r="E1087">
        <v>5</v>
      </c>
      <c r="F1087">
        <v>7</v>
      </c>
      <c r="G1087">
        <v>10</v>
      </c>
      <c r="H1087">
        <v>12</v>
      </c>
      <c r="I1087">
        <v>13</v>
      </c>
      <c r="J1087">
        <v>15</v>
      </c>
      <c r="K1087">
        <v>17</v>
      </c>
      <c r="L1087">
        <v>18</v>
      </c>
      <c r="M1087">
        <v>19</v>
      </c>
      <c r="N1087">
        <v>21</v>
      </c>
      <c r="O1087">
        <v>22</v>
      </c>
      <c r="P1087">
        <v>23</v>
      </c>
      <c r="Q1087">
        <v>24</v>
      </c>
      <c r="R1087">
        <v>19929884</v>
      </c>
      <c r="S1087">
        <v>6</v>
      </c>
      <c r="T1087" t="s">
        <v>2</v>
      </c>
      <c r="U1087">
        <v>859</v>
      </c>
      <c r="V1087">
        <v>26010</v>
      </c>
      <c r="W1087">
        <v>267172</v>
      </c>
      <c r="X1087">
        <v>1349851</v>
      </c>
      <c r="Y1087">
        <v>207042.29</v>
      </c>
      <c r="Z1087">
        <v>635.66999999999996</v>
      </c>
      <c r="AA1087">
        <v>15</v>
      </c>
      <c r="AB1087">
        <v>6</v>
      </c>
      <c r="AC1087">
        <v>3</v>
      </c>
      <c r="AD1087">
        <v>0</v>
      </c>
      <c r="AE1087">
        <v>1700000</v>
      </c>
      <c r="AF1087">
        <v>50930840</v>
      </c>
    </row>
    <row r="1088" spans="1:32" x14ac:dyDescent="0.3">
      <c r="A1088">
        <v>1087</v>
      </c>
      <c r="B1088" s="1">
        <v>41848</v>
      </c>
      <c r="C1088">
        <v>2</v>
      </c>
      <c r="D1088">
        <v>3</v>
      </c>
      <c r="E1088">
        <v>4</v>
      </c>
      <c r="F1088">
        <v>6</v>
      </c>
      <c r="G1088">
        <v>9</v>
      </c>
      <c r="H1088">
        <v>12</v>
      </c>
      <c r="I1088">
        <v>13</v>
      </c>
      <c r="J1088">
        <v>16</v>
      </c>
      <c r="K1088">
        <v>17</v>
      </c>
      <c r="L1088">
        <v>18</v>
      </c>
      <c r="M1088">
        <v>19</v>
      </c>
      <c r="N1088">
        <v>20</v>
      </c>
      <c r="O1088">
        <v>21</v>
      </c>
      <c r="P1088">
        <v>23</v>
      </c>
      <c r="Q1088">
        <v>24</v>
      </c>
      <c r="R1088">
        <v>19741809</v>
      </c>
      <c r="S1088">
        <v>3</v>
      </c>
      <c r="T1088" t="s">
        <v>2</v>
      </c>
      <c r="U1088">
        <v>466</v>
      </c>
      <c r="V1088">
        <v>17654</v>
      </c>
      <c r="W1088">
        <v>221277</v>
      </c>
      <c r="X1088">
        <v>1146365</v>
      </c>
      <c r="Y1088">
        <v>554888.77</v>
      </c>
      <c r="Z1088">
        <v>1570.21</v>
      </c>
      <c r="AA1088">
        <v>15</v>
      </c>
      <c r="AB1088">
        <v>6</v>
      </c>
      <c r="AC1088">
        <v>3</v>
      </c>
      <c r="AD1088">
        <v>0</v>
      </c>
      <c r="AE1088">
        <v>1700000</v>
      </c>
      <c r="AF1088">
        <v>51314994</v>
      </c>
    </row>
    <row r="1089" spans="1:32" x14ac:dyDescent="0.3">
      <c r="A1089">
        <v>1088</v>
      </c>
      <c r="B1089" s="1">
        <v>41850</v>
      </c>
      <c r="C1089">
        <v>1</v>
      </c>
      <c r="D1089">
        <v>2</v>
      </c>
      <c r="E1089">
        <v>3</v>
      </c>
      <c r="F1089">
        <v>5</v>
      </c>
      <c r="G1089">
        <v>6</v>
      </c>
      <c r="H1089">
        <v>7</v>
      </c>
      <c r="I1089">
        <v>9</v>
      </c>
      <c r="J1089">
        <v>10</v>
      </c>
      <c r="K1089">
        <v>12</v>
      </c>
      <c r="L1089">
        <v>13</v>
      </c>
      <c r="M1089">
        <v>18</v>
      </c>
      <c r="N1089">
        <v>19</v>
      </c>
      <c r="O1089">
        <v>20</v>
      </c>
      <c r="P1089">
        <v>22</v>
      </c>
      <c r="Q1089">
        <v>23</v>
      </c>
      <c r="R1089">
        <v>19563946</v>
      </c>
      <c r="S1089">
        <v>3</v>
      </c>
      <c r="T1089" t="s">
        <v>2</v>
      </c>
      <c r="U1089">
        <v>539</v>
      </c>
      <c r="V1089">
        <v>18869</v>
      </c>
      <c r="W1089">
        <v>229484</v>
      </c>
      <c r="X1089">
        <v>1160548</v>
      </c>
      <c r="Y1089">
        <v>526328.49</v>
      </c>
      <c r="Z1089">
        <v>1287.68</v>
      </c>
      <c r="AA1089">
        <v>15</v>
      </c>
      <c r="AB1089">
        <v>6</v>
      </c>
      <c r="AC1089">
        <v>3</v>
      </c>
      <c r="AD1089">
        <v>0</v>
      </c>
      <c r="AE1089">
        <v>1700000</v>
      </c>
      <c r="AF1089">
        <v>51679375</v>
      </c>
    </row>
    <row r="1090" spans="1:32" x14ac:dyDescent="0.3">
      <c r="A1090">
        <v>1089</v>
      </c>
      <c r="B1090" s="1">
        <v>41852</v>
      </c>
      <c r="C1090">
        <v>2</v>
      </c>
      <c r="D1090">
        <v>3</v>
      </c>
      <c r="E1090">
        <v>4</v>
      </c>
      <c r="F1090">
        <v>6</v>
      </c>
      <c r="G1090">
        <v>8</v>
      </c>
      <c r="H1090">
        <v>12</v>
      </c>
      <c r="I1090">
        <v>13</v>
      </c>
      <c r="J1090">
        <v>14</v>
      </c>
      <c r="K1090">
        <v>15</v>
      </c>
      <c r="L1090">
        <v>16</v>
      </c>
      <c r="M1090">
        <v>19</v>
      </c>
      <c r="N1090">
        <v>21</v>
      </c>
      <c r="O1090">
        <v>22</v>
      </c>
      <c r="P1090">
        <v>23</v>
      </c>
      <c r="Q1090">
        <v>24</v>
      </c>
      <c r="R1090">
        <v>21297874</v>
      </c>
      <c r="S1090">
        <v>6</v>
      </c>
      <c r="T1090" t="s">
        <v>2</v>
      </c>
      <c r="U1090">
        <v>706</v>
      </c>
      <c r="V1090">
        <v>21119</v>
      </c>
      <c r="W1090">
        <v>260662</v>
      </c>
      <c r="X1090">
        <v>1316282</v>
      </c>
      <c r="Y1090">
        <v>268869.96000000002</v>
      </c>
      <c r="Z1090">
        <v>1004.4</v>
      </c>
      <c r="AA1090">
        <v>15</v>
      </c>
      <c r="AB1090">
        <v>6</v>
      </c>
      <c r="AC1090">
        <v>3</v>
      </c>
      <c r="AD1090">
        <v>0</v>
      </c>
      <c r="AE1090">
        <v>1700000</v>
      </c>
      <c r="AF1090">
        <v>52051656</v>
      </c>
    </row>
    <row r="1091" spans="1:32" x14ac:dyDescent="0.3">
      <c r="A1091">
        <v>1090</v>
      </c>
      <c r="B1091" s="1">
        <v>41855</v>
      </c>
      <c r="C1091">
        <v>3</v>
      </c>
      <c r="D1091">
        <v>5</v>
      </c>
      <c r="E1091">
        <v>8</v>
      </c>
      <c r="F1091">
        <v>9</v>
      </c>
      <c r="G1091">
        <v>10</v>
      </c>
      <c r="H1091">
        <v>11</v>
      </c>
      <c r="I1091">
        <v>13</v>
      </c>
      <c r="J1091">
        <v>14</v>
      </c>
      <c r="K1091">
        <v>15</v>
      </c>
      <c r="L1091">
        <v>17</v>
      </c>
      <c r="M1091">
        <v>18</v>
      </c>
      <c r="N1091">
        <v>20</v>
      </c>
      <c r="O1091">
        <v>21</v>
      </c>
      <c r="P1091">
        <v>22</v>
      </c>
      <c r="Q1091">
        <v>24</v>
      </c>
      <c r="R1091">
        <v>21354590</v>
      </c>
      <c r="S1091">
        <v>6</v>
      </c>
      <c r="T1091" t="s">
        <v>2</v>
      </c>
      <c r="U1091">
        <v>710</v>
      </c>
      <c r="V1091">
        <v>22999</v>
      </c>
      <c r="W1091">
        <v>259637</v>
      </c>
      <c r="X1091">
        <v>1319016</v>
      </c>
      <c r="Y1091">
        <v>268469.06</v>
      </c>
      <c r="Z1091">
        <v>997.25</v>
      </c>
      <c r="AA1091">
        <v>15</v>
      </c>
      <c r="AB1091">
        <v>6</v>
      </c>
      <c r="AC1091">
        <v>3</v>
      </c>
      <c r="AD1091">
        <v>0</v>
      </c>
      <c r="AE1091">
        <v>1700000</v>
      </c>
      <c r="AF1091">
        <v>52423383</v>
      </c>
    </row>
    <row r="1092" spans="1:32" x14ac:dyDescent="0.3">
      <c r="A1092">
        <v>1091</v>
      </c>
      <c r="B1092" s="1">
        <v>41857</v>
      </c>
      <c r="C1092">
        <v>2</v>
      </c>
      <c r="D1092">
        <v>4</v>
      </c>
      <c r="E1092">
        <v>5</v>
      </c>
      <c r="F1092">
        <v>6</v>
      </c>
      <c r="G1092">
        <v>7</v>
      </c>
      <c r="H1092">
        <v>9</v>
      </c>
      <c r="I1092">
        <v>10</v>
      </c>
      <c r="J1092">
        <v>12</v>
      </c>
      <c r="K1092">
        <v>13</v>
      </c>
      <c r="L1092">
        <v>14</v>
      </c>
      <c r="M1092">
        <v>16</v>
      </c>
      <c r="N1092">
        <v>20</v>
      </c>
      <c r="O1092">
        <v>23</v>
      </c>
      <c r="P1092">
        <v>24</v>
      </c>
      <c r="Q1092">
        <v>25</v>
      </c>
      <c r="R1092">
        <v>21241977</v>
      </c>
      <c r="S1092">
        <v>1</v>
      </c>
      <c r="T1092" t="s">
        <v>37</v>
      </c>
      <c r="U1092">
        <v>515</v>
      </c>
      <c r="V1092">
        <v>19097</v>
      </c>
      <c r="W1092">
        <v>242520</v>
      </c>
      <c r="X1092">
        <v>1260300</v>
      </c>
      <c r="Y1092">
        <v>1741767.42</v>
      </c>
      <c r="Z1092">
        <v>1486.62</v>
      </c>
      <c r="AA1092">
        <v>15</v>
      </c>
      <c r="AB1092">
        <v>6</v>
      </c>
      <c r="AC1092">
        <v>3</v>
      </c>
      <c r="AD1092">
        <v>0</v>
      </c>
      <c r="AE1092">
        <v>1700000</v>
      </c>
      <c r="AF1092">
        <v>52825329</v>
      </c>
    </row>
    <row r="1093" spans="1:32" x14ac:dyDescent="0.3">
      <c r="A1093">
        <v>1092</v>
      </c>
      <c r="B1093" s="1">
        <v>41859</v>
      </c>
      <c r="C1093">
        <v>4</v>
      </c>
      <c r="D1093">
        <v>5</v>
      </c>
      <c r="E1093">
        <v>8</v>
      </c>
      <c r="F1093">
        <v>9</v>
      </c>
      <c r="G1093">
        <v>11</v>
      </c>
      <c r="H1093">
        <v>12</v>
      </c>
      <c r="I1093">
        <v>13</v>
      </c>
      <c r="J1093">
        <v>14</v>
      </c>
      <c r="K1093">
        <v>15</v>
      </c>
      <c r="L1093">
        <v>18</v>
      </c>
      <c r="M1093">
        <v>19</v>
      </c>
      <c r="N1093">
        <v>20</v>
      </c>
      <c r="O1093">
        <v>22</v>
      </c>
      <c r="P1093">
        <v>24</v>
      </c>
      <c r="Q1093">
        <v>25</v>
      </c>
      <c r="R1093">
        <v>21746128</v>
      </c>
      <c r="S1093">
        <v>0</v>
      </c>
      <c r="U1093">
        <v>515</v>
      </c>
      <c r="V1093">
        <v>17302</v>
      </c>
      <c r="W1093">
        <v>220281</v>
      </c>
      <c r="X1093">
        <v>1260018</v>
      </c>
      <c r="Y1093">
        <v>0</v>
      </c>
      <c r="Z1093">
        <v>1635.41</v>
      </c>
      <c r="AA1093">
        <v>15</v>
      </c>
      <c r="AB1093">
        <v>6</v>
      </c>
      <c r="AC1093">
        <v>3</v>
      </c>
      <c r="AD1093">
        <v>1916090.73</v>
      </c>
      <c r="AE1093">
        <v>4500000</v>
      </c>
      <c r="AF1093">
        <v>53267504</v>
      </c>
    </row>
    <row r="1094" spans="1:32" x14ac:dyDescent="0.3">
      <c r="A1094">
        <v>1093</v>
      </c>
      <c r="B1094" s="1">
        <v>41862</v>
      </c>
      <c r="C1094">
        <v>1</v>
      </c>
      <c r="D1094">
        <v>2</v>
      </c>
      <c r="E1094">
        <v>4</v>
      </c>
      <c r="F1094">
        <v>5</v>
      </c>
      <c r="G1094">
        <v>6</v>
      </c>
      <c r="H1094">
        <v>9</v>
      </c>
      <c r="I1094">
        <v>10</v>
      </c>
      <c r="J1094">
        <v>11</v>
      </c>
      <c r="K1094">
        <v>13</v>
      </c>
      <c r="L1094">
        <v>18</v>
      </c>
      <c r="M1094">
        <v>21</v>
      </c>
      <c r="N1094">
        <v>22</v>
      </c>
      <c r="O1094">
        <v>23</v>
      </c>
      <c r="P1094">
        <v>24</v>
      </c>
      <c r="Q1094">
        <v>25</v>
      </c>
      <c r="R1094">
        <v>27622029</v>
      </c>
      <c r="S1094">
        <v>6</v>
      </c>
      <c r="T1094" t="s">
        <v>2</v>
      </c>
      <c r="U1094">
        <v>791</v>
      </c>
      <c r="V1094">
        <v>33037</v>
      </c>
      <c r="W1094">
        <v>314914</v>
      </c>
      <c r="X1094">
        <v>1666212</v>
      </c>
      <c r="Y1094">
        <v>681475.69</v>
      </c>
      <c r="Z1094">
        <v>1207.4000000000001</v>
      </c>
      <c r="AA1094">
        <v>15</v>
      </c>
      <c r="AB1094">
        <v>6</v>
      </c>
      <c r="AC1094">
        <v>3</v>
      </c>
      <c r="AD1094">
        <v>0</v>
      </c>
      <c r="AE1094">
        <v>1700000</v>
      </c>
      <c r="AF1094">
        <v>53768911</v>
      </c>
    </row>
    <row r="1095" spans="1:32" x14ac:dyDescent="0.3">
      <c r="A1095">
        <v>1094</v>
      </c>
      <c r="B1095" s="1">
        <v>41864</v>
      </c>
      <c r="C1095">
        <v>1</v>
      </c>
      <c r="D1095">
        <v>2</v>
      </c>
      <c r="E1095">
        <v>3</v>
      </c>
      <c r="F1095">
        <v>4</v>
      </c>
      <c r="G1095">
        <v>5</v>
      </c>
      <c r="H1095">
        <v>6</v>
      </c>
      <c r="I1095">
        <v>8</v>
      </c>
      <c r="J1095">
        <v>9</v>
      </c>
      <c r="K1095">
        <v>10</v>
      </c>
      <c r="L1095">
        <v>12</v>
      </c>
      <c r="M1095">
        <v>14</v>
      </c>
      <c r="N1095">
        <v>16</v>
      </c>
      <c r="O1095">
        <v>19</v>
      </c>
      <c r="P1095">
        <v>22</v>
      </c>
      <c r="Q1095">
        <v>25</v>
      </c>
      <c r="R1095">
        <v>20741410</v>
      </c>
      <c r="S1095">
        <v>1</v>
      </c>
      <c r="T1095" t="s">
        <v>103</v>
      </c>
      <c r="U1095">
        <v>495</v>
      </c>
      <c r="V1095">
        <v>16620</v>
      </c>
      <c r="W1095">
        <v>209370</v>
      </c>
      <c r="X1095">
        <v>1146233</v>
      </c>
      <c r="Y1095">
        <v>1904616.9</v>
      </c>
      <c r="Z1095">
        <v>1691.3</v>
      </c>
      <c r="AA1095">
        <v>15</v>
      </c>
      <c r="AB1095">
        <v>6</v>
      </c>
      <c r="AC1095">
        <v>3</v>
      </c>
      <c r="AD1095">
        <v>0</v>
      </c>
      <c r="AE1095">
        <v>1700000</v>
      </c>
      <c r="AF1095">
        <v>54208438</v>
      </c>
    </row>
    <row r="1096" spans="1:32" x14ac:dyDescent="0.3">
      <c r="A1096">
        <v>1095</v>
      </c>
      <c r="B1096" s="1">
        <v>41866</v>
      </c>
      <c r="C1096">
        <v>2</v>
      </c>
      <c r="D1096">
        <v>3</v>
      </c>
      <c r="E1096">
        <v>5</v>
      </c>
      <c r="F1096">
        <v>6</v>
      </c>
      <c r="G1096">
        <v>7</v>
      </c>
      <c r="H1096">
        <v>9</v>
      </c>
      <c r="I1096">
        <v>15</v>
      </c>
      <c r="J1096">
        <v>16</v>
      </c>
      <c r="K1096">
        <v>17</v>
      </c>
      <c r="L1096">
        <v>18</v>
      </c>
      <c r="M1096">
        <v>21</v>
      </c>
      <c r="N1096">
        <v>22</v>
      </c>
      <c r="O1096">
        <v>23</v>
      </c>
      <c r="P1096">
        <v>24</v>
      </c>
      <c r="Q1096">
        <v>25</v>
      </c>
      <c r="R1096">
        <v>20091466</v>
      </c>
      <c r="S1096">
        <v>5</v>
      </c>
      <c r="T1096" t="s">
        <v>2</v>
      </c>
      <c r="U1096">
        <v>429</v>
      </c>
      <c r="V1096">
        <v>17340</v>
      </c>
      <c r="W1096">
        <v>214567</v>
      </c>
      <c r="X1096">
        <v>1219979</v>
      </c>
      <c r="Y1096">
        <v>330935.28000000003</v>
      </c>
      <c r="Z1096">
        <v>1695.4</v>
      </c>
      <c r="AA1096">
        <v>15</v>
      </c>
      <c r="AB1096">
        <v>6</v>
      </c>
      <c r="AC1096">
        <v>3</v>
      </c>
      <c r="AD1096">
        <v>0</v>
      </c>
      <c r="AE1096">
        <v>1700000</v>
      </c>
      <c r="AF1096">
        <v>54590286</v>
      </c>
    </row>
    <row r="1097" spans="1:32" x14ac:dyDescent="0.3">
      <c r="A1097">
        <v>1096</v>
      </c>
      <c r="B1097" s="1">
        <v>41869</v>
      </c>
      <c r="C1097">
        <v>1</v>
      </c>
      <c r="D1097">
        <v>2</v>
      </c>
      <c r="E1097">
        <v>4</v>
      </c>
      <c r="F1097">
        <v>7</v>
      </c>
      <c r="G1097">
        <v>8</v>
      </c>
      <c r="H1097">
        <v>10</v>
      </c>
      <c r="I1097">
        <v>12</v>
      </c>
      <c r="J1097">
        <v>13</v>
      </c>
      <c r="K1097">
        <v>14</v>
      </c>
      <c r="L1097">
        <v>15</v>
      </c>
      <c r="M1097">
        <v>20</v>
      </c>
      <c r="N1097">
        <v>21</v>
      </c>
      <c r="O1097">
        <v>22</v>
      </c>
      <c r="P1097">
        <v>23</v>
      </c>
      <c r="Q1097">
        <v>25</v>
      </c>
      <c r="R1097">
        <v>20841178</v>
      </c>
      <c r="S1097">
        <v>1</v>
      </c>
      <c r="T1097" t="s">
        <v>191</v>
      </c>
      <c r="U1097">
        <v>387</v>
      </c>
      <c r="V1097">
        <v>16631</v>
      </c>
      <c r="W1097">
        <v>224796</v>
      </c>
      <c r="X1097">
        <v>1244102</v>
      </c>
      <c r="Y1097">
        <v>1748819.9</v>
      </c>
      <c r="Z1097">
        <v>1390.44</v>
      </c>
      <c r="AA1097">
        <v>15</v>
      </c>
      <c r="AB1097">
        <v>6</v>
      </c>
      <c r="AC1097">
        <v>3</v>
      </c>
      <c r="AD1097">
        <v>0</v>
      </c>
      <c r="AE1097">
        <v>1700000</v>
      </c>
      <c r="AF1097">
        <v>54993860</v>
      </c>
    </row>
    <row r="1098" spans="1:32" x14ac:dyDescent="0.3">
      <c r="A1098">
        <v>1097</v>
      </c>
      <c r="B1098" s="1">
        <v>41871</v>
      </c>
      <c r="C1098">
        <v>4</v>
      </c>
      <c r="D1098">
        <v>5</v>
      </c>
      <c r="E1098">
        <v>6</v>
      </c>
      <c r="F1098">
        <v>9</v>
      </c>
      <c r="G1098">
        <v>10</v>
      </c>
      <c r="H1098">
        <v>12</v>
      </c>
      <c r="I1098">
        <v>14</v>
      </c>
      <c r="J1098">
        <v>15</v>
      </c>
      <c r="K1098">
        <v>16</v>
      </c>
      <c r="L1098">
        <v>18</v>
      </c>
      <c r="M1098">
        <v>19</v>
      </c>
      <c r="N1098">
        <v>20</v>
      </c>
      <c r="O1098">
        <v>23</v>
      </c>
      <c r="P1098">
        <v>24</v>
      </c>
      <c r="Q1098">
        <v>25</v>
      </c>
      <c r="R1098">
        <v>20083952</v>
      </c>
      <c r="S1098">
        <v>2</v>
      </c>
      <c r="T1098" t="s">
        <v>2</v>
      </c>
      <c r="U1098">
        <v>558</v>
      </c>
      <c r="V1098">
        <v>18004</v>
      </c>
      <c r="W1098">
        <v>228483</v>
      </c>
      <c r="X1098">
        <v>1143605</v>
      </c>
      <c r="Y1098">
        <v>857449.65</v>
      </c>
      <c r="Z1098">
        <v>1350.89</v>
      </c>
      <c r="AA1098">
        <v>15</v>
      </c>
      <c r="AB1098">
        <v>6</v>
      </c>
      <c r="AC1098">
        <v>3</v>
      </c>
      <c r="AD1098">
        <v>0</v>
      </c>
      <c r="AE1098">
        <v>1700000</v>
      </c>
      <c r="AF1098">
        <v>55389606</v>
      </c>
    </row>
    <row r="1099" spans="1:32" x14ac:dyDescent="0.3">
      <c r="A1099">
        <v>1098</v>
      </c>
      <c r="B1099" s="1">
        <v>41873</v>
      </c>
      <c r="C1099">
        <v>3</v>
      </c>
      <c r="D1099">
        <v>4</v>
      </c>
      <c r="E1099">
        <v>5</v>
      </c>
      <c r="F1099">
        <v>7</v>
      </c>
      <c r="G1099">
        <v>8</v>
      </c>
      <c r="H1099">
        <v>10</v>
      </c>
      <c r="I1099">
        <v>11</v>
      </c>
      <c r="J1099">
        <v>12</v>
      </c>
      <c r="K1099">
        <v>14</v>
      </c>
      <c r="L1099">
        <v>15</v>
      </c>
      <c r="M1099">
        <v>16</v>
      </c>
      <c r="N1099">
        <v>18</v>
      </c>
      <c r="O1099">
        <v>23</v>
      </c>
      <c r="P1099">
        <v>24</v>
      </c>
      <c r="Q1099">
        <v>25</v>
      </c>
      <c r="R1099">
        <v>20542107</v>
      </c>
      <c r="S1099">
        <v>6</v>
      </c>
      <c r="T1099" t="s">
        <v>2</v>
      </c>
      <c r="U1099">
        <v>501</v>
      </c>
      <c r="V1099">
        <v>17499</v>
      </c>
      <c r="W1099">
        <v>221545</v>
      </c>
      <c r="X1099">
        <v>1172307</v>
      </c>
      <c r="Y1099">
        <v>298311.84000000003</v>
      </c>
      <c r="Z1099">
        <v>1570.37</v>
      </c>
      <c r="AA1099">
        <v>15</v>
      </c>
      <c r="AB1099">
        <v>6</v>
      </c>
      <c r="AC1099">
        <v>3</v>
      </c>
      <c r="AD1099">
        <v>0</v>
      </c>
      <c r="AE1099">
        <v>1700000</v>
      </c>
      <c r="AF1099">
        <v>55802653</v>
      </c>
    </row>
    <row r="1100" spans="1:32" x14ac:dyDescent="0.3">
      <c r="A1100">
        <v>1099</v>
      </c>
      <c r="B1100" s="1">
        <v>41876</v>
      </c>
      <c r="C1100">
        <v>2</v>
      </c>
      <c r="D1100">
        <v>3</v>
      </c>
      <c r="E1100">
        <v>6</v>
      </c>
      <c r="F1100">
        <v>7</v>
      </c>
      <c r="G1100">
        <v>8</v>
      </c>
      <c r="H1100">
        <v>11</v>
      </c>
      <c r="I1100">
        <v>12</v>
      </c>
      <c r="J1100">
        <v>13</v>
      </c>
      <c r="K1100">
        <v>14</v>
      </c>
      <c r="L1100">
        <v>16</v>
      </c>
      <c r="M1100">
        <v>21</v>
      </c>
      <c r="N1100">
        <v>22</v>
      </c>
      <c r="O1100">
        <v>23</v>
      </c>
      <c r="P1100">
        <v>24</v>
      </c>
      <c r="Q1100">
        <v>25</v>
      </c>
      <c r="R1100">
        <v>20045955</v>
      </c>
      <c r="S1100">
        <v>0</v>
      </c>
      <c r="U1100">
        <v>445</v>
      </c>
      <c r="V1100">
        <v>13926</v>
      </c>
      <c r="W1100">
        <v>204099</v>
      </c>
      <c r="X1100">
        <v>1108572</v>
      </c>
      <c r="Y1100">
        <v>0</v>
      </c>
      <c r="Z1100">
        <v>1278.83</v>
      </c>
      <c r="AA1100">
        <v>15</v>
      </c>
      <c r="AB1100">
        <v>6</v>
      </c>
      <c r="AC1100">
        <v>3</v>
      </c>
      <c r="AD1100">
        <v>1849509.79</v>
      </c>
      <c r="AE1100">
        <v>4500000</v>
      </c>
      <c r="AF1100">
        <v>56229463</v>
      </c>
    </row>
    <row r="1101" spans="1:32" x14ac:dyDescent="0.3">
      <c r="A1101">
        <v>1100</v>
      </c>
      <c r="B1101" s="1">
        <v>41878</v>
      </c>
      <c r="C1101">
        <v>5</v>
      </c>
      <c r="D1101">
        <v>6</v>
      </c>
      <c r="E1101">
        <v>7</v>
      </c>
      <c r="F1101">
        <v>9</v>
      </c>
      <c r="G1101">
        <v>10</v>
      </c>
      <c r="H1101">
        <v>11</v>
      </c>
      <c r="I1101">
        <v>12</v>
      </c>
      <c r="J1101">
        <v>14</v>
      </c>
      <c r="K1101">
        <v>15</v>
      </c>
      <c r="L1101">
        <v>16</v>
      </c>
      <c r="M1101">
        <v>18</v>
      </c>
      <c r="N1101">
        <v>19</v>
      </c>
      <c r="O1101">
        <v>20</v>
      </c>
      <c r="P1101">
        <v>23</v>
      </c>
      <c r="Q1101">
        <v>24</v>
      </c>
      <c r="R1101">
        <v>24700791</v>
      </c>
      <c r="S1101">
        <v>6</v>
      </c>
      <c r="T1101" t="s">
        <v>2</v>
      </c>
      <c r="U1101">
        <v>606</v>
      </c>
      <c r="V1101">
        <v>32047</v>
      </c>
      <c r="W1101">
        <v>252092</v>
      </c>
      <c r="X1101">
        <v>1357968</v>
      </c>
      <c r="Y1101">
        <v>672700.14</v>
      </c>
      <c r="Z1101">
        <v>1586.11</v>
      </c>
      <c r="AA1101">
        <v>15</v>
      </c>
      <c r="AB1101">
        <v>6</v>
      </c>
      <c r="AC1101">
        <v>3</v>
      </c>
      <c r="AD1101">
        <v>0</v>
      </c>
      <c r="AE1101">
        <v>1700000</v>
      </c>
      <c r="AF1101">
        <v>56734084</v>
      </c>
    </row>
    <row r="1102" spans="1:32" x14ac:dyDescent="0.3">
      <c r="A1102">
        <v>1101</v>
      </c>
      <c r="B1102" s="1">
        <v>41880</v>
      </c>
      <c r="C1102">
        <v>1</v>
      </c>
      <c r="D1102">
        <v>2</v>
      </c>
      <c r="E1102">
        <v>3</v>
      </c>
      <c r="F1102">
        <v>6</v>
      </c>
      <c r="G1102">
        <v>9</v>
      </c>
      <c r="H1102">
        <v>10</v>
      </c>
      <c r="I1102">
        <v>11</v>
      </c>
      <c r="J1102">
        <v>13</v>
      </c>
      <c r="K1102">
        <v>15</v>
      </c>
      <c r="L1102">
        <v>17</v>
      </c>
      <c r="M1102">
        <v>18</v>
      </c>
      <c r="N1102">
        <v>19</v>
      </c>
      <c r="O1102">
        <v>23</v>
      </c>
      <c r="P1102">
        <v>24</v>
      </c>
      <c r="Q1102">
        <v>25</v>
      </c>
      <c r="R1102">
        <v>18740450</v>
      </c>
      <c r="S1102">
        <v>4</v>
      </c>
      <c r="T1102" t="s">
        <v>2</v>
      </c>
      <c r="U1102">
        <v>705</v>
      </c>
      <c r="V1102">
        <v>20531</v>
      </c>
      <c r="W1102">
        <v>233817</v>
      </c>
      <c r="X1102">
        <v>1204560</v>
      </c>
      <c r="Y1102">
        <v>332700.25</v>
      </c>
      <c r="Z1102">
        <v>829.74</v>
      </c>
      <c r="AA1102">
        <v>15</v>
      </c>
      <c r="AB1102">
        <v>6</v>
      </c>
      <c r="AC1102">
        <v>3</v>
      </c>
      <c r="AD1102">
        <v>0</v>
      </c>
      <c r="AE1102">
        <v>80000000</v>
      </c>
      <c r="AF1102">
        <v>57041192</v>
      </c>
    </row>
    <row r="1103" spans="1:32" x14ac:dyDescent="0.3">
      <c r="A1103">
        <v>1102</v>
      </c>
      <c r="B1103" s="1">
        <v>41889</v>
      </c>
      <c r="C1103">
        <v>2</v>
      </c>
      <c r="D1103">
        <v>3</v>
      </c>
      <c r="E1103">
        <v>5</v>
      </c>
      <c r="F1103">
        <v>6</v>
      </c>
      <c r="G1103">
        <v>8</v>
      </c>
      <c r="H1103">
        <v>12</v>
      </c>
      <c r="I1103">
        <v>14</v>
      </c>
      <c r="J1103">
        <v>15</v>
      </c>
      <c r="K1103">
        <v>18</v>
      </c>
      <c r="L1103">
        <v>19</v>
      </c>
      <c r="M1103">
        <v>20</v>
      </c>
      <c r="N1103">
        <v>21</v>
      </c>
      <c r="O1103">
        <v>22</v>
      </c>
      <c r="P1103">
        <v>23</v>
      </c>
      <c r="Q1103">
        <v>24</v>
      </c>
      <c r="R1103">
        <v>212446288</v>
      </c>
      <c r="S1103">
        <v>43</v>
      </c>
      <c r="T1103" t="s">
        <v>2</v>
      </c>
      <c r="U1103">
        <v>5889</v>
      </c>
      <c r="V1103">
        <v>208949</v>
      </c>
      <c r="W1103">
        <v>2486760</v>
      </c>
      <c r="X1103">
        <v>12497682</v>
      </c>
      <c r="Y1103">
        <v>1821021.77</v>
      </c>
      <c r="Z1103">
        <v>1289.49</v>
      </c>
      <c r="AA1103">
        <v>15</v>
      </c>
      <c r="AB1103">
        <v>6</v>
      </c>
      <c r="AC1103">
        <v>3</v>
      </c>
      <c r="AD1103">
        <v>0</v>
      </c>
      <c r="AE1103">
        <v>1500000</v>
      </c>
      <c r="AF1103">
        <v>0</v>
      </c>
    </row>
    <row r="1104" spans="1:32" x14ac:dyDescent="0.3">
      <c r="A1104">
        <v>1103</v>
      </c>
      <c r="B1104" s="1">
        <v>41890</v>
      </c>
      <c r="C1104">
        <v>2</v>
      </c>
      <c r="D1104">
        <v>4</v>
      </c>
      <c r="E1104">
        <v>5</v>
      </c>
      <c r="F1104">
        <v>7</v>
      </c>
      <c r="G1104">
        <v>9</v>
      </c>
      <c r="H1104">
        <v>10</v>
      </c>
      <c r="I1104">
        <v>11</v>
      </c>
      <c r="J1104">
        <v>12</v>
      </c>
      <c r="K1104">
        <v>14</v>
      </c>
      <c r="L1104">
        <v>16</v>
      </c>
      <c r="M1104">
        <v>18</v>
      </c>
      <c r="N1104">
        <v>20</v>
      </c>
      <c r="O1104">
        <v>21</v>
      </c>
      <c r="P1104">
        <v>22</v>
      </c>
      <c r="Q1104">
        <v>25</v>
      </c>
      <c r="R1104">
        <v>16156352</v>
      </c>
      <c r="S1104">
        <v>21</v>
      </c>
      <c r="T1104" t="s">
        <v>2</v>
      </c>
      <c r="U1104">
        <v>1252</v>
      </c>
      <c r="V1104">
        <v>23708</v>
      </c>
      <c r="W1104">
        <v>210230</v>
      </c>
      <c r="X1104">
        <v>959977</v>
      </c>
      <c r="Y1104">
        <v>56657.37</v>
      </c>
      <c r="Z1104">
        <v>417.72</v>
      </c>
      <c r="AA1104">
        <v>15</v>
      </c>
      <c r="AB1104">
        <v>6</v>
      </c>
      <c r="AC1104">
        <v>3</v>
      </c>
      <c r="AD1104">
        <v>0</v>
      </c>
      <c r="AE1104">
        <v>1700000</v>
      </c>
      <c r="AF1104">
        <v>274570</v>
      </c>
    </row>
    <row r="1105" spans="1:32" x14ac:dyDescent="0.3">
      <c r="A1105">
        <v>1104</v>
      </c>
      <c r="B1105" s="1">
        <v>41892</v>
      </c>
      <c r="C1105">
        <v>2</v>
      </c>
      <c r="D1105">
        <v>5</v>
      </c>
      <c r="E1105">
        <v>6</v>
      </c>
      <c r="F1105">
        <v>8</v>
      </c>
      <c r="G1105">
        <v>9</v>
      </c>
      <c r="H1105">
        <v>11</v>
      </c>
      <c r="I1105">
        <v>13</v>
      </c>
      <c r="J1105">
        <v>14</v>
      </c>
      <c r="K1105">
        <v>15</v>
      </c>
      <c r="L1105">
        <v>16</v>
      </c>
      <c r="M1105">
        <v>18</v>
      </c>
      <c r="N1105">
        <v>19</v>
      </c>
      <c r="O1105">
        <v>21</v>
      </c>
      <c r="P1105">
        <v>22</v>
      </c>
      <c r="Q1105">
        <v>23</v>
      </c>
      <c r="R1105">
        <v>24000202</v>
      </c>
      <c r="S1105">
        <v>6</v>
      </c>
      <c r="T1105" t="s">
        <v>2</v>
      </c>
      <c r="U1105">
        <v>1109</v>
      </c>
      <c r="V1105">
        <v>29131</v>
      </c>
      <c r="W1105">
        <v>284124</v>
      </c>
      <c r="X1105">
        <v>1444711</v>
      </c>
      <c r="Y1105">
        <v>310070.39</v>
      </c>
      <c r="Z1105">
        <v>737.39</v>
      </c>
      <c r="AA1105">
        <v>15</v>
      </c>
      <c r="AB1105">
        <v>6</v>
      </c>
      <c r="AC1105">
        <v>3</v>
      </c>
      <c r="AD1105">
        <v>0</v>
      </c>
      <c r="AE1105">
        <v>1700000</v>
      </c>
      <c r="AF1105">
        <v>703899</v>
      </c>
    </row>
    <row r="1106" spans="1:32" x14ac:dyDescent="0.3">
      <c r="A1106">
        <v>1105</v>
      </c>
      <c r="B1106" s="1">
        <v>41894</v>
      </c>
      <c r="C1106">
        <v>1</v>
      </c>
      <c r="D1106">
        <v>2</v>
      </c>
      <c r="E1106">
        <v>4</v>
      </c>
      <c r="F1106">
        <v>6</v>
      </c>
      <c r="G1106">
        <v>7</v>
      </c>
      <c r="H1106">
        <v>9</v>
      </c>
      <c r="I1106">
        <v>11</v>
      </c>
      <c r="J1106">
        <v>13</v>
      </c>
      <c r="K1106">
        <v>15</v>
      </c>
      <c r="L1106">
        <v>17</v>
      </c>
      <c r="M1106">
        <v>18</v>
      </c>
      <c r="N1106">
        <v>20</v>
      </c>
      <c r="O1106">
        <v>23</v>
      </c>
      <c r="P1106">
        <v>24</v>
      </c>
      <c r="Q1106">
        <v>25</v>
      </c>
      <c r="R1106">
        <v>24269270</v>
      </c>
      <c r="S1106">
        <v>15</v>
      </c>
      <c r="T1106" t="s">
        <v>2</v>
      </c>
      <c r="U1106">
        <v>1386</v>
      </c>
      <c r="V1106">
        <v>31837</v>
      </c>
      <c r="W1106">
        <v>316512</v>
      </c>
      <c r="X1106">
        <v>1481403</v>
      </c>
      <c r="Y1106">
        <v>117156.05</v>
      </c>
      <c r="Z1106">
        <v>557.32000000000005</v>
      </c>
      <c r="AA1106">
        <v>15</v>
      </c>
      <c r="AB1106">
        <v>6</v>
      </c>
      <c r="AC1106">
        <v>3</v>
      </c>
      <c r="AD1106">
        <v>0</v>
      </c>
      <c r="AE1106">
        <v>1800000</v>
      </c>
      <c r="AF1106">
        <v>1109439</v>
      </c>
    </row>
    <row r="1107" spans="1:32" x14ac:dyDescent="0.3">
      <c r="A1107">
        <v>1106</v>
      </c>
      <c r="B1107" s="1">
        <v>41897</v>
      </c>
      <c r="C1107">
        <v>2</v>
      </c>
      <c r="D1107">
        <v>3</v>
      </c>
      <c r="E1107">
        <v>4</v>
      </c>
      <c r="F1107">
        <v>9</v>
      </c>
      <c r="G1107">
        <v>10</v>
      </c>
      <c r="H1107">
        <v>11</v>
      </c>
      <c r="I1107">
        <v>12</v>
      </c>
      <c r="J1107">
        <v>13</v>
      </c>
      <c r="K1107">
        <v>14</v>
      </c>
      <c r="L1107">
        <v>15</v>
      </c>
      <c r="M1107">
        <v>16</v>
      </c>
      <c r="N1107">
        <v>19</v>
      </c>
      <c r="O1107">
        <v>21</v>
      </c>
      <c r="P1107">
        <v>23</v>
      </c>
      <c r="Q1107">
        <v>24</v>
      </c>
      <c r="R1107">
        <v>22735106</v>
      </c>
      <c r="S1107">
        <v>4</v>
      </c>
      <c r="T1107" t="s">
        <v>2</v>
      </c>
      <c r="U1107">
        <v>488</v>
      </c>
      <c r="V1107">
        <v>18020</v>
      </c>
      <c r="W1107">
        <v>243860</v>
      </c>
      <c r="X1107">
        <v>1357085</v>
      </c>
      <c r="Y1107">
        <v>478100.64</v>
      </c>
      <c r="Z1107">
        <v>1722.57</v>
      </c>
      <c r="AA1107">
        <v>15</v>
      </c>
      <c r="AB1107">
        <v>6</v>
      </c>
      <c r="AC1107">
        <v>3</v>
      </c>
      <c r="AD1107">
        <v>0</v>
      </c>
      <c r="AE1107">
        <v>1700000</v>
      </c>
      <c r="AF1107">
        <v>1550762</v>
      </c>
    </row>
    <row r="1108" spans="1:32" x14ac:dyDescent="0.3">
      <c r="A1108">
        <v>1107</v>
      </c>
      <c r="B1108" s="1">
        <v>41899</v>
      </c>
      <c r="C1108">
        <v>1</v>
      </c>
      <c r="D1108">
        <v>2</v>
      </c>
      <c r="E1108">
        <v>4</v>
      </c>
      <c r="F1108">
        <v>8</v>
      </c>
      <c r="G1108">
        <v>9</v>
      </c>
      <c r="H1108">
        <v>10</v>
      </c>
      <c r="I1108">
        <v>11</v>
      </c>
      <c r="J1108">
        <v>12</v>
      </c>
      <c r="K1108">
        <v>14</v>
      </c>
      <c r="L1108">
        <v>16</v>
      </c>
      <c r="M1108">
        <v>18</v>
      </c>
      <c r="N1108">
        <v>19</v>
      </c>
      <c r="O1108">
        <v>20</v>
      </c>
      <c r="P1108">
        <v>21</v>
      </c>
      <c r="Q1108">
        <v>24</v>
      </c>
      <c r="R1108">
        <v>22502746</v>
      </c>
      <c r="S1108">
        <v>7</v>
      </c>
      <c r="T1108" t="s">
        <v>2</v>
      </c>
      <c r="U1108">
        <v>721</v>
      </c>
      <c r="V1108">
        <v>22091</v>
      </c>
      <c r="W1108">
        <v>247818</v>
      </c>
      <c r="X1108">
        <v>1293942</v>
      </c>
      <c r="Y1108">
        <v>273352.05</v>
      </c>
      <c r="Z1108">
        <v>1166.55</v>
      </c>
      <c r="AA1108">
        <v>15</v>
      </c>
      <c r="AB1108">
        <v>6</v>
      </c>
      <c r="AC1108">
        <v>3</v>
      </c>
      <c r="AD1108">
        <v>0</v>
      </c>
      <c r="AE1108">
        <v>1700000</v>
      </c>
      <c r="AF1108">
        <v>1992331</v>
      </c>
    </row>
    <row r="1109" spans="1:32" x14ac:dyDescent="0.3">
      <c r="A1109">
        <v>1108</v>
      </c>
      <c r="B1109" s="1">
        <v>41901</v>
      </c>
      <c r="C1109">
        <v>1</v>
      </c>
      <c r="D1109">
        <v>2</v>
      </c>
      <c r="E1109">
        <v>4</v>
      </c>
      <c r="F1109">
        <v>5</v>
      </c>
      <c r="G1109">
        <v>7</v>
      </c>
      <c r="H1109">
        <v>8</v>
      </c>
      <c r="I1109">
        <v>9</v>
      </c>
      <c r="J1109">
        <v>12</v>
      </c>
      <c r="K1109">
        <v>13</v>
      </c>
      <c r="L1109">
        <v>14</v>
      </c>
      <c r="M1109">
        <v>17</v>
      </c>
      <c r="N1109">
        <v>21</v>
      </c>
      <c r="O1109">
        <v>22</v>
      </c>
      <c r="P1109">
        <v>24</v>
      </c>
      <c r="Q1109">
        <v>25</v>
      </c>
      <c r="R1109">
        <v>22689585</v>
      </c>
      <c r="S1109">
        <v>4</v>
      </c>
      <c r="T1109" t="s">
        <v>2</v>
      </c>
      <c r="U1109">
        <v>1120</v>
      </c>
      <c r="V1109">
        <v>22953</v>
      </c>
      <c r="W1109">
        <v>259520</v>
      </c>
      <c r="X1109">
        <v>1398354</v>
      </c>
      <c r="Y1109">
        <v>442633.42</v>
      </c>
      <c r="Z1109">
        <v>694.87</v>
      </c>
      <c r="AA1109">
        <v>15</v>
      </c>
      <c r="AB1109">
        <v>6</v>
      </c>
      <c r="AC1109">
        <v>3</v>
      </c>
      <c r="AD1109">
        <v>0</v>
      </c>
      <c r="AE1109">
        <v>1700000</v>
      </c>
      <c r="AF1109">
        <v>2400916</v>
      </c>
    </row>
    <row r="1110" spans="1:32" x14ac:dyDescent="0.3">
      <c r="A1110">
        <v>1109</v>
      </c>
      <c r="B1110" s="1">
        <v>41904</v>
      </c>
      <c r="C1110">
        <v>1</v>
      </c>
      <c r="D1110">
        <v>4</v>
      </c>
      <c r="E1110">
        <v>5</v>
      </c>
      <c r="F1110">
        <v>6</v>
      </c>
      <c r="G1110">
        <v>7</v>
      </c>
      <c r="H1110">
        <v>8</v>
      </c>
      <c r="I1110">
        <v>9</v>
      </c>
      <c r="J1110">
        <v>10</v>
      </c>
      <c r="K1110">
        <v>11</v>
      </c>
      <c r="L1110">
        <v>17</v>
      </c>
      <c r="M1110">
        <v>18</v>
      </c>
      <c r="N1110">
        <v>19</v>
      </c>
      <c r="O1110">
        <v>20</v>
      </c>
      <c r="P1110">
        <v>21</v>
      </c>
      <c r="Q1110">
        <v>25</v>
      </c>
      <c r="R1110">
        <v>22124673</v>
      </c>
      <c r="S1110">
        <v>2</v>
      </c>
      <c r="T1110" t="s">
        <v>2</v>
      </c>
      <c r="U1110">
        <v>380</v>
      </c>
      <c r="V1110">
        <v>12936</v>
      </c>
      <c r="W1110">
        <v>172203</v>
      </c>
      <c r="X1110">
        <v>1098560</v>
      </c>
      <c r="Y1110">
        <v>1186674.68</v>
      </c>
      <c r="Z1110">
        <v>1921.74</v>
      </c>
      <c r="AA1110">
        <v>15</v>
      </c>
      <c r="AB1110">
        <v>6</v>
      </c>
      <c r="AC1110">
        <v>3</v>
      </c>
      <c r="AD1110">
        <v>0</v>
      </c>
      <c r="AE1110">
        <v>1700000</v>
      </c>
      <c r="AF1110">
        <v>2948612</v>
      </c>
    </row>
    <row r="1111" spans="1:32" x14ac:dyDescent="0.3">
      <c r="A1111">
        <v>1110</v>
      </c>
      <c r="B1111" s="1">
        <v>41906</v>
      </c>
      <c r="C1111">
        <v>1</v>
      </c>
      <c r="D1111">
        <v>2</v>
      </c>
      <c r="E1111">
        <v>3</v>
      </c>
      <c r="F1111">
        <v>4</v>
      </c>
      <c r="G1111">
        <v>6</v>
      </c>
      <c r="H1111">
        <v>9</v>
      </c>
      <c r="I1111">
        <v>10</v>
      </c>
      <c r="J1111">
        <v>15</v>
      </c>
      <c r="K1111">
        <v>17</v>
      </c>
      <c r="L1111">
        <v>18</v>
      </c>
      <c r="M1111">
        <v>19</v>
      </c>
      <c r="N1111">
        <v>20</v>
      </c>
      <c r="O1111">
        <v>22</v>
      </c>
      <c r="P1111">
        <v>24</v>
      </c>
      <c r="Q1111">
        <v>25</v>
      </c>
      <c r="R1111">
        <v>21457988</v>
      </c>
      <c r="S1111">
        <v>0</v>
      </c>
      <c r="U1111">
        <v>315</v>
      </c>
      <c r="V1111">
        <v>13016</v>
      </c>
      <c r="W1111">
        <v>193906</v>
      </c>
      <c r="X1111">
        <v>1136223</v>
      </c>
      <c r="Y1111">
        <v>0</v>
      </c>
      <c r="Z1111">
        <v>2079.2399999999998</v>
      </c>
      <c r="AA1111">
        <v>15</v>
      </c>
      <c r="AB1111">
        <v>6</v>
      </c>
      <c r="AC1111">
        <v>3</v>
      </c>
      <c r="AD1111">
        <v>2128615.6800000002</v>
      </c>
      <c r="AE1111">
        <v>5000000</v>
      </c>
      <c r="AF1111">
        <v>3439831</v>
      </c>
    </row>
    <row r="1112" spans="1:32" x14ac:dyDescent="0.3">
      <c r="A1112">
        <v>1111</v>
      </c>
      <c r="B1112" s="1">
        <v>41908</v>
      </c>
      <c r="C1112">
        <v>2</v>
      </c>
      <c r="D1112">
        <v>3</v>
      </c>
      <c r="E1112">
        <v>4</v>
      </c>
      <c r="F1112">
        <v>6</v>
      </c>
      <c r="G1112">
        <v>9</v>
      </c>
      <c r="H1112">
        <v>11</v>
      </c>
      <c r="I1112">
        <v>12</v>
      </c>
      <c r="J1112">
        <v>13</v>
      </c>
      <c r="K1112">
        <v>14</v>
      </c>
      <c r="L1112">
        <v>15</v>
      </c>
      <c r="M1112">
        <v>16</v>
      </c>
      <c r="N1112">
        <v>22</v>
      </c>
      <c r="O1112">
        <v>23</v>
      </c>
      <c r="P1112">
        <v>24</v>
      </c>
      <c r="Q1112">
        <v>25</v>
      </c>
      <c r="R1112">
        <v>30737252</v>
      </c>
      <c r="S1112">
        <v>4</v>
      </c>
      <c r="T1112" t="s">
        <v>2</v>
      </c>
      <c r="U1112">
        <v>991</v>
      </c>
      <c r="V1112">
        <v>31566</v>
      </c>
      <c r="W1112">
        <v>377791</v>
      </c>
      <c r="X1112">
        <v>1816230</v>
      </c>
      <c r="Y1112">
        <v>1139732.18</v>
      </c>
      <c r="Z1112">
        <v>1077.97</v>
      </c>
      <c r="AA1112">
        <v>15</v>
      </c>
      <c r="AB1112">
        <v>6</v>
      </c>
      <c r="AC1112">
        <v>3</v>
      </c>
      <c r="AD1112">
        <v>0</v>
      </c>
      <c r="AE1112">
        <v>1700000</v>
      </c>
      <c r="AF1112">
        <v>4000672</v>
      </c>
    </row>
    <row r="1113" spans="1:32" x14ac:dyDescent="0.3">
      <c r="A1113">
        <v>1112</v>
      </c>
      <c r="B1113" s="1">
        <v>41911</v>
      </c>
      <c r="C1113">
        <v>1</v>
      </c>
      <c r="D1113">
        <v>2</v>
      </c>
      <c r="E1113">
        <v>3</v>
      </c>
      <c r="F1113">
        <v>6</v>
      </c>
      <c r="G1113">
        <v>7</v>
      </c>
      <c r="H1113">
        <v>8</v>
      </c>
      <c r="I1113">
        <v>12</v>
      </c>
      <c r="J1113">
        <v>13</v>
      </c>
      <c r="K1113">
        <v>15</v>
      </c>
      <c r="L1113">
        <v>16</v>
      </c>
      <c r="M1113">
        <v>17</v>
      </c>
      <c r="N1113">
        <v>18</v>
      </c>
      <c r="O1113">
        <v>20</v>
      </c>
      <c r="P1113">
        <v>22</v>
      </c>
      <c r="Q1113">
        <v>24</v>
      </c>
      <c r="R1113">
        <v>21962264</v>
      </c>
      <c r="S1113">
        <v>5</v>
      </c>
      <c r="T1113" t="s">
        <v>2</v>
      </c>
      <c r="U1113">
        <v>512</v>
      </c>
      <c r="V1113">
        <v>18787</v>
      </c>
      <c r="W1113">
        <v>237649</v>
      </c>
      <c r="X1113">
        <v>1228639</v>
      </c>
      <c r="Y1113">
        <v>388932.47</v>
      </c>
      <c r="Z1113">
        <v>1669.52</v>
      </c>
      <c r="AA1113">
        <v>15</v>
      </c>
      <c r="AB1113">
        <v>6</v>
      </c>
      <c r="AC1113">
        <v>3</v>
      </c>
      <c r="AD1113">
        <v>0</v>
      </c>
      <c r="AE1113">
        <v>1700000</v>
      </c>
      <c r="AF1113">
        <v>4449441</v>
      </c>
    </row>
    <row r="1114" spans="1:32" x14ac:dyDescent="0.3">
      <c r="A1114">
        <v>1113</v>
      </c>
      <c r="B1114" s="1">
        <v>41913</v>
      </c>
      <c r="C1114">
        <v>1</v>
      </c>
      <c r="D1114">
        <v>3</v>
      </c>
      <c r="E1114">
        <v>6</v>
      </c>
      <c r="F1114">
        <v>7</v>
      </c>
      <c r="G1114">
        <v>9</v>
      </c>
      <c r="H1114">
        <v>12</v>
      </c>
      <c r="I1114">
        <v>13</v>
      </c>
      <c r="J1114">
        <v>14</v>
      </c>
      <c r="K1114">
        <v>15</v>
      </c>
      <c r="L1114">
        <v>17</v>
      </c>
      <c r="M1114">
        <v>19</v>
      </c>
      <c r="N1114">
        <v>20</v>
      </c>
      <c r="O1114">
        <v>22</v>
      </c>
      <c r="P1114">
        <v>24</v>
      </c>
      <c r="Q1114">
        <v>25</v>
      </c>
      <c r="R1114">
        <v>21508340</v>
      </c>
      <c r="S1114">
        <v>4</v>
      </c>
      <c r="T1114" t="s">
        <v>2</v>
      </c>
      <c r="U1114">
        <v>1021</v>
      </c>
      <c r="V1114">
        <v>27300</v>
      </c>
      <c r="W1114">
        <v>262213</v>
      </c>
      <c r="X1114">
        <v>1296047</v>
      </c>
      <c r="Y1114">
        <v>409143.59</v>
      </c>
      <c r="Z1114">
        <v>704.57</v>
      </c>
      <c r="AA1114">
        <v>15</v>
      </c>
      <c r="AB1114">
        <v>6</v>
      </c>
      <c r="AC1114">
        <v>3</v>
      </c>
      <c r="AD1114">
        <v>0</v>
      </c>
      <c r="AE1114">
        <v>1700000</v>
      </c>
      <c r="AF1114">
        <v>4827112</v>
      </c>
    </row>
    <row r="1115" spans="1:32" x14ac:dyDescent="0.3">
      <c r="A1115">
        <v>1114</v>
      </c>
      <c r="B1115" s="1">
        <v>41915</v>
      </c>
      <c r="C1115">
        <v>1</v>
      </c>
      <c r="D1115">
        <v>2</v>
      </c>
      <c r="E1115">
        <v>3</v>
      </c>
      <c r="F1115">
        <v>4</v>
      </c>
      <c r="G1115">
        <v>5</v>
      </c>
      <c r="H1115">
        <v>6</v>
      </c>
      <c r="I1115">
        <v>8</v>
      </c>
      <c r="J1115">
        <v>10</v>
      </c>
      <c r="K1115">
        <v>11</v>
      </c>
      <c r="L1115">
        <v>12</v>
      </c>
      <c r="M1115">
        <v>15</v>
      </c>
      <c r="N1115">
        <v>18</v>
      </c>
      <c r="O1115">
        <v>19</v>
      </c>
      <c r="P1115">
        <v>20</v>
      </c>
      <c r="Q1115">
        <v>22</v>
      </c>
      <c r="R1115">
        <v>22986765</v>
      </c>
      <c r="S1115">
        <v>4</v>
      </c>
      <c r="T1115" t="s">
        <v>2</v>
      </c>
      <c r="U1115">
        <v>475</v>
      </c>
      <c r="V1115">
        <v>18773</v>
      </c>
      <c r="W1115">
        <v>225065</v>
      </c>
      <c r="X1115">
        <v>1357920</v>
      </c>
      <c r="Y1115">
        <v>501959.52</v>
      </c>
      <c r="Z1115">
        <v>1300.6300000000001</v>
      </c>
      <c r="AA1115">
        <v>15</v>
      </c>
      <c r="AB1115">
        <v>6</v>
      </c>
      <c r="AC1115">
        <v>3</v>
      </c>
      <c r="AD1115">
        <v>0</v>
      </c>
      <c r="AE1115">
        <v>1700000</v>
      </c>
      <c r="AF1115">
        <v>5290459</v>
      </c>
    </row>
    <row r="1116" spans="1:32" x14ac:dyDescent="0.3">
      <c r="A1116">
        <v>1115</v>
      </c>
      <c r="B1116" s="1">
        <v>41918</v>
      </c>
      <c r="C1116">
        <v>2</v>
      </c>
      <c r="D1116">
        <v>3</v>
      </c>
      <c r="E1116">
        <v>7</v>
      </c>
      <c r="F1116">
        <v>8</v>
      </c>
      <c r="G1116">
        <v>9</v>
      </c>
      <c r="H1116">
        <v>10</v>
      </c>
      <c r="I1116">
        <v>11</v>
      </c>
      <c r="J1116">
        <v>12</v>
      </c>
      <c r="K1116">
        <v>17</v>
      </c>
      <c r="L1116">
        <v>18</v>
      </c>
      <c r="M1116">
        <v>20</v>
      </c>
      <c r="N1116">
        <v>22</v>
      </c>
      <c r="O1116">
        <v>23</v>
      </c>
      <c r="P1116">
        <v>24</v>
      </c>
      <c r="Q1116">
        <v>25</v>
      </c>
      <c r="R1116">
        <v>21551349</v>
      </c>
      <c r="S1116">
        <v>3</v>
      </c>
      <c r="T1116" t="s">
        <v>2</v>
      </c>
      <c r="U1116">
        <v>793</v>
      </c>
      <c r="V1116">
        <v>22959</v>
      </c>
      <c r="W1116">
        <v>256981</v>
      </c>
      <c r="X1116">
        <v>1311089</v>
      </c>
      <c r="Y1116">
        <v>556188.99</v>
      </c>
      <c r="Z1116">
        <v>924.88</v>
      </c>
      <c r="AA1116">
        <v>15</v>
      </c>
      <c r="AB1116">
        <v>6</v>
      </c>
      <c r="AC1116">
        <v>3</v>
      </c>
      <c r="AD1116">
        <v>0</v>
      </c>
      <c r="AE1116">
        <v>1700000</v>
      </c>
      <c r="AF1116">
        <v>5675513</v>
      </c>
    </row>
    <row r="1117" spans="1:32" x14ac:dyDescent="0.3">
      <c r="A1117">
        <v>1116</v>
      </c>
      <c r="B1117" s="1">
        <v>41920</v>
      </c>
      <c r="C1117">
        <v>1</v>
      </c>
      <c r="D1117">
        <v>2</v>
      </c>
      <c r="E1117">
        <v>3</v>
      </c>
      <c r="F1117">
        <v>4</v>
      </c>
      <c r="G1117">
        <v>5</v>
      </c>
      <c r="H1117">
        <v>6</v>
      </c>
      <c r="I1117">
        <v>9</v>
      </c>
      <c r="J1117">
        <v>12</v>
      </c>
      <c r="K1117">
        <v>15</v>
      </c>
      <c r="L1117">
        <v>17</v>
      </c>
      <c r="M1117">
        <v>18</v>
      </c>
      <c r="N1117">
        <v>21</v>
      </c>
      <c r="O1117">
        <v>22</v>
      </c>
      <c r="P1117">
        <v>24</v>
      </c>
      <c r="Q1117">
        <v>25</v>
      </c>
      <c r="R1117">
        <v>22237353</v>
      </c>
      <c r="S1117">
        <v>4</v>
      </c>
      <c r="T1117" t="s">
        <v>2</v>
      </c>
      <c r="U1117">
        <v>658</v>
      </c>
      <c r="V1117">
        <v>21399</v>
      </c>
      <c r="W1117">
        <v>260290</v>
      </c>
      <c r="X1117">
        <v>1291171</v>
      </c>
      <c r="Y1117">
        <v>458691.55</v>
      </c>
      <c r="Z1117">
        <v>1225.6600000000001</v>
      </c>
      <c r="AA1117">
        <v>15</v>
      </c>
      <c r="AB1117">
        <v>6</v>
      </c>
      <c r="AC1117">
        <v>3</v>
      </c>
      <c r="AD1117">
        <v>0</v>
      </c>
      <c r="AE1117">
        <v>1700000</v>
      </c>
      <c r="AF1117">
        <v>6098920</v>
      </c>
    </row>
    <row r="1118" spans="1:32" x14ac:dyDescent="0.3">
      <c r="A1118">
        <v>1117</v>
      </c>
      <c r="B1118" s="1">
        <v>41922</v>
      </c>
      <c r="C1118">
        <v>1</v>
      </c>
      <c r="D1118">
        <v>2</v>
      </c>
      <c r="E1118">
        <v>3</v>
      </c>
      <c r="F1118">
        <v>5</v>
      </c>
      <c r="G1118">
        <v>7</v>
      </c>
      <c r="H1118">
        <v>8</v>
      </c>
      <c r="I1118">
        <v>11</v>
      </c>
      <c r="J1118">
        <v>12</v>
      </c>
      <c r="K1118">
        <v>13</v>
      </c>
      <c r="L1118">
        <v>14</v>
      </c>
      <c r="M1118">
        <v>15</v>
      </c>
      <c r="N1118">
        <v>16</v>
      </c>
      <c r="O1118">
        <v>19</v>
      </c>
      <c r="P1118">
        <v>21</v>
      </c>
      <c r="Q1118">
        <v>23</v>
      </c>
      <c r="R1118">
        <v>22662042</v>
      </c>
      <c r="S1118">
        <v>3</v>
      </c>
      <c r="T1118" t="s">
        <v>2</v>
      </c>
      <c r="U1118">
        <v>602</v>
      </c>
      <c r="V1118">
        <v>20503</v>
      </c>
      <c r="W1118">
        <v>257019</v>
      </c>
      <c r="X1118">
        <v>1432100</v>
      </c>
      <c r="Y1118">
        <v>580834.29</v>
      </c>
      <c r="Z1118">
        <v>1272.31</v>
      </c>
      <c r="AA1118">
        <v>15</v>
      </c>
      <c r="AB1118">
        <v>6</v>
      </c>
      <c r="AC1118">
        <v>3</v>
      </c>
      <c r="AD1118">
        <v>0</v>
      </c>
      <c r="AE1118">
        <v>1700000</v>
      </c>
      <c r="AF1118">
        <v>6501036</v>
      </c>
    </row>
    <row r="1119" spans="1:32" x14ac:dyDescent="0.3">
      <c r="A1119">
        <v>1118</v>
      </c>
      <c r="B1119" s="1">
        <v>41925</v>
      </c>
      <c r="C1119">
        <v>1</v>
      </c>
      <c r="D1119">
        <v>2</v>
      </c>
      <c r="E1119">
        <v>5</v>
      </c>
      <c r="F1119">
        <v>6</v>
      </c>
      <c r="G1119">
        <v>8</v>
      </c>
      <c r="H1119">
        <v>10</v>
      </c>
      <c r="I1119">
        <v>11</v>
      </c>
      <c r="J1119">
        <v>13</v>
      </c>
      <c r="K1119">
        <v>14</v>
      </c>
      <c r="L1119">
        <v>15</v>
      </c>
      <c r="M1119">
        <v>20</v>
      </c>
      <c r="N1119">
        <v>21</v>
      </c>
      <c r="O1119">
        <v>23</v>
      </c>
      <c r="P1119">
        <v>24</v>
      </c>
      <c r="Q1119">
        <v>25</v>
      </c>
      <c r="R1119">
        <v>21706902</v>
      </c>
      <c r="S1119">
        <v>7</v>
      </c>
      <c r="T1119" t="s">
        <v>2</v>
      </c>
      <c r="U1119">
        <v>605</v>
      </c>
      <c r="V1119">
        <v>23163</v>
      </c>
      <c r="W1119">
        <v>296624</v>
      </c>
      <c r="X1119">
        <v>1309570</v>
      </c>
      <c r="Y1119">
        <v>227454</v>
      </c>
      <c r="Z1119">
        <v>1156.79</v>
      </c>
      <c r="AA1119">
        <v>15</v>
      </c>
      <c r="AB1119">
        <v>6</v>
      </c>
      <c r="AC1119">
        <v>3</v>
      </c>
      <c r="AD1119">
        <v>0</v>
      </c>
      <c r="AE1119">
        <v>1700000</v>
      </c>
      <c r="AF1119">
        <v>6868462</v>
      </c>
    </row>
    <row r="1120" spans="1:32" x14ac:dyDescent="0.3">
      <c r="A1120">
        <v>1119</v>
      </c>
      <c r="B1120" s="1">
        <v>41927</v>
      </c>
      <c r="C1120">
        <v>1</v>
      </c>
      <c r="D1120">
        <v>2</v>
      </c>
      <c r="E1120">
        <v>3</v>
      </c>
      <c r="F1120">
        <v>5</v>
      </c>
      <c r="G1120">
        <v>6</v>
      </c>
      <c r="H1120">
        <v>7</v>
      </c>
      <c r="I1120">
        <v>8</v>
      </c>
      <c r="J1120">
        <v>10</v>
      </c>
      <c r="K1120">
        <v>12</v>
      </c>
      <c r="L1120">
        <v>14</v>
      </c>
      <c r="M1120">
        <v>15</v>
      </c>
      <c r="N1120">
        <v>17</v>
      </c>
      <c r="O1120">
        <v>18</v>
      </c>
      <c r="P1120">
        <v>20</v>
      </c>
      <c r="Q1120">
        <v>23</v>
      </c>
      <c r="R1120">
        <v>21146532</v>
      </c>
      <c r="S1120">
        <v>6</v>
      </c>
      <c r="T1120" t="s">
        <v>2</v>
      </c>
      <c r="U1120">
        <v>662</v>
      </c>
      <c r="V1120">
        <v>21209</v>
      </c>
      <c r="W1120">
        <v>244545</v>
      </c>
      <c r="X1120">
        <v>1295689</v>
      </c>
      <c r="Y1120">
        <v>275733.74</v>
      </c>
      <c r="Z1120">
        <v>1098.5</v>
      </c>
      <c r="AA1120">
        <v>15</v>
      </c>
      <c r="AB1120">
        <v>6</v>
      </c>
      <c r="AC1120">
        <v>3</v>
      </c>
      <c r="AD1120">
        <v>0</v>
      </c>
      <c r="AE1120">
        <v>1700000</v>
      </c>
      <c r="AF1120">
        <v>7250247</v>
      </c>
    </row>
    <row r="1121" spans="1:32" x14ac:dyDescent="0.3">
      <c r="A1121">
        <v>1120</v>
      </c>
      <c r="B1121" s="1">
        <v>41929</v>
      </c>
      <c r="C1121">
        <v>2</v>
      </c>
      <c r="D1121">
        <v>4</v>
      </c>
      <c r="E1121">
        <v>5</v>
      </c>
      <c r="F1121">
        <v>6</v>
      </c>
      <c r="G1121">
        <v>8</v>
      </c>
      <c r="H1121">
        <v>9</v>
      </c>
      <c r="I1121">
        <v>10</v>
      </c>
      <c r="J1121">
        <v>12</v>
      </c>
      <c r="K1121">
        <v>13</v>
      </c>
      <c r="L1121">
        <v>14</v>
      </c>
      <c r="M1121">
        <v>16</v>
      </c>
      <c r="N1121">
        <v>17</v>
      </c>
      <c r="O1121">
        <v>18</v>
      </c>
      <c r="P1121">
        <v>19</v>
      </c>
      <c r="Q1121">
        <v>24</v>
      </c>
      <c r="R1121">
        <v>21699194</v>
      </c>
      <c r="S1121">
        <v>2</v>
      </c>
      <c r="T1121" t="s">
        <v>2</v>
      </c>
      <c r="U1121">
        <v>557</v>
      </c>
      <c r="V1121">
        <v>22063</v>
      </c>
      <c r="W1121">
        <v>255913</v>
      </c>
      <c r="X1121">
        <v>1334951</v>
      </c>
      <c r="Y1121">
        <v>837318.77</v>
      </c>
      <c r="Z1121">
        <v>1321.55</v>
      </c>
      <c r="AA1121">
        <v>15</v>
      </c>
      <c r="AB1121">
        <v>6</v>
      </c>
      <c r="AC1121">
        <v>3</v>
      </c>
      <c r="AD1121">
        <v>0</v>
      </c>
      <c r="AE1121">
        <v>1700000</v>
      </c>
      <c r="AF1121">
        <v>7636702</v>
      </c>
    </row>
    <row r="1122" spans="1:32" x14ac:dyDescent="0.3">
      <c r="A1122">
        <v>1121</v>
      </c>
      <c r="B1122" s="1">
        <v>41932</v>
      </c>
      <c r="C1122">
        <v>1</v>
      </c>
      <c r="D1122">
        <v>2</v>
      </c>
      <c r="E1122">
        <v>4</v>
      </c>
      <c r="F1122">
        <v>5</v>
      </c>
      <c r="G1122">
        <v>6</v>
      </c>
      <c r="H1122">
        <v>8</v>
      </c>
      <c r="I1122">
        <v>9</v>
      </c>
      <c r="J1122">
        <v>11</v>
      </c>
      <c r="K1122">
        <v>12</v>
      </c>
      <c r="L1122">
        <v>17</v>
      </c>
      <c r="M1122">
        <v>18</v>
      </c>
      <c r="N1122">
        <v>20</v>
      </c>
      <c r="O1122">
        <v>22</v>
      </c>
      <c r="P1122">
        <v>23</v>
      </c>
      <c r="Q1122">
        <v>25</v>
      </c>
      <c r="R1122">
        <v>19974525</v>
      </c>
      <c r="S1122">
        <v>3</v>
      </c>
      <c r="T1122" t="s">
        <v>2</v>
      </c>
      <c r="U1122">
        <v>692</v>
      </c>
      <c r="V1122">
        <v>18930</v>
      </c>
      <c r="W1122">
        <v>210069</v>
      </c>
      <c r="X1122">
        <v>1150063</v>
      </c>
      <c r="Y1122">
        <v>576039.22</v>
      </c>
      <c r="Z1122">
        <v>1097.7</v>
      </c>
      <c r="AA1122">
        <v>15</v>
      </c>
      <c r="AB1122">
        <v>6</v>
      </c>
      <c r="AC1122">
        <v>3</v>
      </c>
      <c r="AD1122">
        <v>0</v>
      </c>
      <c r="AE1122">
        <v>1700000</v>
      </c>
      <c r="AF1122">
        <v>8035499</v>
      </c>
    </row>
    <row r="1123" spans="1:32" x14ac:dyDescent="0.3">
      <c r="A1123">
        <v>1122</v>
      </c>
      <c r="B1123" s="1">
        <v>41934</v>
      </c>
      <c r="C1123">
        <v>2</v>
      </c>
      <c r="D1123">
        <v>3</v>
      </c>
      <c r="E1123">
        <v>7</v>
      </c>
      <c r="F1123">
        <v>10</v>
      </c>
      <c r="G1123">
        <v>11</v>
      </c>
      <c r="H1123">
        <v>12</v>
      </c>
      <c r="I1123">
        <v>13</v>
      </c>
      <c r="J1123">
        <v>14</v>
      </c>
      <c r="K1123">
        <v>16</v>
      </c>
      <c r="L1123">
        <v>19</v>
      </c>
      <c r="M1123">
        <v>20</v>
      </c>
      <c r="N1123">
        <v>21</v>
      </c>
      <c r="O1123">
        <v>23</v>
      </c>
      <c r="P1123">
        <v>24</v>
      </c>
      <c r="Q1123">
        <v>25</v>
      </c>
      <c r="R1123">
        <v>21050664</v>
      </c>
      <c r="S1123">
        <v>4</v>
      </c>
      <c r="T1123" t="s">
        <v>2</v>
      </c>
      <c r="U1123">
        <v>507</v>
      </c>
      <c r="V1123">
        <v>19267</v>
      </c>
      <c r="W1123">
        <v>242287</v>
      </c>
      <c r="X1123">
        <v>1252543</v>
      </c>
      <c r="Y1123">
        <v>428378.51</v>
      </c>
      <c r="Z1123">
        <v>1485.58</v>
      </c>
      <c r="AA1123">
        <v>15</v>
      </c>
      <c r="AB1123">
        <v>6</v>
      </c>
      <c r="AC1123">
        <v>3</v>
      </c>
      <c r="AD1123">
        <v>0</v>
      </c>
      <c r="AE1123">
        <v>1700000</v>
      </c>
      <c r="AF1123">
        <v>8430925</v>
      </c>
    </row>
    <row r="1124" spans="1:32" x14ac:dyDescent="0.3">
      <c r="A1124">
        <v>1123</v>
      </c>
      <c r="B1124" s="1">
        <v>41936</v>
      </c>
      <c r="C1124">
        <v>2</v>
      </c>
      <c r="D1124">
        <v>4</v>
      </c>
      <c r="E1124">
        <v>6</v>
      </c>
      <c r="F1124">
        <v>7</v>
      </c>
      <c r="G1124">
        <v>8</v>
      </c>
      <c r="H1124">
        <v>10</v>
      </c>
      <c r="I1124">
        <v>11</v>
      </c>
      <c r="J1124">
        <v>13</v>
      </c>
      <c r="K1124">
        <v>15</v>
      </c>
      <c r="L1124">
        <v>16</v>
      </c>
      <c r="M1124">
        <v>17</v>
      </c>
      <c r="N1124">
        <v>19</v>
      </c>
      <c r="O1124">
        <v>22</v>
      </c>
      <c r="P1124">
        <v>23</v>
      </c>
      <c r="Q1124">
        <v>24</v>
      </c>
      <c r="R1124">
        <v>21049082</v>
      </c>
      <c r="S1124">
        <v>7</v>
      </c>
      <c r="T1124" t="s">
        <v>2</v>
      </c>
      <c r="U1124">
        <v>1268</v>
      </c>
      <c r="V1124">
        <v>26968</v>
      </c>
      <c r="W1124">
        <v>251413</v>
      </c>
      <c r="X1124">
        <v>1211834</v>
      </c>
      <c r="Y1124">
        <v>241613.08</v>
      </c>
      <c r="Z1124">
        <v>586.29</v>
      </c>
      <c r="AA1124">
        <v>15</v>
      </c>
      <c r="AB1124">
        <v>6</v>
      </c>
      <c r="AC1124">
        <v>3</v>
      </c>
      <c r="AD1124">
        <v>0</v>
      </c>
      <c r="AE1124">
        <v>1700000</v>
      </c>
      <c r="AF1124">
        <v>8821223</v>
      </c>
    </row>
    <row r="1125" spans="1:32" x14ac:dyDescent="0.3">
      <c r="A1125">
        <v>1124</v>
      </c>
      <c r="B1125" s="1">
        <v>41939</v>
      </c>
      <c r="C1125">
        <v>1</v>
      </c>
      <c r="D1125">
        <v>3</v>
      </c>
      <c r="E1125">
        <v>4</v>
      </c>
      <c r="F1125">
        <v>5</v>
      </c>
      <c r="G1125">
        <v>6</v>
      </c>
      <c r="H1125">
        <v>8</v>
      </c>
      <c r="I1125">
        <v>10</v>
      </c>
      <c r="J1125">
        <v>12</v>
      </c>
      <c r="K1125">
        <v>13</v>
      </c>
      <c r="L1125">
        <v>15</v>
      </c>
      <c r="M1125">
        <v>19</v>
      </c>
      <c r="N1125">
        <v>21</v>
      </c>
      <c r="O1125">
        <v>22</v>
      </c>
      <c r="P1125">
        <v>24</v>
      </c>
      <c r="Q1125">
        <v>25</v>
      </c>
      <c r="R1125">
        <v>20533060</v>
      </c>
      <c r="S1125">
        <v>3</v>
      </c>
      <c r="T1125" t="s">
        <v>2</v>
      </c>
      <c r="U1125">
        <v>633</v>
      </c>
      <c r="V1125">
        <v>21008</v>
      </c>
      <c r="W1125">
        <v>237375</v>
      </c>
      <c r="X1125">
        <v>1251168</v>
      </c>
      <c r="Y1125">
        <v>537749.68999999994</v>
      </c>
      <c r="Z1125">
        <v>1120.25</v>
      </c>
      <c r="AA1125">
        <v>15</v>
      </c>
      <c r="AB1125">
        <v>6</v>
      </c>
      <c r="AC1125">
        <v>3</v>
      </c>
      <c r="AD1125">
        <v>0</v>
      </c>
      <c r="AE1125">
        <v>1700000</v>
      </c>
      <c r="AF1125">
        <v>9193511</v>
      </c>
    </row>
    <row r="1126" spans="1:32" x14ac:dyDescent="0.3">
      <c r="A1126">
        <v>1125</v>
      </c>
      <c r="B1126" s="1">
        <v>41941</v>
      </c>
      <c r="C1126">
        <v>1</v>
      </c>
      <c r="D1126">
        <v>3</v>
      </c>
      <c r="E1126">
        <v>4</v>
      </c>
      <c r="F1126">
        <v>6</v>
      </c>
      <c r="G1126">
        <v>9</v>
      </c>
      <c r="H1126">
        <v>11</v>
      </c>
      <c r="I1126">
        <v>12</v>
      </c>
      <c r="J1126">
        <v>13</v>
      </c>
      <c r="K1126">
        <v>15</v>
      </c>
      <c r="L1126">
        <v>16</v>
      </c>
      <c r="M1126">
        <v>17</v>
      </c>
      <c r="N1126">
        <v>18</v>
      </c>
      <c r="O1126">
        <v>21</v>
      </c>
      <c r="P1126">
        <v>22</v>
      </c>
      <c r="Q1126">
        <v>25</v>
      </c>
      <c r="R1126">
        <v>20289420</v>
      </c>
      <c r="S1126">
        <v>3</v>
      </c>
      <c r="T1126" t="s">
        <v>2</v>
      </c>
      <c r="U1126">
        <v>433</v>
      </c>
      <c r="V1126">
        <v>15578</v>
      </c>
      <c r="W1126">
        <v>200219</v>
      </c>
      <c r="X1126">
        <v>1104391</v>
      </c>
      <c r="Y1126">
        <v>634432.42000000004</v>
      </c>
      <c r="Z1126">
        <v>1352.5</v>
      </c>
      <c r="AA1126">
        <v>15</v>
      </c>
      <c r="AB1126">
        <v>6</v>
      </c>
      <c r="AC1126">
        <v>3</v>
      </c>
      <c r="AD1126">
        <v>0</v>
      </c>
      <c r="AE1126">
        <v>1700000</v>
      </c>
      <c r="AF1126">
        <v>9632734</v>
      </c>
    </row>
    <row r="1127" spans="1:32" x14ac:dyDescent="0.3">
      <c r="A1127">
        <v>1126</v>
      </c>
      <c r="B1127" s="1">
        <v>41943</v>
      </c>
      <c r="C1127">
        <v>3</v>
      </c>
      <c r="D1127">
        <v>5</v>
      </c>
      <c r="E1127">
        <v>6</v>
      </c>
      <c r="F1127">
        <v>7</v>
      </c>
      <c r="G1127">
        <v>8</v>
      </c>
      <c r="H1127">
        <v>12</v>
      </c>
      <c r="I1127">
        <v>13</v>
      </c>
      <c r="J1127">
        <v>16</v>
      </c>
      <c r="K1127">
        <v>17</v>
      </c>
      <c r="L1127">
        <v>18</v>
      </c>
      <c r="M1127">
        <v>19</v>
      </c>
      <c r="N1127">
        <v>22</v>
      </c>
      <c r="O1127">
        <v>23</v>
      </c>
      <c r="P1127">
        <v>24</v>
      </c>
      <c r="Q1127">
        <v>25</v>
      </c>
      <c r="R1127">
        <v>21432912</v>
      </c>
      <c r="S1127">
        <v>2</v>
      </c>
      <c r="T1127" t="s">
        <v>2</v>
      </c>
      <c r="U1127">
        <v>605</v>
      </c>
      <c r="V1127">
        <v>21231</v>
      </c>
      <c r="W1127">
        <v>250946</v>
      </c>
      <c r="X1127">
        <v>1291504</v>
      </c>
      <c r="Y1127">
        <v>849924.12</v>
      </c>
      <c r="Z1127">
        <v>1235.01</v>
      </c>
      <c r="AA1127">
        <v>15</v>
      </c>
      <c r="AB1127">
        <v>6</v>
      </c>
      <c r="AC1127">
        <v>3</v>
      </c>
      <c r="AD1127">
        <v>0</v>
      </c>
      <c r="AE1127">
        <v>1700000</v>
      </c>
      <c r="AF1127">
        <v>10025006</v>
      </c>
    </row>
    <row r="1128" spans="1:32" x14ac:dyDescent="0.3">
      <c r="A1128">
        <v>1127</v>
      </c>
      <c r="B1128" s="1">
        <v>41946</v>
      </c>
      <c r="C1128">
        <v>1</v>
      </c>
      <c r="D1128">
        <v>3</v>
      </c>
      <c r="E1128">
        <v>4</v>
      </c>
      <c r="F1128">
        <v>6</v>
      </c>
      <c r="G1128">
        <v>8</v>
      </c>
      <c r="H1128">
        <v>9</v>
      </c>
      <c r="I1128">
        <v>11</v>
      </c>
      <c r="J1128">
        <v>13</v>
      </c>
      <c r="K1128">
        <v>14</v>
      </c>
      <c r="L1128">
        <v>15</v>
      </c>
      <c r="M1128">
        <v>16</v>
      </c>
      <c r="N1128">
        <v>17</v>
      </c>
      <c r="O1128">
        <v>22</v>
      </c>
      <c r="P1128">
        <v>23</v>
      </c>
      <c r="Q1128">
        <v>24</v>
      </c>
      <c r="R1128">
        <v>20867328</v>
      </c>
      <c r="S1128">
        <v>1</v>
      </c>
      <c r="T1128" t="s">
        <v>192</v>
      </c>
      <c r="U1128">
        <v>676</v>
      </c>
      <c r="V1128">
        <v>19989</v>
      </c>
      <c r="W1128">
        <v>232294</v>
      </c>
      <c r="X1128">
        <v>1174606</v>
      </c>
      <c r="Y1128">
        <v>1805531.45</v>
      </c>
      <c r="Z1128">
        <v>1174.02</v>
      </c>
      <c r="AA1128">
        <v>15</v>
      </c>
      <c r="AB1128">
        <v>6</v>
      </c>
      <c r="AC1128">
        <v>3</v>
      </c>
      <c r="AD1128">
        <v>0</v>
      </c>
      <c r="AE1128">
        <v>1700000</v>
      </c>
      <c r="AF1128">
        <v>10441667</v>
      </c>
    </row>
    <row r="1129" spans="1:32" x14ac:dyDescent="0.3">
      <c r="A1129">
        <v>1128</v>
      </c>
      <c r="B1129" s="1">
        <v>41948</v>
      </c>
      <c r="C1129">
        <v>1</v>
      </c>
      <c r="D1129">
        <v>2</v>
      </c>
      <c r="E1129">
        <v>3</v>
      </c>
      <c r="F1129">
        <v>4</v>
      </c>
      <c r="G1129">
        <v>6</v>
      </c>
      <c r="H1129">
        <v>7</v>
      </c>
      <c r="I1129">
        <v>10</v>
      </c>
      <c r="J1129">
        <v>11</v>
      </c>
      <c r="K1129">
        <v>12</v>
      </c>
      <c r="L1129">
        <v>14</v>
      </c>
      <c r="M1129">
        <v>16</v>
      </c>
      <c r="N1129">
        <v>17</v>
      </c>
      <c r="O1129">
        <v>20</v>
      </c>
      <c r="P1129">
        <v>24</v>
      </c>
      <c r="Q1129">
        <v>25</v>
      </c>
      <c r="R1129">
        <v>21271710</v>
      </c>
      <c r="S1129">
        <v>1</v>
      </c>
      <c r="T1129" t="s">
        <v>60</v>
      </c>
      <c r="U1129">
        <v>454</v>
      </c>
      <c r="V1129">
        <v>16553</v>
      </c>
      <c r="W1129">
        <v>193920</v>
      </c>
      <c r="X1129">
        <v>1097782</v>
      </c>
      <c r="Y1129">
        <v>2119600.42</v>
      </c>
      <c r="Z1129">
        <v>1436.53</v>
      </c>
      <c r="AA1129">
        <v>15</v>
      </c>
      <c r="AB1129">
        <v>6</v>
      </c>
      <c r="AC1129">
        <v>3</v>
      </c>
      <c r="AD1129">
        <v>0</v>
      </c>
      <c r="AE1129">
        <v>1700000</v>
      </c>
      <c r="AF1129">
        <v>10930806</v>
      </c>
    </row>
    <row r="1130" spans="1:32" x14ac:dyDescent="0.3">
      <c r="A1130">
        <v>1129</v>
      </c>
      <c r="B1130" s="1">
        <v>41950</v>
      </c>
      <c r="C1130">
        <v>2</v>
      </c>
      <c r="D1130">
        <v>3</v>
      </c>
      <c r="E1130">
        <v>4</v>
      </c>
      <c r="F1130">
        <v>5</v>
      </c>
      <c r="G1130">
        <v>7</v>
      </c>
      <c r="H1130">
        <v>8</v>
      </c>
      <c r="I1130">
        <v>12</v>
      </c>
      <c r="J1130">
        <v>13</v>
      </c>
      <c r="K1130">
        <v>16</v>
      </c>
      <c r="L1130">
        <v>17</v>
      </c>
      <c r="M1130">
        <v>18</v>
      </c>
      <c r="N1130">
        <v>19</v>
      </c>
      <c r="O1130">
        <v>21</v>
      </c>
      <c r="P1130">
        <v>22</v>
      </c>
      <c r="Q1130">
        <v>23</v>
      </c>
      <c r="R1130">
        <v>20557042</v>
      </c>
      <c r="S1130">
        <v>5</v>
      </c>
      <c r="T1130" t="s">
        <v>2</v>
      </c>
      <c r="U1130">
        <v>787</v>
      </c>
      <c r="V1130">
        <v>25979</v>
      </c>
      <c r="W1130">
        <v>292972</v>
      </c>
      <c r="X1130">
        <v>1269964</v>
      </c>
      <c r="Y1130">
        <v>281337.78000000003</v>
      </c>
      <c r="Z1130">
        <v>785.67</v>
      </c>
      <c r="AA1130">
        <v>15</v>
      </c>
      <c r="AB1130">
        <v>6</v>
      </c>
      <c r="AC1130">
        <v>3</v>
      </c>
      <c r="AD1130">
        <v>0</v>
      </c>
      <c r="AE1130">
        <v>1700000</v>
      </c>
      <c r="AF1130">
        <v>11255426</v>
      </c>
    </row>
    <row r="1131" spans="1:32" x14ac:dyDescent="0.3">
      <c r="A1131">
        <v>1130</v>
      </c>
      <c r="B1131" s="1">
        <v>41953</v>
      </c>
      <c r="C1131">
        <v>1</v>
      </c>
      <c r="D1131">
        <v>2</v>
      </c>
      <c r="E1131">
        <v>5</v>
      </c>
      <c r="F1131">
        <v>8</v>
      </c>
      <c r="G1131">
        <v>10</v>
      </c>
      <c r="H1131">
        <v>11</v>
      </c>
      <c r="I1131">
        <v>12</v>
      </c>
      <c r="J1131">
        <v>13</v>
      </c>
      <c r="K1131">
        <v>14</v>
      </c>
      <c r="L1131">
        <v>15</v>
      </c>
      <c r="M1131">
        <v>17</v>
      </c>
      <c r="N1131">
        <v>20</v>
      </c>
      <c r="O1131">
        <v>22</v>
      </c>
      <c r="P1131">
        <v>24</v>
      </c>
      <c r="Q1131">
        <v>25</v>
      </c>
      <c r="R1131">
        <v>20843132</v>
      </c>
      <c r="S1131">
        <v>3</v>
      </c>
      <c r="T1131" t="s">
        <v>2</v>
      </c>
      <c r="U1131">
        <v>605</v>
      </c>
      <c r="V1131">
        <v>20445</v>
      </c>
      <c r="W1131">
        <v>244226</v>
      </c>
      <c r="X1131">
        <v>1265877</v>
      </c>
      <c r="Y1131">
        <v>546804.57999999996</v>
      </c>
      <c r="Z1131">
        <v>1191.83</v>
      </c>
      <c r="AA1131">
        <v>15</v>
      </c>
      <c r="AB1131">
        <v>6</v>
      </c>
      <c r="AC1131">
        <v>3</v>
      </c>
      <c r="AD1131">
        <v>0</v>
      </c>
      <c r="AE1131">
        <v>1700000</v>
      </c>
      <c r="AF1131">
        <v>11633983</v>
      </c>
    </row>
    <row r="1132" spans="1:32" x14ac:dyDescent="0.3">
      <c r="A1132">
        <v>1131</v>
      </c>
      <c r="B1132" s="1">
        <v>41955</v>
      </c>
      <c r="C1132">
        <v>2</v>
      </c>
      <c r="D1132">
        <v>3</v>
      </c>
      <c r="E1132">
        <v>4</v>
      </c>
      <c r="F1132">
        <v>6</v>
      </c>
      <c r="G1132">
        <v>12</v>
      </c>
      <c r="H1132">
        <v>14</v>
      </c>
      <c r="I1132">
        <v>15</v>
      </c>
      <c r="J1132">
        <v>16</v>
      </c>
      <c r="K1132">
        <v>17</v>
      </c>
      <c r="L1132">
        <v>19</v>
      </c>
      <c r="M1132">
        <v>20</v>
      </c>
      <c r="N1132">
        <v>21</v>
      </c>
      <c r="O1132">
        <v>22</v>
      </c>
      <c r="P1132">
        <v>24</v>
      </c>
      <c r="Q1132">
        <v>25</v>
      </c>
      <c r="R1132">
        <v>21445612</v>
      </c>
      <c r="S1132">
        <v>2</v>
      </c>
      <c r="T1132" t="s">
        <v>2</v>
      </c>
      <c r="U1132">
        <v>2117</v>
      </c>
      <c r="V1132">
        <v>16081</v>
      </c>
      <c r="W1132">
        <v>214646</v>
      </c>
      <c r="X1132">
        <v>1236658</v>
      </c>
      <c r="Y1132">
        <v>955752.26</v>
      </c>
      <c r="Z1132">
        <v>396.89</v>
      </c>
      <c r="AA1132">
        <v>15</v>
      </c>
      <c r="AB1132">
        <v>6</v>
      </c>
      <c r="AC1132">
        <v>3</v>
      </c>
      <c r="AD1132">
        <v>0</v>
      </c>
      <c r="AE1132">
        <v>1700000</v>
      </c>
      <c r="AF1132">
        <v>12075100</v>
      </c>
    </row>
    <row r="1133" spans="1:32" x14ac:dyDescent="0.3">
      <c r="A1133">
        <v>1132</v>
      </c>
      <c r="B1133" s="1">
        <v>41957</v>
      </c>
      <c r="C1133">
        <v>1</v>
      </c>
      <c r="D1133">
        <v>2</v>
      </c>
      <c r="E1133">
        <v>6</v>
      </c>
      <c r="F1133">
        <v>7</v>
      </c>
      <c r="G1133">
        <v>8</v>
      </c>
      <c r="H1133">
        <v>9</v>
      </c>
      <c r="I1133">
        <v>11</v>
      </c>
      <c r="J1133">
        <v>12</v>
      </c>
      <c r="K1133">
        <v>13</v>
      </c>
      <c r="L1133">
        <v>14</v>
      </c>
      <c r="M1133">
        <v>17</v>
      </c>
      <c r="N1133">
        <v>21</v>
      </c>
      <c r="O1133">
        <v>22</v>
      </c>
      <c r="P1133">
        <v>23</v>
      </c>
      <c r="Q1133">
        <v>24</v>
      </c>
      <c r="R1133">
        <v>21895533</v>
      </c>
      <c r="S1133">
        <v>2</v>
      </c>
      <c r="T1133" t="s">
        <v>2</v>
      </c>
      <c r="U1133">
        <v>402</v>
      </c>
      <c r="V1133">
        <v>16714</v>
      </c>
      <c r="W1133">
        <v>248052</v>
      </c>
      <c r="X1133">
        <v>1289600</v>
      </c>
      <c r="Y1133">
        <v>916916.68</v>
      </c>
      <c r="Z1133">
        <v>1403.62</v>
      </c>
      <c r="AA1133">
        <v>15</v>
      </c>
      <c r="AB1133">
        <v>6</v>
      </c>
      <c r="AC1133">
        <v>3</v>
      </c>
      <c r="AD1133">
        <v>0</v>
      </c>
      <c r="AE1133">
        <v>1700000</v>
      </c>
      <c r="AF1133">
        <v>12498292</v>
      </c>
    </row>
    <row r="1134" spans="1:32" x14ac:dyDescent="0.3">
      <c r="A1134">
        <v>1133</v>
      </c>
      <c r="B1134" s="1">
        <v>41960</v>
      </c>
      <c r="C1134">
        <v>2</v>
      </c>
      <c r="D1134">
        <v>4</v>
      </c>
      <c r="E1134">
        <v>5</v>
      </c>
      <c r="F1134">
        <v>6</v>
      </c>
      <c r="G1134">
        <v>7</v>
      </c>
      <c r="H1134">
        <v>8</v>
      </c>
      <c r="I1134">
        <v>9</v>
      </c>
      <c r="J1134">
        <v>10</v>
      </c>
      <c r="K1134">
        <v>12</v>
      </c>
      <c r="L1134">
        <v>13</v>
      </c>
      <c r="M1134">
        <v>14</v>
      </c>
      <c r="N1134">
        <v>16</v>
      </c>
      <c r="O1134">
        <v>18</v>
      </c>
      <c r="P1134">
        <v>24</v>
      </c>
      <c r="Q1134">
        <v>25</v>
      </c>
      <c r="R1134">
        <v>17802729</v>
      </c>
      <c r="S1134">
        <v>2</v>
      </c>
      <c r="T1134" t="s">
        <v>2</v>
      </c>
      <c r="U1134">
        <v>453</v>
      </c>
      <c r="V1134">
        <v>22944</v>
      </c>
      <c r="W1134">
        <v>210142</v>
      </c>
      <c r="X1134">
        <v>1105535</v>
      </c>
      <c r="Y1134">
        <v>663160.43000000005</v>
      </c>
      <c r="Z1134">
        <v>1286.97</v>
      </c>
      <c r="AA1134">
        <v>15</v>
      </c>
      <c r="AB1134">
        <v>6</v>
      </c>
      <c r="AC1134">
        <v>3</v>
      </c>
      <c r="AD1134">
        <v>0</v>
      </c>
      <c r="AE1134">
        <v>1700000</v>
      </c>
      <c r="AF1134">
        <v>12804366</v>
      </c>
    </row>
    <row r="1135" spans="1:32" x14ac:dyDescent="0.3">
      <c r="A1135">
        <v>1134</v>
      </c>
      <c r="B1135" s="1">
        <v>41962</v>
      </c>
      <c r="C1135">
        <v>1</v>
      </c>
      <c r="D1135">
        <v>2</v>
      </c>
      <c r="E1135">
        <v>4</v>
      </c>
      <c r="F1135">
        <v>8</v>
      </c>
      <c r="G1135">
        <v>10</v>
      </c>
      <c r="H1135">
        <v>11</v>
      </c>
      <c r="I1135">
        <v>12</v>
      </c>
      <c r="J1135">
        <v>13</v>
      </c>
      <c r="K1135">
        <v>14</v>
      </c>
      <c r="L1135">
        <v>15</v>
      </c>
      <c r="M1135">
        <v>17</v>
      </c>
      <c r="N1135">
        <v>18</v>
      </c>
      <c r="O1135">
        <v>20</v>
      </c>
      <c r="P1135">
        <v>23</v>
      </c>
      <c r="Q1135">
        <v>25</v>
      </c>
      <c r="R1135">
        <v>21004944</v>
      </c>
      <c r="S1135">
        <v>5</v>
      </c>
      <c r="T1135" t="s">
        <v>2</v>
      </c>
      <c r="U1135">
        <v>554</v>
      </c>
      <c r="V1135">
        <v>20193</v>
      </c>
      <c r="W1135">
        <v>253694</v>
      </c>
      <c r="X1135">
        <v>1279332</v>
      </c>
      <c r="Y1135">
        <v>326065.77</v>
      </c>
      <c r="Z1135">
        <v>1293.55</v>
      </c>
      <c r="AA1135">
        <v>15</v>
      </c>
      <c r="AB1135">
        <v>6</v>
      </c>
      <c r="AC1135">
        <v>3</v>
      </c>
      <c r="AD1135">
        <v>0</v>
      </c>
      <c r="AE1135">
        <v>1700000</v>
      </c>
      <c r="AF1135">
        <v>13180596</v>
      </c>
    </row>
    <row r="1136" spans="1:32" x14ac:dyDescent="0.3">
      <c r="A1136">
        <v>1135</v>
      </c>
      <c r="B1136" s="1">
        <v>41964</v>
      </c>
      <c r="C1136">
        <v>3</v>
      </c>
      <c r="D1136">
        <v>4</v>
      </c>
      <c r="E1136">
        <v>5</v>
      </c>
      <c r="F1136">
        <v>8</v>
      </c>
      <c r="G1136">
        <v>9</v>
      </c>
      <c r="H1136">
        <v>10</v>
      </c>
      <c r="I1136">
        <v>12</v>
      </c>
      <c r="J1136">
        <v>15</v>
      </c>
      <c r="K1136">
        <v>16</v>
      </c>
      <c r="L1136">
        <v>17</v>
      </c>
      <c r="M1136">
        <v>18</v>
      </c>
      <c r="N1136">
        <v>19</v>
      </c>
      <c r="O1136">
        <v>23</v>
      </c>
      <c r="P1136">
        <v>24</v>
      </c>
      <c r="Q1136">
        <v>25</v>
      </c>
      <c r="R1136">
        <v>19988488</v>
      </c>
      <c r="S1136">
        <v>4</v>
      </c>
      <c r="T1136" t="s">
        <v>2</v>
      </c>
      <c r="U1136">
        <v>539</v>
      </c>
      <c r="V1136">
        <v>17046</v>
      </c>
      <c r="W1136">
        <v>211764</v>
      </c>
      <c r="X1136">
        <v>1140612</v>
      </c>
      <c r="Y1136">
        <v>438011.49</v>
      </c>
      <c r="Z1136">
        <v>1428.81</v>
      </c>
      <c r="AA1136">
        <v>15</v>
      </c>
      <c r="AB1136">
        <v>6</v>
      </c>
      <c r="AC1136">
        <v>3</v>
      </c>
      <c r="AD1136">
        <v>0</v>
      </c>
      <c r="AE1136">
        <v>1700000</v>
      </c>
      <c r="AF1136">
        <v>13584914</v>
      </c>
    </row>
    <row r="1137" spans="1:32" x14ac:dyDescent="0.3">
      <c r="A1137">
        <v>1136</v>
      </c>
      <c r="B1137" s="1">
        <v>41967</v>
      </c>
      <c r="C1137">
        <v>1</v>
      </c>
      <c r="D1137">
        <v>2</v>
      </c>
      <c r="E1137">
        <v>5</v>
      </c>
      <c r="F1137">
        <v>6</v>
      </c>
      <c r="G1137">
        <v>7</v>
      </c>
      <c r="H1137">
        <v>9</v>
      </c>
      <c r="I1137">
        <v>10</v>
      </c>
      <c r="J1137">
        <v>11</v>
      </c>
      <c r="K1137">
        <v>15</v>
      </c>
      <c r="L1137">
        <v>17</v>
      </c>
      <c r="M1137">
        <v>18</v>
      </c>
      <c r="N1137">
        <v>19</v>
      </c>
      <c r="O1137">
        <v>21</v>
      </c>
      <c r="P1137">
        <v>22</v>
      </c>
      <c r="Q1137">
        <v>24</v>
      </c>
      <c r="R1137">
        <v>20921626</v>
      </c>
      <c r="S1137">
        <v>4</v>
      </c>
      <c r="T1137" t="s">
        <v>2</v>
      </c>
      <c r="U1137">
        <v>504</v>
      </c>
      <c r="V1137">
        <v>17203</v>
      </c>
      <c r="W1137">
        <v>213223</v>
      </c>
      <c r="X1137">
        <v>1189269</v>
      </c>
      <c r="Y1137">
        <v>466867.51</v>
      </c>
      <c r="Z1137">
        <v>1628.7</v>
      </c>
      <c r="AA1137">
        <v>15</v>
      </c>
      <c r="AB1137">
        <v>6</v>
      </c>
      <c r="AC1137">
        <v>3</v>
      </c>
      <c r="AD1137">
        <v>0</v>
      </c>
      <c r="AE1137">
        <v>1700000</v>
      </c>
      <c r="AF1137">
        <v>14015869</v>
      </c>
    </row>
    <row r="1138" spans="1:32" x14ac:dyDescent="0.3">
      <c r="A1138">
        <v>1137</v>
      </c>
      <c r="B1138" s="1">
        <v>41969</v>
      </c>
      <c r="C1138">
        <v>2</v>
      </c>
      <c r="D1138">
        <v>4</v>
      </c>
      <c r="E1138">
        <v>5</v>
      </c>
      <c r="F1138">
        <v>7</v>
      </c>
      <c r="G1138">
        <v>8</v>
      </c>
      <c r="H1138">
        <v>9</v>
      </c>
      <c r="I1138">
        <v>10</v>
      </c>
      <c r="J1138">
        <v>11</v>
      </c>
      <c r="K1138">
        <v>12</v>
      </c>
      <c r="L1138">
        <v>15</v>
      </c>
      <c r="M1138">
        <v>19</v>
      </c>
      <c r="N1138">
        <v>20</v>
      </c>
      <c r="O1138">
        <v>21</v>
      </c>
      <c r="P1138">
        <v>23</v>
      </c>
      <c r="Q1138">
        <v>25</v>
      </c>
      <c r="R1138">
        <v>20278443</v>
      </c>
      <c r="S1138">
        <v>2</v>
      </c>
      <c r="T1138" t="s">
        <v>2</v>
      </c>
      <c r="U1138">
        <v>560</v>
      </c>
      <c r="V1138">
        <v>19417</v>
      </c>
      <c r="W1138">
        <v>232427</v>
      </c>
      <c r="X1138">
        <v>1200513</v>
      </c>
      <c r="Y1138">
        <v>827881.58</v>
      </c>
      <c r="Z1138">
        <v>1299.6500000000001</v>
      </c>
      <c r="AA1138">
        <v>15</v>
      </c>
      <c r="AB1138">
        <v>6</v>
      </c>
      <c r="AC1138">
        <v>3</v>
      </c>
      <c r="AD1138">
        <v>0</v>
      </c>
      <c r="AE1138">
        <v>1700000</v>
      </c>
      <c r="AF1138">
        <v>14397968</v>
      </c>
    </row>
    <row r="1139" spans="1:32" x14ac:dyDescent="0.3">
      <c r="A1139">
        <v>1138</v>
      </c>
      <c r="B1139" s="1">
        <v>41971</v>
      </c>
      <c r="C1139">
        <v>1</v>
      </c>
      <c r="D1139">
        <v>2</v>
      </c>
      <c r="E1139">
        <v>3</v>
      </c>
      <c r="F1139">
        <v>5</v>
      </c>
      <c r="G1139">
        <v>6</v>
      </c>
      <c r="H1139">
        <v>7</v>
      </c>
      <c r="I1139">
        <v>10</v>
      </c>
      <c r="J1139">
        <v>11</v>
      </c>
      <c r="K1139">
        <v>13</v>
      </c>
      <c r="L1139">
        <v>15</v>
      </c>
      <c r="M1139">
        <v>16</v>
      </c>
      <c r="N1139">
        <v>18</v>
      </c>
      <c r="O1139">
        <v>20</v>
      </c>
      <c r="P1139">
        <v>21</v>
      </c>
      <c r="Q1139">
        <v>22</v>
      </c>
      <c r="R1139">
        <v>21545073</v>
      </c>
      <c r="S1139">
        <v>4</v>
      </c>
      <c r="T1139" t="s">
        <v>2</v>
      </c>
      <c r="U1139">
        <v>1076</v>
      </c>
      <c r="V1139">
        <v>31382</v>
      </c>
      <c r="W1139">
        <v>310119</v>
      </c>
      <c r="X1139">
        <v>1257078</v>
      </c>
      <c r="Y1139">
        <v>384620.32</v>
      </c>
      <c r="Z1139">
        <v>628.49</v>
      </c>
      <c r="AA1139">
        <v>15</v>
      </c>
      <c r="AB1139">
        <v>6</v>
      </c>
      <c r="AC1139">
        <v>3</v>
      </c>
      <c r="AD1139">
        <v>0</v>
      </c>
      <c r="AE1139">
        <v>1700000</v>
      </c>
      <c r="AF1139">
        <v>14753002</v>
      </c>
    </row>
    <row r="1140" spans="1:32" x14ac:dyDescent="0.3">
      <c r="A1140">
        <v>1139</v>
      </c>
      <c r="B1140" s="1">
        <v>41974</v>
      </c>
      <c r="C1140">
        <v>1</v>
      </c>
      <c r="D1140">
        <v>2</v>
      </c>
      <c r="E1140">
        <v>3</v>
      </c>
      <c r="F1140">
        <v>6</v>
      </c>
      <c r="G1140">
        <v>11</v>
      </c>
      <c r="H1140">
        <v>13</v>
      </c>
      <c r="I1140">
        <v>14</v>
      </c>
      <c r="J1140">
        <v>15</v>
      </c>
      <c r="K1140">
        <v>16</v>
      </c>
      <c r="L1140">
        <v>17</v>
      </c>
      <c r="M1140">
        <v>18</v>
      </c>
      <c r="N1140">
        <v>19</v>
      </c>
      <c r="O1140">
        <v>21</v>
      </c>
      <c r="P1140">
        <v>22</v>
      </c>
      <c r="Q1140">
        <v>25</v>
      </c>
      <c r="R1140">
        <v>21896175</v>
      </c>
      <c r="S1140">
        <v>1</v>
      </c>
      <c r="T1140" t="s">
        <v>56</v>
      </c>
      <c r="U1140">
        <v>303</v>
      </c>
      <c r="V1140">
        <v>12072</v>
      </c>
      <c r="W1140">
        <v>181076</v>
      </c>
      <c r="X1140">
        <v>1177788</v>
      </c>
      <c r="Y1140">
        <v>2201111.46</v>
      </c>
      <c r="Z1140">
        <v>2235.1999999999998</v>
      </c>
      <c r="AA1140">
        <v>15</v>
      </c>
      <c r="AB1140">
        <v>6</v>
      </c>
      <c r="AC1140">
        <v>3</v>
      </c>
      <c r="AD1140">
        <v>0</v>
      </c>
      <c r="AE1140">
        <v>1700000</v>
      </c>
      <c r="AF1140">
        <v>15260951</v>
      </c>
    </row>
    <row r="1141" spans="1:32" x14ac:dyDescent="0.3">
      <c r="A1141">
        <v>1140</v>
      </c>
      <c r="B1141" s="1">
        <v>41976</v>
      </c>
      <c r="C1141">
        <v>3</v>
      </c>
      <c r="D1141">
        <v>4</v>
      </c>
      <c r="E1141">
        <v>5</v>
      </c>
      <c r="F1141">
        <v>6</v>
      </c>
      <c r="G1141">
        <v>7</v>
      </c>
      <c r="H1141">
        <v>8</v>
      </c>
      <c r="I1141">
        <v>10</v>
      </c>
      <c r="J1141">
        <v>15</v>
      </c>
      <c r="K1141">
        <v>18</v>
      </c>
      <c r="L1141">
        <v>19</v>
      </c>
      <c r="M1141">
        <v>20</v>
      </c>
      <c r="N1141">
        <v>21</v>
      </c>
      <c r="O1141">
        <v>23</v>
      </c>
      <c r="P1141">
        <v>24</v>
      </c>
      <c r="Q1141">
        <v>25</v>
      </c>
      <c r="R1141">
        <v>21978538</v>
      </c>
      <c r="S1141">
        <v>0</v>
      </c>
      <c r="U1141">
        <v>386</v>
      </c>
      <c r="V1141">
        <v>15516</v>
      </c>
      <c r="W1141">
        <v>209836</v>
      </c>
      <c r="X1141">
        <v>1298920</v>
      </c>
      <c r="Y1141">
        <v>0</v>
      </c>
      <c r="Z1141">
        <v>1554.6</v>
      </c>
      <c r="AA1141">
        <v>15</v>
      </c>
      <c r="AB1141">
        <v>6</v>
      </c>
      <c r="AC1141">
        <v>3</v>
      </c>
      <c r="AD1141">
        <v>1950242.52</v>
      </c>
      <c r="AE1141">
        <v>5000000</v>
      </c>
      <c r="AF1141">
        <v>15711007</v>
      </c>
    </row>
    <row r="1142" spans="1:32" x14ac:dyDescent="0.3">
      <c r="A1142">
        <v>1141</v>
      </c>
      <c r="B1142" s="1">
        <v>41978</v>
      </c>
      <c r="C1142">
        <v>5</v>
      </c>
      <c r="D1142">
        <v>6</v>
      </c>
      <c r="E1142">
        <v>9</v>
      </c>
      <c r="F1142">
        <v>10</v>
      </c>
      <c r="G1142">
        <v>11</v>
      </c>
      <c r="H1142">
        <v>12</v>
      </c>
      <c r="I1142">
        <v>13</v>
      </c>
      <c r="J1142">
        <v>15</v>
      </c>
      <c r="K1142">
        <v>16</v>
      </c>
      <c r="L1142">
        <v>17</v>
      </c>
      <c r="M1142">
        <v>18</v>
      </c>
      <c r="N1142">
        <v>22</v>
      </c>
      <c r="O1142">
        <v>23</v>
      </c>
      <c r="P1142">
        <v>24</v>
      </c>
      <c r="Q1142">
        <v>25</v>
      </c>
      <c r="R1142">
        <v>32211506</v>
      </c>
      <c r="S1142">
        <v>4</v>
      </c>
      <c r="T1142" t="s">
        <v>2</v>
      </c>
      <c r="U1142">
        <v>592</v>
      </c>
      <c r="V1142">
        <v>23206</v>
      </c>
      <c r="W1142">
        <v>314532</v>
      </c>
      <c r="X1142">
        <v>1920172</v>
      </c>
      <c r="Y1142">
        <v>1190925.71</v>
      </c>
      <c r="Z1142">
        <v>1462.3</v>
      </c>
      <c r="AA1142">
        <v>15</v>
      </c>
      <c r="AB1142">
        <v>6</v>
      </c>
      <c r="AC1142">
        <v>3</v>
      </c>
      <c r="AD1142">
        <v>0</v>
      </c>
      <c r="AE1142">
        <v>1700000</v>
      </c>
      <c r="AF1142">
        <v>16360267</v>
      </c>
    </row>
    <row r="1143" spans="1:32" x14ac:dyDescent="0.3">
      <c r="A1143">
        <v>1142</v>
      </c>
      <c r="B1143" s="1">
        <v>41981</v>
      </c>
      <c r="C1143">
        <v>2</v>
      </c>
      <c r="D1143">
        <v>4</v>
      </c>
      <c r="E1143">
        <v>7</v>
      </c>
      <c r="F1143">
        <v>8</v>
      </c>
      <c r="G1143">
        <v>9</v>
      </c>
      <c r="H1143">
        <v>10</v>
      </c>
      <c r="I1143">
        <v>12</v>
      </c>
      <c r="J1143">
        <v>13</v>
      </c>
      <c r="K1143">
        <v>15</v>
      </c>
      <c r="L1143">
        <v>16</v>
      </c>
      <c r="M1143">
        <v>19</v>
      </c>
      <c r="N1143">
        <v>20</v>
      </c>
      <c r="O1143">
        <v>22</v>
      </c>
      <c r="P1143">
        <v>23</v>
      </c>
      <c r="Q1143">
        <v>24</v>
      </c>
      <c r="R1143">
        <v>20365473</v>
      </c>
      <c r="S1143">
        <v>2</v>
      </c>
      <c r="T1143" t="s">
        <v>2</v>
      </c>
      <c r="U1143">
        <v>836</v>
      </c>
      <c r="V1143">
        <v>23198</v>
      </c>
      <c r="W1143">
        <v>256342</v>
      </c>
      <c r="X1143">
        <v>1263713</v>
      </c>
      <c r="Y1143">
        <v>747916.43</v>
      </c>
      <c r="Z1143">
        <v>786.49</v>
      </c>
      <c r="AA1143">
        <v>15</v>
      </c>
      <c r="AB1143">
        <v>6</v>
      </c>
      <c r="AC1143">
        <v>3</v>
      </c>
      <c r="AD1143">
        <v>0</v>
      </c>
      <c r="AE1143">
        <v>1700000</v>
      </c>
      <c r="AF1143">
        <v>16705459</v>
      </c>
    </row>
    <row r="1144" spans="1:32" x14ac:dyDescent="0.3">
      <c r="A1144">
        <v>1143</v>
      </c>
      <c r="B1144" s="1">
        <v>41983</v>
      </c>
      <c r="C1144">
        <v>1</v>
      </c>
      <c r="D1144">
        <v>3</v>
      </c>
      <c r="E1144">
        <v>4</v>
      </c>
      <c r="F1144">
        <v>6</v>
      </c>
      <c r="G1144">
        <v>10</v>
      </c>
      <c r="H1144">
        <v>11</v>
      </c>
      <c r="I1144">
        <v>12</v>
      </c>
      <c r="J1144">
        <v>13</v>
      </c>
      <c r="K1144">
        <v>14</v>
      </c>
      <c r="L1144">
        <v>16</v>
      </c>
      <c r="M1144">
        <v>17</v>
      </c>
      <c r="N1144">
        <v>18</v>
      </c>
      <c r="O1144">
        <v>23</v>
      </c>
      <c r="P1144">
        <v>24</v>
      </c>
      <c r="Q1144">
        <v>25</v>
      </c>
      <c r="R1144">
        <v>21894064</v>
      </c>
      <c r="S1144">
        <v>4</v>
      </c>
      <c r="T1144" t="s">
        <v>2</v>
      </c>
      <c r="U1144">
        <v>571</v>
      </c>
      <c r="V1144">
        <v>18883</v>
      </c>
      <c r="W1144">
        <v>239090</v>
      </c>
      <c r="X1144">
        <v>1289297</v>
      </c>
      <c r="Y1144">
        <v>460903.92</v>
      </c>
      <c r="Z1144">
        <v>1419.23</v>
      </c>
      <c r="AA1144">
        <v>15</v>
      </c>
      <c r="AB1144">
        <v>6</v>
      </c>
      <c r="AC1144">
        <v>3</v>
      </c>
      <c r="AD1144">
        <v>0</v>
      </c>
      <c r="AE1144">
        <v>1700000</v>
      </c>
      <c r="AF1144">
        <v>17130909</v>
      </c>
    </row>
    <row r="1145" spans="1:32" x14ac:dyDescent="0.3">
      <c r="A1145">
        <v>1144</v>
      </c>
      <c r="B1145" s="1">
        <v>41985</v>
      </c>
      <c r="C1145">
        <v>2</v>
      </c>
      <c r="D1145">
        <v>3</v>
      </c>
      <c r="E1145">
        <v>4</v>
      </c>
      <c r="F1145">
        <v>6</v>
      </c>
      <c r="G1145">
        <v>7</v>
      </c>
      <c r="H1145">
        <v>8</v>
      </c>
      <c r="I1145">
        <v>10</v>
      </c>
      <c r="J1145">
        <v>13</v>
      </c>
      <c r="K1145">
        <v>14</v>
      </c>
      <c r="L1145">
        <v>17</v>
      </c>
      <c r="M1145">
        <v>18</v>
      </c>
      <c r="N1145">
        <v>19</v>
      </c>
      <c r="O1145">
        <v>23</v>
      </c>
      <c r="P1145">
        <v>24</v>
      </c>
      <c r="Q1145">
        <v>25</v>
      </c>
      <c r="R1145">
        <v>22449136</v>
      </c>
      <c r="S1145">
        <v>6</v>
      </c>
      <c r="T1145" t="s">
        <v>2</v>
      </c>
      <c r="U1145">
        <v>1236</v>
      </c>
      <c r="V1145">
        <v>29640</v>
      </c>
      <c r="W1145">
        <v>315854</v>
      </c>
      <c r="X1145">
        <v>1451025</v>
      </c>
      <c r="Y1145">
        <v>241841.41</v>
      </c>
      <c r="Z1145">
        <v>516.03</v>
      </c>
      <c r="AA1145">
        <v>15</v>
      </c>
      <c r="AB1145">
        <v>6</v>
      </c>
      <c r="AC1145">
        <v>3</v>
      </c>
      <c r="AD1145">
        <v>0</v>
      </c>
      <c r="AE1145">
        <v>1700000</v>
      </c>
      <c r="AF1145">
        <v>17465766</v>
      </c>
    </row>
    <row r="1146" spans="1:32" x14ac:dyDescent="0.3">
      <c r="A1146">
        <v>1145</v>
      </c>
      <c r="B1146" s="1">
        <v>41988</v>
      </c>
      <c r="C1146">
        <v>3</v>
      </c>
      <c r="D1146">
        <v>4</v>
      </c>
      <c r="E1146">
        <v>5</v>
      </c>
      <c r="F1146">
        <v>6</v>
      </c>
      <c r="G1146">
        <v>8</v>
      </c>
      <c r="H1146">
        <v>9</v>
      </c>
      <c r="I1146">
        <v>11</v>
      </c>
      <c r="J1146">
        <v>13</v>
      </c>
      <c r="K1146">
        <v>14</v>
      </c>
      <c r="L1146">
        <v>15</v>
      </c>
      <c r="M1146">
        <v>16</v>
      </c>
      <c r="N1146">
        <v>17</v>
      </c>
      <c r="O1146">
        <v>18</v>
      </c>
      <c r="P1146">
        <v>23</v>
      </c>
      <c r="Q1146">
        <v>24</v>
      </c>
      <c r="R1146">
        <v>21795334</v>
      </c>
      <c r="S1146">
        <v>6</v>
      </c>
      <c r="T1146" t="s">
        <v>2</v>
      </c>
      <c r="U1146">
        <v>746</v>
      </c>
      <c r="V1146">
        <v>37952</v>
      </c>
      <c r="W1146">
        <v>252358</v>
      </c>
      <c r="X1146">
        <v>1308997</v>
      </c>
      <c r="Y1146">
        <v>271763.87</v>
      </c>
      <c r="Z1146">
        <v>960.77</v>
      </c>
      <c r="AA1146">
        <v>15</v>
      </c>
      <c r="AB1146">
        <v>6</v>
      </c>
      <c r="AC1146">
        <v>3</v>
      </c>
      <c r="AD1146">
        <v>0</v>
      </c>
      <c r="AE1146">
        <v>1700000</v>
      </c>
      <c r="AF1146">
        <v>17842055</v>
      </c>
    </row>
    <row r="1147" spans="1:32" x14ac:dyDescent="0.3">
      <c r="A1147">
        <v>1146</v>
      </c>
      <c r="B1147" s="1">
        <v>41990</v>
      </c>
      <c r="C1147">
        <v>2</v>
      </c>
      <c r="D1147">
        <v>3</v>
      </c>
      <c r="E1147">
        <v>4</v>
      </c>
      <c r="F1147">
        <v>5</v>
      </c>
      <c r="G1147">
        <v>7</v>
      </c>
      <c r="H1147">
        <v>11</v>
      </c>
      <c r="I1147">
        <v>13</v>
      </c>
      <c r="J1147">
        <v>15</v>
      </c>
      <c r="K1147">
        <v>17</v>
      </c>
      <c r="L1147">
        <v>18</v>
      </c>
      <c r="M1147">
        <v>19</v>
      </c>
      <c r="N1147">
        <v>21</v>
      </c>
      <c r="O1147">
        <v>22</v>
      </c>
      <c r="P1147">
        <v>24</v>
      </c>
      <c r="Q1147">
        <v>25</v>
      </c>
      <c r="R1147">
        <v>21439994</v>
      </c>
      <c r="S1147">
        <v>4</v>
      </c>
      <c r="T1147" t="s">
        <v>2</v>
      </c>
      <c r="U1147">
        <v>651</v>
      </c>
      <c r="V1147">
        <v>23815</v>
      </c>
      <c r="W1147">
        <v>279365</v>
      </c>
      <c r="X1147">
        <v>1411948</v>
      </c>
      <c r="Y1147">
        <v>360410.22</v>
      </c>
      <c r="Z1147">
        <v>973.4</v>
      </c>
      <c r="AA1147">
        <v>15</v>
      </c>
      <c r="AB1147">
        <v>6</v>
      </c>
      <c r="AC1147">
        <v>3</v>
      </c>
      <c r="AD1147">
        <v>0</v>
      </c>
      <c r="AE1147">
        <v>1700000</v>
      </c>
      <c r="AF1147">
        <v>18174741</v>
      </c>
    </row>
    <row r="1148" spans="1:32" x14ac:dyDescent="0.3">
      <c r="A1148">
        <v>1147</v>
      </c>
      <c r="B1148" s="1">
        <v>41992</v>
      </c>
      <c r="C1148">
        <v>1</v>
      </c>
      <c r="D1148">
        <v>6</v>
      </c>
      <c r="E1148">
        <v>7</v>
      </c>
      <c r="F1148">
        <v>8</v>
      </c>
      <c r="G1148">
        <v>9</v>
      </c>
      <c r="H1148">
        <v>11</v>
      </c>
      <c r="I1148">
        <v>12</v>
      </c>
      <c r="J1148">
        <v>14</v>
      </c>
      <c r="K1148">
        <v>15</v>
      </c>
      <c r="L1148">
        <v>16</v>
      </c>
      <c r="M1148">
        <v>18</v>
      </c>
      <c r="N1148">
        <v>19</v>
      </c>
      <c r="O1148">
        <v>20</v>
      </c>
      <c r="P1148">
        <v>22</v>
      </c>
      <c r="Q1148">
        <v>25</v>
      </c>
      <c r="R1148">
        <v>22306797</v>
      </c>
      <c r="S1148">
        <v>1</v>
      </c>
      <c r="T1148" t="s">
        <v>91</v>
      </c>
      <c r="U1148">
        <v>301</v>
      </c>
      <c r="V1148">
        <v>12821</v>
      </c>
      <c r="W1148">
        <v>190465</v>
      </c>
      <c r="X1148">
        <v>1092199</v>
      </c>
      <c r="Y1148">
        <v>2369438.83</v>
      </c>
      <c r="Z1148">
        <v>2422.12</v>
      </c>
      <c r="AA1148">
        <v>15</v>
      </c>
      <c r="AB1148">
        <v>6</v>
      </c>
      <c r="AC1148">
        <v>3</v>
      </c>
      <c r="AD1148">
        <v>0</v>
      </c>
      <c r="AE1148">
        <v>1700000</v>
      </c>
      <c r="AF1148">
        <v>18721535</v>
      </c>
    </row>
    <row r="1149" spans="1:32" x14ac:dyDescent="0.3">
      <c r="A1149">
        <v>1148</v>
      </c>
      <c r="B1149" s="1">
        <v>41995</v>
      </c>
      <c r="C1149">
        <v>1</v>
      </c>
      <c r="D1149">
        <v>3</v>
      </c>
      <c r="E1149">
        <v>4</v>
      </c>
      <c r="F1149">
        <v>5</v>
      </c>
      <c r="G1149">
        <v>6</v>
      </c>
      <c r="H1149">
        <v>9</v>
      </c>
      <c r="I1149">
        <v>10</v>
      </c>
      <c r="J1149">
        <v>13</v>
      </c>
      <c r="K1149">
        <v>14</v>
      </c>
      <c r="L1149">
        <v>16</v>
      </c>
      <c r="M1149">
        <v>17</v>
      </c>
      <c r="N1149">
        <v>18</v>
      </c>
      <c r="O1149">
        <v>19</v>
      </c>
      <c r="P1149">
        <v>20</v>
      </c>
      <c r="Q1149">
        <v>24</v>
      </c>
      <c r="R1149">
        <v>21472791</v>
      </c>
      <c r="S1149">
        <v>2</v>
      </c>
      <c r="T1149" t="s">
        <v>2</v>
      </c>
      <c r="U1149">
        <v>322</v>
      </c>
      <c r="V1149">
        <v>12633</v>
      </c>
      <c r="W1149">
        <v>187656</v>
      </c>
      <c r="X1149">
        <v>1130100</v>
      </c>
      <c r="Y1149">
        <v>1079807.5</v>
      </c>
      <c r="Z1149">
        <v>2063.65</v>
      </c>
      <c r="AA1149">
        <v>15</v>
      </c>
      <c r="AB1149">
        <v>6</v>
      </c>
      <c r="AC1149">
        <v>3</v>
      </c>
      <c r="AD1149">
        <v>0</v>
      </c>
      <c r="AE1149">
        <v>1700000</v>
      </c>
      <c r="AF1149">
        <v>19219908</v>
      </c>
    </row>
    <row r="1150" spans="1:32" x14ac:dyDescent="0.3">
      <c r="A1150">
        <v>1149</v>
      </c>
      <c r="B1150" s="1">
        <v>41997</v>
      </c>
      <c r="C1150">
        <v>1</v>
      </c>
      <c r="D1150">
        <v>2</v>
      </c>
      <c r="E1150">
        <v>3</v>
      </c>
      <c r="F1150">
        <v>6</v>
      </c>
      <c r="G1150">
        <v>7</v>
      </c>
      <c r="H1150">
        <v>8</v>
      </c>
      <c r="I1150">
        <v>10</v>
      </c>
      <c r="J1150">
        <v>12</v>
      </c>
      <c r="K1150">
        <v>15</v>
      </c>
      <c r="L1150">
        <v>17</v>
      </c>
      <c r="M1150">
        <v>18</v>
      </c>
      <c r="N1150">
        <v>19</v>
      </c>
      <c r="O1150">
        <v>21</v>
      </c>
      <c r="P1150">
        <v>22</v>
      </c>
      <c r="Q1150">
        <v>23</v>
      </c>
      <c r="R1150">
        <v>16928112</v>
      </c>
      <c r="S1150">
        <v>2</v>
      </c>
      <c r="T1150" t="s">
        <v>2</v>
      </c>
      <c r="U1150">
        <v>429</v>
      </c>
      <c r="V1150">
        <v>14289</v>
      </c>
      <c r="W1150">
        <v>186969</v>
      </c>
      <c r="X1150">
        <v>984735</v>
      </c>
      <c r="Y1150">
        <v>719185.53</v>
      </c>
      <c r="Z1150">
        <v>1473.77</v>
      </c>
      <c r="AA1150">
        <v>15</v>
      </c>
      <c r="AB1150">
        <v>6</v>
      </c>
      <c r="AC1150">
        <v>3</v>
      </c>
      <c r="AD1150">
        <v>0</v>
      </c>
      <c r="AE1150">
        <v>1500000</v>
      </c>
      <c r="AF1150">
        <v>19551839</v>
      </c>
    </row>
    <row r="1151" spans="1:32" x14ac:dyDescent="0.3">
      <c r="A1151">
        <v>1150</v>
      </c>
      <c r="B1151" s="1">
        <v>41999</v>
      </c>
      <c r="C1151">
        <v>5</v>
      </c>
      <c r="D1151">
        <v>7</v>
      </c>
      <c r="E1151">
        <v>8</v>
      </c>
      <c r="F1151">
        <v>9</v>
      </c>
      <c r="G1151">
        <v>11</v>
      </c>
      <c r="H1151">
        <v>12</v>
      </c>
      <c r="I1151">
        <v>13</v>
      </c>
      <c r="J1151">
        <v>14</v>
      </c>
      <c r="K1151">
        <v>15</v>
      </c>
      <c r="L1151">
        <v>17</v>
      </c>
      <c r="M1151">
        <v>18</v>
      </c>
      <c r="N1151">
        <v>20</v>
      </c>
      <c r="O1151">
        <v>22</v>
      </c>
      <c r="P1151">
        <v>23</v>
      </c>
      <c r="Q1151">
        <v>24</v>
      </c>
      <c r="R1151">
        <v>16506418</v>
      </c>
      <c r="S1151">
        <v>2</v>
      </c>
      <c r="T1151" t="s">
        <v>2</v>
      </c>
      <c r="U1151">
        <v>482</v>
      </c>
      <c r="V1151">
        <v>16197</v>
      </c>
      <c r="W1151">
        <v>195615</v>
      </c>
      <c r="X1151">
        <v>1064448</v>
      </c>
      <c r="Y1151">
        <v>604238.68000000005</v>
      </c>
      <c r="Z1151">
        <v>1102.07</v>
      </c>
      <c r="AA1151">
        <v>15</v>
      </c>
      <c r="AB1151">
        <v>6</v>
      </c>
      <c r="AC1151">
        <v>3</v>
      </c>
      <c r="AD1151">
        <v>0</v>
      </c>
      <c r="AE1151">
        <v>1700000</v>
      </c>
      <c r="AF1151">
        <v>19830719</v>
      </c>
    </row>
    <row r="1152" spans="1:32" x14ac:dyDescent="0.3">
      <c r="A1152">
        <v>1151</v>
      </c>
      <c r="B1152" s="1">
        <v>42002</v>
      </c>
      <c r="C1152">
        <v>1</v>
      </c>
      <c r="D1152">
        <v>3</v>
      </c>
      <c r="E1152">
        <v>7</v>
      </c>
      <c r="F1152">
        <v>9</v>
      </c>
      <c r="G1152">
        <v>10</v>
      </c>
      <c r="H1152">
        <v>11</v>
      </c>
      <c r="I1152">
        <v>12</v>
      </c>
      <c r="J1152">
        <v>14</v>
      </c>
      <c r="K1152">
        <v>15</v>
      </c>
      <c r="L1152">
        <v>16</v>
      </c>
      <c r="M1152">
        <v>20</v>
      </c>
      <c r="N1152">
        <v>21</v>
      </c>
      <c r="O1152">
        <v>22</v>
      </c>
      <c r="P1152">
        <v>24</v>
      </c>
      <c r="Q1152">
        <v>25</v>
      </c>
      <c r="R1152">
        <v>20099499</v>
      </c>
      <c r="S1152">
        <v>4</v>
      </c>
      <c r="T1152" t="s">
        <v>2</v>
      </c>
      <c r="U1152">
        <v>460</v>
      </c>
      <c r="V1152">
        <v>17742</v>
      </c>
      <c r="W1152">
        <v>209598</v>
      </c>
      <c r="X1152">
        <v>1093353</v>
      </c>
      <c r="Y1152">
        <v>459987.86</v>
      </c>
      <c r="Z1152">
        <v>1758.19</v>
      </c>
      <c r="AA1152">
        <v>15</v>
      </c>
      <c r="AB1152">
        <v>6</v>
      </c>
      <c r="AC1152">
        <v>3</v>
      </c>
      <c r="AD1152">
        <v>0</v>
      </c>
      <c r="AE1152">
        <v>1500000</v>
      </c>
      <c r="AF1152">
        <v>20255323</v>
      </c>
    </row>
    <row r="1153" spans="1:32" x14ac:dyDescent="0.3">
      <c r="A1153">
        <v>1152</v>
      </c>
      <c r="B1153" s="1">
        <v>42004</v>
      </c>
      <c r="C1153">
        <v>3</v>
      </c>
      <c r="D1153">
        <v>4</v>
      </c>
      <c r="E1153">
        <v>5</v>
      </c>
      <c r="F1153">
        <v>7</v>
      </c>
      <c r="G1153">
        <v>8</v>
      </c>
      <c r="H1153">
        <v>9</v>
      </c>
      <c r="I1153">
        <v>10</v>
      </c>
      <c r="J1153">
        <v>12</v>
      </c>
      <c r="K1153">
        <v>16</v>
      </c>
      <c r="L1153">
        <v>18</v>
      </c>
      <c r="M1153">
        <v>19</v>
      </c>
      <c r="N1153">
        <v>20</v>
      </c>
      <c r="O1153">
        <v>21</v>
      </c>
      <c r="P1153">
        <v>22</v>
      </c>
      <c r="Q1153">
        <v>25</v>
      </c>
      <c r="R1153">
        <v>15654194</v>
      </c>
      <c r="S1153">
        <v>2</v>
      </c>
      <c r="T1153" t="s">
        <v>2</v>
      </c>
      <c r="U1153">
        <v>259</v>
      </c>
      <c r="V1153">
        <v>9757</v>
      </c>
      <c r="W1153">
        <v>135337</v>
      </c>
      <c r="X1153">
        <v>836435</v>
      </c>
      <c r="Y1153">
        <v>778768.69</v>
      </c>
      <c r="Z1153">
        <v>1850.36</v>
      </c>
      <c r="AA1153">
        <v>15</v>
      </c>
      <c r="AB1153">
        <v>6</v>
      </c>
      <c r="AC1153">
        <v>3</v>
      </c>
      <c r="AD1153">
        <v>0</v>
      </c>
      <c r="AE1153">
        <v>1500000</v>
      </c>
      <c r="AF1153">
        <v>20614755</v>
      </c>
    </row>
    <row r="1154" spans="1:32" x14ac:dyDescent="0.3">
      <c r="A1154">
        <v>1153</v>
      </c>
      <c r="B1154" s="1">
        <v>42006</v>
      </c>
      <c r="C1154">
        <v>1</v>
      </c>
      <c r="D1154">
        <v>2</v>
      </c>
      <c r="E1154">
        <v>3</v>
      </c>
      <c r="F1154">
        <v>5</v>
      </c>
      <c r="G1154">
        <v>6</v>
      </c>
      <c r="H1154">
        <v>8</v>
      </c>
      <c r="I1154">
        <v>9</v>
      </c>
      <c r="J1154">
        <v>12</v>
      </c>
      <c r="K1154">
        <v>13</v>
      </c>
      <c r="L1154">
        <v>15</v>
      </c>
      <c r="M1154">
        <v>18</v>
      </c>
      <c r="N1154">
        <v>19</v>
      </c>
      <c r="O1154">
        <v>20</v>
      </c>
      <c r="P1154">
        <v>24</v>
      </c>
      <c r="Q1154">
        <v>25</v>
      </c>
      <c r="R1154">
        <v>14996847</v>
      </c>
      <c r="S1154">
        <v>3</v>
      </c>
      <c r="T1154" t="s">
        <v>2</v>
      </c>
      <c r="U1154">
        <v>522</v>
      </c>
      <c r="V1154">
        <v>15414</v>
      </c>
      <c r="W1154">
        <v>174490</v>
      </c>
      <c r="X1154">
        <v>910818</v>
      </c>
      <c r="Y1154">
        <v>392949.95</v>
      </c>
      <c r="Z1154">
        <v>992.67</v>
      </c>
      <c r="AA1154">
        <v>15</v>
      </c>
      <c r="AB1154">
        <v>6</v>
      </c>
      <c r="AC1154">
        <v>3</v>
      </c>
      <c r="AD1154">
        <v>0</v>
      </c>
      <c r="AE1154">
        <v>1500000</v>
      </c>
      <c r="AF1154">
        <v>20886797</v>
      </c>
    </row>
    <row r="1155" spans="1:32" x14ac:dyDescent="0.3">
      <c r="A1155">
        <v>1154</v>
      </c>
      <c r="B1155" s="1">
        <v>42009</v>
      </c>
      <c r="C1155">
        <v>1</v>
      </c>
      <c r="D1155">
        <v>3</v>
      </c>
      <c r="E1155">
        <v>4</v>
      </c>
      <c r="F1155">
        <v>5</v>
      </c>
      <c r="G1155">
        <v>10</v>
      </c>
      <c r="H1155">
        <v>11</v>
      </c>
      <c r="I1155">
        <v>13</v>
      </c>
      <c r="J1155">
        <v>15</v>
      </c>
      <c r="K1155">
        <v>16</v>
      </c>
      <c r="L1155">
        <v>17</v>
      </c>
      <c r="M1155">
        <v>19</v>
      </c>
      <c r="N1155">
        <v>21</v>
      </c>
      <c r="O1155">
        <v>23</v>
      </c>
      <c r="P1155">
        <v>24</v>
      </c>
      <c r="Q1155">
        <v>25</v>
      </c>
      <c r="R1155">
        <v>20268645</v>
      </c>
      <c r="S1155">
        <v>0</v>
      </c>
      <c r="U1155">
        <v>702</v>
      </c>
      <c r="V1155">
        <v>31672</v>
      </c>
      <c r="W1155">
        <v>294190</v>
      </c>
      <c r="X1155">
        <v>1344456</v>
      </c>
      <c r="Y1155">
        <v>0</v>
      </c>
      <c r="Z1155">
        <v>754.55</v>
      </c>
      <c r="AA1155">
        <v>15</v>
      </c>
      <c r="AB1155">
        <v>6</v>
      </c>
      <c r="AC1155">
        <v>3</v>
      </c>
      <c r="AD1155">
        <v>1205065.17</v>
      </c>
      <c r="AE1155">
        <v>3500000</v>
      </c>
      <c r="AF1155">
        <v>21164889</v>
      </c>
    </row>
    <row r="1156" spans="1:32" x14ac:dyDescent="0.3">
      <c r="A1156">
        <v>1155</v>
      </c>
      <c r="B1156" s="1">
        <v>42011</v>
      </c>
      <c r="C1156">
        <v>1</v>
      </c>
      <c r="D1156">
        <v>2</v>
      </c>
      <c r="E1156">
        <v>3</v>
      </c>
      <c r="F1156">
        <v>4</v>
      </c>
      <c r="G1156">
        <v>8</v>
      </c>
      <c r="H1156">
        <v>9</v>
      </c>
      <c r="I1156">
        <v>12</v>
      </c>
      <c r="J1156">
        <v>13</v>
      </c>
      <c r="K1156">
        <v>15</v>
      </c>
      <c r="L1156">
        <v>16</v>
      </c>
      <c r="M1156">
        <v>18</v>
      </c>
      <c r="N1156">
        <v>19</v>
      </c>
      <c r="O1156">
        <v>22</v>
      </c>
      <c r="P1156">
        <v>24</v>
      </c>
      <c r="Q1156">
        <v>25</v>
      </c>
      <c r="R1156">
        <v>29107575</v>
      </c>
      <c r="S1156">
        <v>8</v>
      </c>
      <c r="T1156" t="s">
        <v>2</v>
      </c>
      <c r="U1156">
        <v>1349</v>
      </c>
      <c r="V1156">
        <v>37110</v>
      </c>
      <c r="W1156">
        <v>378572</v>
      </c>
      <c r="X1156">
        <v>1808028</v>
      </c>
      <c r="Y1156">
        <v>410025.11</v>
      </c>
      <c r="Z1156">
        <v>676.16</v>
      </c>
      <c r="AA1156">
        <v>15</v>
      </c>
      <c r="AB1156">
        <v>6</v>
      </c>
      <c r="AC1156">
        <v>3</v>
      </c>
      <c r="AD1156">
        <v>0</v>
      </c>
      <c r="AE1156">
        <v>1700000</v>
      </c>
      <c r="AF1156">
        <v>21643766</v>
      </c>
    </row>
    <row r="1157" spans="1:32" x14ac:dyDescent="0.3">
      <c r="A1157">
        <v>1156</v>
      </c>
      <c r="B1157" s="1">
        <v>42013</v>
      </c>
      <c r="C1157">
        <v>1</v>
      </c>
      <c r="D1157">
        <v>3</v>
      </c>
      <c r="E1157">
        <v>4</v>
      </c>
      <c r="F1157">
        <v>6</v>
      </c>
      <c r="G1157">
        <v>7</v>
      </c>
      <c r="H1157">
        <v>11</v>
      </c>
      <c r="I1157">
        <v>12</v>
      </c>
      <c r="J1157">
        <v>13</v>
      </c>
      <c r="K1157">
        <v>14</v>
      </c>
      <c r="L1157">
        <v>15</v>
      </c>
      <c r="M1157">
        <v>17</v>
      </c>
      <c r="N1157">
        <v>21</v>
      </c>
      <c r="O1157">
        <v>22</v>
      </c>
      <c r="P1157">
        <v>24</v>
      </c>
      <c r="Q1157">
        <v>25</v>
      </c>
      <c r="R1157">
        <v>23711176</v>
      </c>
      <c r="S1157">
        <v>0</v>
      </c>
      <c r="U1157">
        <v>420</v>
      </c>
      <c r="V1157">
        <v>16951</v>
      </c>
      <c r="W1157">
        <v>252050</v>
      </c>
      <c r="X1157">
        <v>1362970</v>
      </c>
      <c r="Y1157">
        <v>0</v>
      </c>
      <c r="Z1157">
        <v>1527.33</v>
      </c>
      <c r="AA1157">
        <v>15</v>
      </c>
      <c r="AB1157">
        <v>6</v>
      </c>
      <c r="AC1157">
        <v>3</v>
      </c>
      <c r="AD1157">
        <v>2084801.18</v>
      </c>
      <c r="AE1157">
        <v>3500000</v>
      </c>
      <c r="AF1157">
        <v>22124874</v>
      </c>
    </row>
    <row r="1158" spans="1:32" x14ac:dyDescent="0.3">
      <c r="A1158">
        <v>1157</v>
      </c>
      <c r="B1158" s="1">
        <v>42016</v>
      </c>
      <c r="C1158">
        <v>2</v>
      </c>
      <c r="D1158">
        <v>4</v>
      </c>
      <c r="E1158">
        <v>5</v>
      </c>
      <c r="F1158">
        <v>6</v>
      </c>
      <c r="G1158">
        <v>7</v>
      </c>
      <c r="H1158">
        <v>8</v>
      </c>
      <c r="I1158">
        <v>11</v>
      </c>
      <c r="J1158">
        <v>12</v>
      </c>
      <c r="K1158">
        <v>13</v>
      </c>
      <c r="L1158">
        <v>15</v>
      </c>
      <c r="M1158">
        <v>16</v>
      </c>
      <c r="N1158">
        <v>18</v>
      </c>
      <c r="O1158">
        <v>21</v>
      </c>
      <c r="P1158">
        <v>22</v>
      </c>
      <c r="Q1158">
        <v>24</v>
      </c>
      <c r="R1158">
        <v>29688458</v>
      </c>
      <c r="S1158">
        <v>6</v>
      </c>
      <c r="T1158" t="s">
        <v>2</v>
      </c>
      <c r="U1158">
        <v>937</v>
      </c>
      <c r="V1158">
        <v>30766</v>
      </c>
      <c r="W1158">
        <v>346838</v>
      </c>
      <c r="X1158">
        <v>1789798</v>
      </c>
      <c r="Y1158">
        <v>738515.95</v>
      </c>
      <c r="Z1158">
        <v>1100.68</v>
      </c>
      <c r="AA1158">
        <v>15</v>
      </c>
      <c r="AB1158">
        <v>6</v>
      </c>
      <c r="AC1158">
        <v>3</v>
      </c>
      <c r="AD1158">
        <v>0</v>
      </c>
      <c r="AE1158">
        <v>1700000</v>
      </c>
      <c r="AF1158">
        <v>22666327</v>
      </c>
    </row>
    <row r="1159" spans="1:32" x14ac:dyDescent="0.3">
      <c r="A1159">
        <v>1158</v>
      </c>
      <c r="B1159" s="1">
        <v>42018</v>
      </c>
      <c r="C1159">
        <v>2</v>
      </c>
      <c r="D1159">
        <v>3</v>
      </c>
      <c r="E1159">
        <v>5</v>
      </c>
      <c r="F1159">
        <v>7</v>
      </c>
      <c r="G1159">
        <v>10</v>
      </c>
      <c r="H1159">
        <v>13</v>
      </c>
      <c r="I1159">
        <v>14</v>
      </c>
      <c r="J1159">
        <v>15</v>
      </c>
      <c r="K1159">
        <v>16</v>
      </c>
      <c r="L1159">
        <v>17</v>
      </c>
      <c r="M1159">
        <v>19</v>
      </c>
      <c r="N1159">
        <v>20</v>
      </c>
      <c r="O1159">
        <v>22</v>
      </c>
      <c r="P1159">
        <v>24</v>
      </c>
      <c r="Q1159">
        <v>25</v>
      </c>
      <c r="R1159">
        <v>22796412</v>
      </c>
      <c r="S1159">
        <v>9</v>
      </c>
      <c r="T1159" t="s">
        <v>2</v>
      </c>
      <c r="U1159">
        <v>724</v>
      </c>
      <c r="V1159">
        <v>24208</v>
      </c>
      <c r="W1159">
        <v>270149</v>
      </c>
      <c r="X1159">
        <v>1353881</v>
      </c>
      <c r="Y1159">
        <v>201672.54</v>
      </c>
      <c r="Z1159">
        <v>1101.96</v>
      </c>
      <c r="AA1159">
        <v>15</v>
      </c>
      <c r="AB1159">
        <v>6</v>
      </c>
      <c r="AC1159">
        <v>3</v>
      </c>
      <c r="AD1159">
        <v>0</v>
      </c>
      <c r="AE1159">
        <v>1700000</v>
      </c>
      <c r="AF1159">
        <v>23085185</v>
      </c>
    </row>
    <row r="1160" spans="1:32" x14ac:dyDescent="0.3">
      <c r="A1160">
        <v>1159</v>
      </c>
      <c r="B1160" s="1">
        <v>42020</v>
      </c>
      <c r="C1160">
        <v>1</v>
      </c>
      <c r="D1160">
        <v>2</v>
      </c>
      <c r="E1160">
        <v>3</v>
      </c>
      <c r="F1160">
        <v>4</v>
      </c>
      <c r="G1160">
        <v>6</v>
      </c>
      <c r="H1160">
        <v>8</v>
      </c>
      <c r="I1160">
        <v>9</v>
      </c>
      <c r="J1160">
        <v>14</v>
      </c>
      <c r="K1160">
        <v>15</v>
      </c>
      <c r="L1160">
        <v>16</v>
      </c>
      <c r="M1160">
        <v>17</v>
      </c>
      <c r="N1160">
        <v>22</v>
      </c>
      <c r="O1160">
        <v>23</v>
      </c>
      <c r="P1160">
        <v>24</v>
      </c>
      <c r="Q1160">
        <v>25</v>
      </c>
      <c r="R1160">
        <v>23047406</v>
      </c>
      <c r="S1160">
        <v>3</v>
      </c>
      <c r="T1160" t="s">
        <v>2</v>
      </c>
      <c r="U1160">
        <v>562</v>
      </c>
      <c r="V1160">
        <v>22730</v>
      </c>
      <c r="W1160">
        <v>231018</v>
      </c>
      <c r="X1160">
        <v>1275540</v>
      </c>
      <c r="Y1160">
        <v>696391.36</v>
      </c>
      <c r="Z1160">
        <v>1634.01</v>
      </c>
      <c r="AA1160">
        <v>15</v>
      </c>
      <c r="AB1160">
        <v>6</v>
      </c>
      <c r="AC1160">
        <v>3</v>
      </c>
      <c r="AD1160">
        <v>0</v>
      </c>
      <c r="AE1160">
        <v>1700000</v>
      </c>
      <c r="AF1160">
        <v>23567302</v>
      </c>
    </row>
    <row r="1161" spans="1:32" x14ac:dyDescent="0.3">
      <c r="A1161">
        <v>1160</v>
      </c>
      <c r="B1161" s="1">
        <v>42023</v>
      </c>
      <c r="C1161">
        <v>2</v>
      </c>
      <c r="D1161">
        <v>4</v>
      </c>
      <c r="E1161">
        <v>5</v>
      </c>
      <c r="F1161">
        <v>6</v>
      </c>
      <c r="G1161">
        <v>7</v>
      </c>
      <c r="H1161">
        <v>8</v>
      </c>
      <c r="I1161">
        <v>10</v>
      </c>
      <c r="J1161">
        <v>11</v>
      </c>
      <c r="K1161">
        <v>15</v>
      </c>
      <c r="L1161">
        <v>16</v>
      </c>
      <c r="M1161">
        <v>17</v>
      </c>
      <c r="N1161">
        <v>18</v>
      </c>
      <c r="O1161">
        <v>21</v>
      </c>
      <c r="P1161">
        <v>22</v>
      </c>
      <c r="Q1161">
        <v>25</v>
      </c>
      <c r="R1161">
        <v>21972724</v>
      </c>
      <c r="S1161">
        <v>3</v>
      </c>
      <c r="T1161" t="s">
        <v>2</v>
      </c>
      <c r="U1161">
        <v>424</v>
      </c>
      <c r="V1161">
        <v>16434</v>
      </c>
      <c r="W1161">
        <v>222231</v>
      </c>
      <c r="X1161">
        <v>1185333</v>
      </c>
      <c r="Y1161">
        <v>688006.87</v>
      </c>
      <c r="Z1161">
        <v>1497.84</v>
      </c>
      <c r="AA1161">
        <v>15</v>
      </c>
      <c r="AB1161">
        <v>6</v>
      </c>
      <c r="AC1161">
        <v>3</v>
      </c>
      <c r="AD1161">
        <v>0</v>
      </c>
      <c r="AE1161">
        <v>1700000</v>
      </c>
      <c r="AF1161">
        <v>24043615</v>
      </c>
    </row>
    <row r="1162" spans="1:32" x14ac:dyDescent="0.3">
      <c r="A1162">
        <v>1161</v>
      </c>
      <c r="B1162" s="1">
        <v>42025</v>
      </c>
      <c r="C1162">
        <v>1</v>
      </c>
      <c r="D1162">
        <v>2</v>
      </c>
      <c r="E1162">
        <v>4</v>
      </c>
      <c r="F1162">
        <v>5</v>
      </c>
      <c r="G1162">
        <v>6</v>
      </c>
      <c r="H1162">
        <v>8</v>
      </c>
      <c r="I1162">
        <v>10</v>
      </c>
      <c r="J1162">
        <v>11</v>
      </c>
      <c r="K1162">
        <v>15</v>
      </c>
      <c r="L1162">
        <v>17</v>
      </c>
      <c r="M1162">
        <v>18</v>
      </c>
      <c r="N1162">
        <v>19</v>
      </c>
      <c r="O1162">
        <v>22</v>
      </c>
      <c r="P1162">
        <v>24</v>
      </c>
      <c r="Q1162">
        <v>25</v>
      </c>
      <c r="R1162">
        <v>20973368</v>
      </c>
      <c r="S1162">
        <v>5</v>
      </c>
      <c r="T1162" t="s">
        <v>2</v>
      </c>
      <c r="U1162">
        <v>1035</v>
      </c>
      <c r="V1162">
        <v>26534</v>
      </c>
      <c r="W1162">
        <v>280113</v>
      </c>
      <c r="X1162">
        <v>1247330</v>
      </c>
      <c r="Y1162">
        <v>310457.21000000002</v>
      </c>
      <c r="Z1162">
        <v>659.24</v>
      </c>
      <c r="AA1162">
        <v>15</v>
      </c>
      <c r="AB1162">
        <v>6</v>
      </c>
      <c r="AC1162">
        <v>3</v>
      </c>
      <c r="AD1162">
        <v>0</v>
      </c>
      <c r="AE1162">
        <v>1700000</v>
      </c>
      <c r="AF1162">
        <v>24401835</v>
      </c>
    </row>
    <row r="1163" spans="1:32" x14ac:dyDescent="0.3">
      <c r="A1163">
        <v>1162</v>
      </c>
      <c r="B1163" s="1">
        <v>42027</v>
      </c>
      <c r="C1163">
        <v>1</v>
      </c>
      <c r="D1163">
        <v>3</v>
      </c>
      <c r="E1163">
        <v>4</v>
      </c>
      <c r="F1163">
        <v>7</v>
      </c>
      <c r="G1163">
        <v>9</v>
      </c>
      <c r="H1163">
        <v>11</v>
      </c>
      <c r="I1163">
        <v>13</v>
      </c>
      <c r="J1163">
        <v>15</v>
      </c>
      <c r="K1163">
        <v>18</v>
      </c>
      <c r="L1163">
        <v>19</v>
      </c>
      <c r="M1163">
        <v>20</v>
      </c>
      <c r="N1163">
        <v>21</v>
      </c>
      <c r="O1163">
        <v>23</v>
      </c>
      <c r="P1163">
        <v>24</v>
      </c>
      <c r="Q1163">
        <v>25</v>
      </c>
      <c r="R1163">
        <v>22027904</v>
      </c>
      <c r="S1163">
        <v>11</v>
      </c>
      <c r="T1163" t="s">
        <v>2</v>
      </c>
      <c r="U1163">
        <v>1440</v>
      </c>
      <c r="V1163">
        <v>40577</v>
      </c>
      <c r="W1163">
        <v>363592</v>
      </c>
      <c r="X1163">
        <v>1479490</v>
      </c>
      <c r="Y1163">
        <v>102077.86</v>
      </c>
      <c r="Z1163">
        <v>342.75</v>
      </c>
      <c r="AA1163">
        <v>15</v>
      </c>
      <c r="AB1163">
        <v>6</v>
      </c>
      <c r="AC1163">
        <v>3</v>
      </c>
      <c r="AD1163">
        <v>0</v>
      </c>
      <c r="AE1163">
        <v>1700000</v>
      </c>
      <c r="AF1163">
        <v>24660955</v>
      </c>
    </row>
    <row r="1164" spans="1:32" x14ac:dyDescent="0.3">
      <c r="A1164">
        <v>1163</v>
      </c>
      <c r="B1164" s="1">
        <v>42030</v>
      </c>
      <c r="C1164">
        <v>2</v>
      </c>
      <c r="D1164">
        <v>6</v>
      </c>
      <c r="E1164">
        <v>7</v>
      </c>
      <c r="F1164">
        <v>9</v>
      </c>
      <c r="G1164">
        <v>11</v>
      </c>
      <c r="H1164">
        <v>12</v>
      </c>
      <c r="I1164">
        <v>13</v>
      </c>
      <c r="J1164">
        <v>14</v>
      </c>
      <c r="K1164">
        <v>16</v>
      </c>
      <c r="L1164">
        <v>17</v>
      </c>
      <c r="M1164">
        <v>19</v>
      </c>
      <c r="N1164">
        <v>20</v>
      </c>
      <c r="O1164">
        <v>21</v>
      </c>
      <c r="P1164">
        <v>23</v>
      </c>
      <c r="Q1164">
        <v>24</v>
      </c>
      <c r="R1164">
        <v>21768279</v>
      </c>
      <c r="S1164">
        <v>1</v>
      </c>
      <c r="T1164" t="s">
        <v>55</v>
      </c>
      <c r="U1164">
        <v>576</v>
      </c>
      <c r="V1164">
        <v>20836</v>
      </c>
      <c r="W1164">
        <v>242672</v>
      </c>
      <c r="X1164">
        <v>1236105</v>
      </c>
      <c r="Y1164">
        <v>1867921.45</v>
      </c>
      <c r="Z1164">
        <v>1425.45</v>
      </c>
      <c r="AA1164">
        <v>15</v>
      </c>
      <c r="AB1164">
        <v>6</v>
      </c>
      <c r="AC1164">
        <v>3</v>
      </c>
      <c r="AD1164">
        <v>0</v>
      </c>
      <c r="AE1164">
        <v>1700000</v>
      </c>
      <c r="AF1164">
        <v>25092014</v>
      </c>
    </row>
    <row r="1165" spans="1:32" x14ac:dyDescent="0.3">
      <c r="A1165">
        <v>1164</v>
      </c>
      <c r="B1165" s="1">
        <v>42032</v>
      </c>
      <c r="C1165">
        <v>3</v>
      </c>
      <c r="D1165">
        <v>4</v>
      </c>
      <c r="E1165">
        <v>5</v>
      </c>
      <c r="F1165">
        <v>8</v>
      </c>
      <c r="G1165">
        <v>10</v>
      </c>
      <c r="H1165">
        <v>11</v>
      </c>
      <c r="I1165">
        <v>13</v>
      </c>
      <c r="J1165">
        <v>15</v>
      </c>
      <c r="K1165">
        <v>17</v>
      </c>
      <c r="L1165">
        <v>20</v>
      </c>
      <c r="M1165">
        <v>21</v>
      </c>
      <c r="N1165">
        <v>22</v>
      </c>
      <c r="O1165">
        <v>23</v>
      </c>
      <c r="P1165">
        <v>24</v>
      </c>
      <c r="Q1165">
        <v>25</v>
      </c>
      <c r="R1165">
        <v>21174309</v>
      </c>
      <c r="S1165">
        <v>7</v>
      </c>
      <c r="T1165" t="s">
        <v>2</v>
      </c>
      <c r="U1165">
        <v>713</v>
      </c>
      <c r="V1165">
        <v>24177</v>
      </c>
      <c r="W1165">
        <v>291098</v>
      </c>
      <c r="X1165">
        <v>1433864</v>
      </c>
      <c r="Y1165">
        <v>189144.37</v>
      </c>
      <c r="Z1165">
        <v>816.24</v>
      </c>
      <c r="AA1165">
        <v>15</v>
      </c>
      <c r="AB1165">
        <v>6</v>
      </c>
      <c r="AC1165">
        <v>3</v>
      </c>
      <c r="AD1165">
        <v>0</v>
      </c>
      <c r="AE1165">
        <v>1700000</v>
      </c>
      <c r="AF1165">
        <v>25397555</v>
      </c>
    </row>
    <row r="1166" spans="1:32" x14ac:dyDescent="0.3">
      <c r="A1166">
        <v>1165</v>
      </c>
      <c r="B1166" s="1">
        <v>42034</v>
      </c>
      <c r="C1166">
        <v>1</v>
      </c>
      <c r="D1166">
        <v>2</v>
      </c>
      <c r="E1166">
        <v>3</v>
      </c>
      <c r="F1166">
        <v>5</v>
      </c>
      <c r="G1166">
        <v>8</v>
      </c>
      <c r="H1166">
        <v>9</v>
      </c>
      <c r="I1166">
        <v>10</v>
      </c>
      <c r="J1166">
        <v>12</v>
      </c>
      <c r="K1166">
        <v>15</v>
      </c>
      <c r="L1166">
        <v>17</v>
      </c>
      <c r="M1166">
        <v>18</v>
      </c>
      <c r="N1166">
        <v>19</v>
      </c>
      <c r="O1166">
        <v>21</v>
      </c>
      <c r="P1166">
        <v>22</v>
      </c>
      <c r="Q1166">
        <v>25</v>
      </c>
      <c r="R1166">
        <v>22397730</v>
      </c>
      <c r="S1166">
        <v>2</v>
      </c>
      <c r="T1166" t="s">
        <v>2</v>
      </c>
      <c r="U1166">
        <v>589</v>
      </c>
      <c r="V1166">
        <v>20036</v>
      </c>
      <c r="W1166">
        <v>251573</v>
      </c>
      <c r="X1166">
        <v>1397441</v>
      </c>
      <c r="Y1166">
        <v>877464.49</v>
      </c>
      <c r="Z1166">
        <v>1309.67</v>
      </c>
      <c r="AA1166">
        <v>15</v>
      </c>
      <c r="AB1166">
        <v>6</v>
      </c>
      <c r="AC1166">
        <v>3</v>
      </c>
      <c r="AD1166">
        <v>0</v>
      </c>
      <c r="AE1166">
        <v>1700000</v>
      </c>
      <c r="AF1166">
        <v>25802539</v>
      </c>
    </row>
    <row r="1167" spans="1:32" x14ac:dyDescent="0.3">
      <c r="A1167">
        <v>1166</v>
      </c>
      <c r="B1167" s="1">
        <v>42037</v>
      </c>
      <c r="C1167">
        <v>2</v>
      </c>
      <c r="D1167">
        <v>4</v>
      </c>
      <c r="E1167">
        <v>5</v>
      </c>
      <c r="F1167">
        <v>6</v>
      </c>
      <c r="G1167">
        <v>9</v>
      </c>
      <c r="H1167">
        <v>10</v>
      </c>
      <c r="I1167">
        <v>12</v>
      </c>
      <c r="J1167">
        <v>14</v>
      </c>
      <c r="K1167">
        <v>15</v>
      </c>
      <c r="L1167">
        <v>17</v>
      </c>
      <c r="M1167">
        <v>18</v>
      </c>
      <c r="N1167">
        <v>19</v>
      </c>
      <c r="O1167">
        <v>20</v>
      </c>
      <c r="P1167">
        <v>21</v>
      </c>
      <c r="Q1167">
        <v>24</v>
      </c>
      <c r="R1167">
        <v>21832158</v>
      </c>
      <c r="S1167">
        <v>3</v>
      </c>
      <c r="T1167" t="s">
        <v>2</v>
      </c>
      <c r="U1167">
        <v>686</v>
      </c>
      <c r="V1167">
        <v>22016</v>
      </c>
      <c r="W1167">
        <v>246471</v>
      </c>
      <c r="X1167">
        <v>1245506</v>
      </c>
      <c r="Y1167">
        <v>616486.15</v>
      </c>
      <c r="Z1167">
        <v>1185.05</v>
      </c>
      <c r="AA1167">
        <v>15</v>
      </c>
      <c r="AB1167">
        <v>6</v>
      </c>
      <c r="AC1167">
        <v>3</v>
      </c>
      <c r="AD1167">
        <v>0</v>
      </c>
      <c r="AE1167">
        <v>1700000</v>
      </c>
      <c r="AF1167">
        <v>26229337</v>
      </c>
    </row>
    <row r="1168" spans="1:32" x14ac:dyDescent="0.3">
      <c r="A1168">
        <v>1167</v>
      </c>
      <c r="B1168" s="1">
        <v>42039</v>
      </c>
      <c r="C1168">
        <v>1</v>
      </c>
      <c r="D1168">
        <v>2</v>
      </c>
      <c r="E1168">
        <v>4</v>
      </c>
      <c r="F1168">
        <v>5</v>
      </c>
      <c r="G1168">
        <v>7</v>
      </c>
      <c r="H1168">
        <v>8</v>
      </c>
      <c r="I1168">
        <v>9</v>
      </c>
      <c r="J1168">
        <v>11</v>
      </c>
      <c r="K1168">
        <v>12</v>
      </c>
      <c r="L1168">
        <v>14</v>
      </c>
      <c r="M1168">
        <v>15</v>
      </c>
      <c r="N1168">
        <v>16</v>
      </c>
      <c r="O1168">
        <v>18</v>
      </c>
      <c r="P1168">
        <v>21</v>
      </c>
      <c r="Q1168">
        <v>23</v>
      </c>
      <c r="R1168">
        <v>21746151</v>
      </c>
      <c r="S1168">
        <v>4</v>
      </c>
      <c r="T1168" t="s">
        <v>2</v>
      </c>
      <c r="U1168">
        <v>640</v>
      </c>
      <c r="V1168">
        <v>20502</v>
      </c>
      <c r="W1168">
        <v>232789</v>
      </c>
      <c r="X1168">
        <v>1234202</v>
      </c>
      <c r="Y1168">
        <v>473836.81</v>
      </c>
      <c r="Z1168">
        <v>1301.74</v>
      </c>
      <c r="AA1168">
        <v>15</v>
      </c>
      <c r="AB1168">
        <v>6</v>
      </c>
      <c r="AC1168">
        <v>3</v>
      </c>
      <c r="AD1168">
        <v>0</v>
      </c>
      <c r="AE1168">
        <v>1700000</v>
      </c>
      <c r="AF1168">
        <v>26666725</v>
      </c>
    </row>
    <row r="1169" spans="1:32" x14ac:dyDescent="0.3">
      <c r="A1169">
        <v>1168</v>
      </c>
      <c r="B1169" s="1">
        <v>42041</v>
      </c>
      <c r="C1169">
        <v>1</v>
      </c>
      <c r="D1169">
        <v>3</v>
      </c>
      <c r="E1169">
        <v>4</v>
      </c>
      <c r="F1169">
        <v>5</v>
      </c>
      <c r="G1169">
        <v>7</v>
      </c>
      <c r="H1169">
        <v>8</v>
      </c>
      <c r="I1169">
        <v>9</v>
      </c>
      <c r="J1169">
        <v>10</v>
      </c>
      <c r="K1169">
        <v>11</v>
      </c>
      <c r="L1169">
        <v>13</v>
      </c>
      <c r="M1169">
        <v>16</v>
      </c>
      <c r="N1169">
        <v>19</v>
      </c>
      <c r="O1169">
        <v>23</v>
      </c>
      <c r="P1169">
        <v>24</v>
      </c>
      <c r="Q1169">
        <v>25</v>
      </c>
      <c r="R1169">
        <v>22452838</v>
      </c>
      <c r="S1169">
        <v>5</v>
      </c>
      <c r="T1169" t="s">
        <v>2</v>
      </c>
      <c r="U1169">
        <v>595</v>
      </c>
      <c r="V1169">
        <v>22091</v>
      </c>
      <c r="W1169">
        <v>291652</v>
      </c>
      <c r="X1169">
        <v>1460421</v>
      </c>
      <c r="Y1169">
        <v>311311.55</v>
      </c>
      <c r="Z1169">
        <v>1149.9100000000001</v>
      </c>
      <c r="AA1169">
        <v>15</v>
      </c>
      <c r="AB1169">
        <v>6</v>
      </c>
      <c r="AC1169">
        <v>3</v>
      </c>
      <c r="AD1169">
        <v>0</v>
      </c>
      <c r="AE1169">
        <v>1700000</v>
      </c>
      <c r="AF1169">
        <v>27025930</v>
      </c>
    </row>
    <row r="1170" spans="1:32" x14ac:dyDescent="0.3">
      <c r="A1170">
        <v>1169</v>
      </c>
      <c r="B1170" s="1">
        <v>42044</v>
      </c>
      <c r="C1170">
        <v>2</v>
      </c>
      <c r="D1170">
        <v>3</v>
      </c>
      <c r="E1170">
        <v>4</v>
      </c>
      <c r="F1170">
        <v>7</v>
      </c>
      <c r="G1170">
        <v>8</v>
      </c>
      <c r="H1170">
        <v>9</v>
      </c>
      <c r="I1170">
        <v>12</v>
      </c>
      <c r="J1170">
        <v>15</v>
      </c>
      <c r="K1170">
        <v>16</v>
      </c>
      <c r="L1170">
        <v>17</v>
      </c>
      <c r="M1170">
        <v>18</v>
      </c>
      <c r="N1170">
        <v>21</v>
      </c>
      <c r="O1170">
        <v>22</v>
      </c>
      <c r="P1170">
        <v>24</v>
      </c>
      <c r="Q1170">
        <v>25</v>
      </c>
      <c r="R1170">
        <v>21479798</v>
      </c>
      <c r="S1170">
        <v>4</v>
      </c>
      <c r="T1170" t="s">
        <v>2</v>
      </c>
      <c r="U1170">
        <v>699</v>
      </c>
      <c r="V1170">
        <v>21979</v>
      </c>
      <c r="W1170">
        <v>258006</v>
      </c>
      <c r="X1170">
        <v>1351133</v>
      </c>
      <c r="Y1170">
        <v>400866.58</v>
      </c>
      <c r="Z1170">
        <v>1008.32</v>
      </c>
      <c r="AA1170">
        <v>15</v>
      </c>
      <c r="AB1170">
        <v>6</v>
      </c>
      <c r="AC1170">
        <v>3</v>
      </c>
      <c r="AD1170">
        <v>0</v>
      </c>
      <c r="AE1170">
        <v>1700000</v>
      </c>
      <c r="AF1170">
        <v>27395961</v>
      </c>
    </row>
    <row r="1171" spans="1:32" x14ac:dyDescent="0.3">
      <c r="A1171">
        <v>1170</v>
      </c>
      <c r="B1171" s="1">
        <v>42046</v>
      </c>
      <c r="C1171">
        <v>1</v>
      </c>
      <c r="D1171">
        <v>2</v>
      </c>
      <c r="E1171">
        <v>4</v>
      </c>
      <c r="F1171">
        <v>7</v>
      </c>
      <c r="G1171">
        <v>8</v>
      </c>
      <c r="H1171">
        <v>10</v>
      </c>
      <c r="I1171">
        <v>13</v>
      </c>
      <c r="J1171">
        <v>15</v>
      </c>
      <c r="K1171">
        <v>16</v>
      </c>
      <c r="L1171">
        <v>18</v>
      </c>
      <c r="M1171">
        <v>19</v>
      </c>
      <c r="N1171">
        <v>20</v>
      </c>
      <c r="O1171">
        <v>21</v>
      </c>
      <c r="P1171">
        <v>22</v>
      </c>
      <c r="Q1171">
        <v>25</v>
      </c>
      <c r="R1171">
        <v>22048744</v>
      </c>
      <c r="S1171">
        <v>3</v>
      </c>
      <c r="T1171" t="s">
        <v>2</v>
      </c>
      <c r="U1171">
        <v>634</v>
      </c>
      <c r="V1171">
        <v>20663</v>
      </c>
      <c r="W1171">
        <v>233917</v>
      </c>
      <c r="X1171">
        <v>1240784</v>
      </c>
      <c r="Y1171">
        <v>647596.69999999995</v>
      </c>
      <c r="Z1171">
        <v>1346.96</v>
      </c>
      <c r="AA1171">
        <v>15</v>
      </c>
      <c r="AB1171">
        <v>6</v>
      </c>
      <c r="AC1171">
        <v>3</v>
      </c>
      <c r="AD1171">
        <v>0</v>
      </c>
      <c r="AE1171">
        <v>1700000</v>
      </c>
      <c r="AF1171">
        <v>27844297</v>
      </c>
    </row>
    <row r="1172" spans="1:32" x14ac:dyDescent="0.3">
      <c r="A1172">
        <v>1171</v>
      </c>
      <c r="B1172" s="1">
        <v>42048</v>
      </c>
      <c r="C1172">
        <v>1</v>
      </c>
      <c r="D1172">
        <v>7</v>
      </c>
      <c r="E1172">
        <v>8</v>
      </c>
      <c r="F1172">
        <v>11</v>
      </c>
      <c r="G1172">
        <v>12</v>
      </c>
      <c r="H1172">
        <v>13</v>
      </c>
      <c r="I1172">
        <v>14</v>
      </c>
      <c r="J1172">
        <v>15</v>
      </c>
      <c r="K1172">
        <v>16</v>
      </c>
      <c r="L1172">
        <v>17</v>
      </c>
      <c r="M1172">
        <v>18</v>
      </c>
      <c r="N1172">
        <v>20</v>
      </c>
      <c r="O1172">
        <v>21</v>
      </c>
      <c r="P1172">
        <v>22</v>
      </c>
      <c r="Q1172">
        <v>23</v>
      </c>
      <c r="R1172">
        <v>23019224</v>
      </c>
      <c r="S1172">
        <v>1</v>
      </c>
      <c r="T1172" t="s">
        <v>50</v>
      </c>
      <c r="U1172">
        <v>355</v>
      </c>
      <c r="V1172">
        <v>13902</v>
      </c>
      <c r="W1172">
        <v>224453</v>
      </c>
      <c r="X1172">
        <v>1173519</v>
      </c>
      <c r="Y1172">
        <v>2300961.79</v>
      </c>
      <c r="Z1172">
        <v>1994.33</v>
      </c>
      <c r="AA1172">
        <v>15</v>
      </c>
      <c r="AB1172">
        <v>6</v>
      </c>
      <c r="AC1172">
        <v>3</v>
      </c>
      <c r="AD1172">
        <v>0</v>
      </c>
      <c r="AE1172">
        <v>1700000</v>
      </c>
      <c r="AF1172">
        <v>28375288</v>
      </c>
    </row>
    <row r="1173" spans="1:32" x14ac:dyDescent="0.3">
      <c r="A1173">
        <v>1172</v>
      </c>
      <c r="B1173" s="1">
        <v>42053</v>
      </c>
      <c r="C1173">
        <v>2</v>
      </c>
      <c r="D1173">
        <v>6</v>
      </c>
      <c r="E1173">
        <v>8</v>
      </c>
      <c r="F1173">
        <v>9</v>
      </c>
      <c r="G1173">
        <v>10</v>
      </c>
      <c r="H1173">
        <v>11</v>
      </c>
      <c r="I1173">
        <v>12</v>
      </c>
      <c r="J1173">
        <v>13</v>
      </c>
      <c r="K1173">
        <v>14</v>
      </c>
      <c r="L1173">
        <v>16</v>
      </c>
      <c r="M1173">
        <v>19</v>
      </c>
      <c r="N1173">
        <v>20</v>
      </c>
      <c r="O1173">
        <v>23</v>
      </c>
      <c r="P1173">
        <v>24</v>
      </c>
      <c r="Q1173">
        <v>25</v>
      </c>
      <c r="R1173">
        <v>19386712</v>
      </c>
      <c r="S1173">
        <v>1</v>
      </c>
      <c r="T1173" t="s">
        <v>193</v>
      </c>
      <c r="U1173">
        <v>705</v>
      </c>
      <c r="V1173">
        <v>14069</v>
      </c>
      <c r="W1173">
        <v>198218</v>
      </c>
      <c r="X1173">
        <v>1099818</v>
      </c>
      <c r="Y1173">
        <v>1744500.41</v>
      </c>
      <c r="Z1173">
        <v>1087.67</v>
      </c>
      <c r="AA1173">
        <v>15</v>
      </c>
      <c r="AB1173">
        <v>6</v>
      </c>
      <c r="AC1173">
        <v>3</v>
      </c>
      <c r="AD1173">
        <v>0</v>
      </c>
      <c r="AE1173">
        <v>1700000</v>
      </c>
      <c r="AF1173">
        <v>28777865</v>
      </c>
    </row>
    <row r="1174" spans="1:32" x14ac:dyDescent="0.3">
      <c r="A1174">
        <v>1173</v>
      </c>
      <c r="B1174" s="1">
        <v>42055</v>
      </c>
      <c r="C1174">
        <v>1</v>
      </c>
      <c r="D1174">
        <v>2</v>
      </c>
      <c r="E1174">
        <v>4</v>
      </c>
      <c r="F1174">
        <v>5</v>
      </c>
      <c r="G1174">
        <v>7</v>
      </c>
      <c r="H1174">
        <v>8</v>
      </c>
      <c r="I1174">
        <v>9</v>
      </c>
      <c r="J1174">
        <v>11</v>
      </c>
      <c r="K1174">
        <v>14</v>
      </c>
      <c r="L1174">
        <v>16</v>
      </c>
      <c r="M1174">
        <v>18</v>
      </c>
      <c r="N1174">
        <v>19</v>
      </c>
      <c r="O1174">
        <v>20</v>
      </c>
      <c r="P1174">
        <v>21</v>
      </c>
      <c r="Q1174">
        <v>22</v>
      </c>
      <c r="R1174">
        <v>22464435</v>
      </c>
      <c r="S1174">
        <v>1</v>
      </c>
      <c r="T1174" t="s">
        <v>194</v>
      </c>
      <c r="U1174">
        <v>413</v>
      </c>
      <c r="V1174">
        <v>17120</v>
      </c>
      <c r="W1174">
        <v>221866</v>
      </c>
      <c r="X1174">
        <v>1181935</v>
      </c>
      <c r="Y1174">
        <v>2163456.64</v>
      </c>
      <c r="Z1174">
        <v>1611.82</v>
      </c>
      <c r="AA1174">
        <v>15</v>
      </c>
      <c r="AB1174">
        <v>6</v>
      </c>
      <c r="AC1174">
        <v>3</v>
      </c>
      <c r="AD1174">
        <v>0</v>
      </c>
      <c r="AE1174">
        <v>1700000</v>
      </c>
      <c r="AF1174">
        <v>29277125</v>
      </c>
    </row>
    <row r="1175" spans="1:32" x14ac:dyDescent="0.3">
      <c r="A1175">
        <v>1174</v>
      </c>
      <c r="B1175" s="1">
        <v>42058</v>
      </c>
      <c r="C1175">
        <v>1</v>
      </c>
      <c r="D1175">
        <v>2</v>
      </c>
      <c r="E1175">
        <v>3</v>
      </c>
      <c r="F1175">
        <v>5</v>
      </c>
      <c r="G1175">
        <v>6</v>
      </c>
      <c r="H1175">
        <v>8</v>
      </c>
      <c r="I1175">
        <v>9</v>
      </c>
      <c r="J1175">
        <v>10</v>
      </c>
      <c r="K1175">
        <v>11</v>
      </c>
      <c r="L1175">
        <v>13</v>
      </c>
      <c r="M1175">
        <v>15</v>
      </c>
      <c r="N1175">
        <v>17</v>
      </c>
      <c r="O1175">
        <v>18</v>
      </c>
      <c r="P1175">
        <v>19</v>
      </c>
      <c r="Q1175">
        <v>23</v>
      </c>
      <c r="R1175">
        <v>21663780</v>
      </c>
      <c r="S1175">
        <v>7</v>
      </c>
      <c r="T1175" t="s">
        <v>2</v>
      </c>
      <c r="U1175">
        <v>811</v>
      </c>
      <c r="V1175">
        <v>28183</v>
      </c>
      <c r="W1175">
        <v>303396</v>
      </c>
      <c r="X1175">
        <v>1514567</v>
      </c>
      <c r="Y1175">
        <v>178710.18</v>
      </c>
      <c r="Z1175">
        <v>678.02</v>
      </c>
      <c r="AA1175">
        <v>15</v>
      </c>
      <c r="AB1175">
        <v>6</v>
      </c>
      <c r="AC1175">
        <v>3</v>
      </c>
      <c r="AD1175">
        <v>0</v>
      </c>
      <c r="AE1175">
        <v>1700000</v>
      </c>
      <c r="AF1175">
        <v>29565810</v>
      </c>
    </row>
    <row r="1176" spans="1:32" x14ac:dyDescent="0.3">
      <c r="A1176">
        <v>1175</v>
      </c>
      <c r="B1176" s="1">
        <v>42060</v>
      </c>
      <c r="C1176">
        <v>1</v>
      </c>
      <c r="D1176">
        <v>3</v>
      </c>
      <c r="E1176">
        <v>4</v>
      </c>
      <c r="F1176">
        <v>8</v>
      </c>
      <c r="G1176">
        <v>10</v>
      </c>
      <c r="H1176">
        <v>12</v>
      </c>
      <c r="I1176">
        <v>13</v>
      </c>
      <c r="J1176">
        <v>14</v>
      </c>
      <c r="K1176">
        <v>15</v>
      </c>
      <c r="L1176">
        <v>19</v>
      </c>
      <c r="M1176">
        <v>20</v>
      </c>
      <c r="N1176">
        <v>21</v>
      </c>
      <c r="O1176">
        <v>23</v>
      </c>
      <c r="P1176">
        <v>24</v>
      </c>
      <c r="Q1176">
        <v>25</v>
      </c>
      <c r="R1176">
        <v>20850280</v>
      </c>
      <c r="S1176">
        <v>1</v>
      </c>
      <c r="T1176" t="s">
        <v>83</v>
      </c>
      <c r="U1176">
        <v>512</v>
      </c>
      <c r="V1176">
        <v>19620</v>
      </c>
      <c r="W1176">
        <v>247783</v>
      </c>
      <c r="X1176">
        <v>1296485</v>
      </c>
      <c r="Y1176">
        <v>1595985.68</v>
      </c>
      <c r="Z1176">
        <v>1370.18</v>
      </c>
      <c r="AA1176">
        <v>15</v>
      </c>
      <c r="AB1176">
        <v>6</v>
      </c>
      <c r="AC1176">
        <v>3</v>
      </c>
      <c r="AD1176">
        <v>0</v>
      </c>
      <c r="AE1176">
        <v>1700000</v>
      </c>
      <c r="AF1176">
        <v>29934115</v>
      </c>
    </row>
    <row r="1177" spans="1:32" x14ac:dyDescent="0.3">
      <c r="A1177">
        <v>1176</v>
      </c>
      <c r="B1177" s="1">
        <v>42062</v>
      </c>
      <c r="C1177">
        <v>2</v>
      </c>
      <c r="D1177">
        <v>3</v>
      </c>
      <c r="E1177">
        <v>5</v>
      </c>
      <c r="F1177">
        <v>7</v>
      </c>
      <c r="G1177">
        <v>10</v>
      </c>
      <c r="H1177">
        <v>11</v>
      </c>
      <c r="I1177">
        <v>12</v>
      </c>
      <c r="J1177">
        <v>13</v>
      </c>
      <c r="K1177">
        <v>15</v>
      </c>
      <c r="L1177">
        <v>16</v>
      </c>
      <c r="M1177">
        <v>18</v>
      </c>
      <c r="N1177">
        <v>19</v>
      </c>
      <c r="O1177">
        <v>20</v>
      </c>
      <c r="P1177">
        <v>23</v>
      </c>
      <c r="Q1177">
        <v>25</v>
      </c>
      <c r="R1177">
        <v>21889470</v>
      </c>
      <c r="S1177">
        <v>3</v>
      </c>
      <c r="T1177" t="s">
        <v>2</v>
      </c>
      <c r="U1177">
        <v>698</v>
      </c>
      <c r="V1177">
        <v>25478</v>
      </c>
      <c r="W1177">
        <v>279317</v>
      </c>
      <c r="X1177">
        <v>1403735</v>
      </c>
      <c r="Y1177">
        <v>510552.33</v>
      </c>
      <c r="Z1177">
        <v>964.54</v>
      </c>
      <c r="AA1177">
        <v>15</v>
      </c>
      <c r="AB1177">
        <v>6</v>
      </c>
      <c r="AC1177">
        <v>3</v>
      </c>
      <c r="AD1177">
        <v>0</v>
      </c>
      <c r="AE1177">
        <v>1700000</v>
      </c>
      <c r="AF1177">
        <v>30287574</v>
      </c>
    </row>
    <row r="1178" spans="1:32" x14ac:dyDescent="0.3">
      <c r="A1178">
        <v>1177</v>
      </c>
      <c r="B1178" s="1">
        <v>42065</v>
      </c>
      <c r="C1178">
        <v>2</v>
      </c>
      <c r="D1178">
        <v>3</v>
      </c>
      <c r="E1178">
        <v>5</v>
      </c>
      <c r="F1178">
        <v>6</v>
      </c>
      <c r="G1178">
        <v>8</v>
      </c>
      <c r="H1178">
        <v>9</v>
      </c>
      <c r="I1178">
        <v>10</v>
      </c>
      <c r="J1178">
        <v>11</v>
      </c>
      <c r="K1178">
        <v>12</v>
      </c>
      <c r="L1178">
        <v>16</v>
      </c>
      <c r="M1178">
        <v>17</v>
      </c>
      <c r="N1178">
        <v>20</v>
      </c>
      <c r="O1178">
        <v>22</v>
      </c>
      <c r="P1178">
        <v>23</v>
      </c>
      <c r="Q1178">
        <v>25</v>
      </c>
      <c r="R1178">
        <v>22335670</v>
      </c>
      <c r="S1178">
        <v>3</v>
      </c>
      <c r="T1178" t="s">
        <v>2</v>
      </c>
      <c r="U1178">
        <v>587</v>
      </c>
      <c r="V1178">
        <v>19019</v>
      </c>
      <c r="W1178">
        <v>221344</v>
      </c>
      <c r="X1178">
        <v>1197839</v>
      </c>
      <c r="Y1178">
        <v>701474.06</v>
      </c>
      <c r="Z1178">
        <v>1575.84</v>
      </c>
      <c r="AA1178">
        <v>15</v>
      </c>
      <c r="AB1178">
        <v>6</v>
      </c>
      <c r="AC1178">
        <v>3</v>
      </c>
      <c r="AD1178">
        <v>0</v>
      </c>
      <c r="AE1178">
        <v>1700000</v>
      </c>
      <c r="AF1178">
        <v>30773210</v>
      </c>
    </row>
    <row r="1179" spans="1:32" x14ac:dyDescent="0.3">
      <c r="A1179">
        <v>1178</v>
      </c>
      <c r="B1179" s="1">
        <v>42067</v>
      </c>
      <c r="C1179">
        <v>1</v>
      </c>
      <c r="D1179">
        <v>4</v>
      </c>
      <c r="E1179">
        <v>7</v>
      </c>
      <c r="F1179">
        <v>8</v>
      </c>
      <c r="G1179">
        <v>9</v>
      </c>
      <c r="H1179">
        <v>11</v>
      </c>
      <c r="I1179">
        <v>12</v>
      </c>
      <c r="J1179">
        <v>16</v>
      </c>
      <c r="K1179">
        <v>17</v>
      </c>
      <c r="L1179">
        <v>18</v>
      </c>
      <c r="M1179">
        <v>19</v>
      </c>
      <c r="N1179">
        <v>20</v>
      </c>
      <c r="O1179">
        <v>21</v>
      </c>
      <c r="P1179">
        <v>23</v>
      </c>
      <c r="Q1179">
        <v>24</v>
      </c>
      <c r="R1179">
        <v>22001776</v>
      </c>
      <c r="S1179">
        <v>3</v>
      </c>
      <c r="T1179" t="s">
        <v>2</v>
      </c>
      <c r="U1179">
        <v>326</v>
      </c>
      <c r="V1179">
        <v>15255</v>
      </c>
      <c r="W1179">
        <v>206292</v>
      </c>
      <c r="X1179">
        <v>1222447</v>
      </c>
      <c r="Y1179">
        <v>690246.3</v>
      </c>
      <c r="Z1179">
        <v>1954.45</v>
      </c>
      <c r="AA1179">
        <v>15</v>
      </c>
      <c r="AB1179">
        <v>6</v>
      </c>
      <c r="AC1179">
        <v>3</v>
      </c>
      <c r="AD1179">
        <v>0</v>
      </c>
      <c r="AE1179">
        <v>1700000</v>
      </c>
      <c r="AF1179">
        <v>31251073</v>
      </c>
    </row>
    <row r="1180" spans="1:32" x14ac:dyDescent="0.3">
      <c r="A1180">
        <v>1179</v>
      </c>
      <c r="B1180" s="1">
        <v>42069</v>
      </c>
      <c r="C1180">
        <v>1</v>
      </c>
      <c r="D1180">
        <v>2</v>
      </c>
      <c r="E1180">
        <v>3</v>
      </c>
      <c r="F1180">
        <v>5</v>
      </c>
      <c r="G1180">
        <v>6</v>
      </c>
      <c r="H1180">
        <v>7</v>
      </c>
      <c r="I1180">
        <v>8</v>
      </c>
      <c r="J1180">
        <v>9</v>
      </c>
      <c r="K1180">
        <v>13</v>
      </c>
      <c r="L1180">
        <v>15</v>
      </c>
      <c r="M1180">
        <v>18</v>
      </c>
      <c r="N1180">
        <v>19</v>
      </c>
      <c r="O1180">
        <v>20</v>
      </c>
      <c r="P1180">
        <v>21</v>
      </c>
      <c r="Q1180">
        <v>25</v>
      </c>
      <c r="R1180">
        <v>23298714</v>
      </c>
      <c r="S1180">
        <v>3</v>
      </c>
      <c r="T1180" t="s">
        <v>2</v>
      </c>
      <c r="U1180">
        <v>496</v>
      </c>
      <c r="V1180">
        <v>22763</v>
      </c>
      <c r="W1180">
        <v>271836</v>
      </c>
      <c r="X1180">
        <v>1490266</v>
      </c>
      <c r="Y1180">
        <v>578249.52</v>
      </c>
      <c r="Z1180">
        <v>1537.35</v>
      </c>
      <c r="AA1180">
        <v>15</v>
      </c>
      <c r="AB1180">
        <v>6</v>
      </c>
      <c r="AC1180">
        <v>3</v>
      </c>
      <c r="AD1180">
        <v>0</v>
      </c>
      <c r="AE1180">
        <v>1700000</v>
      </c>
      <c r="AF1180">
        <v>31651399</v>
      </c>
    </row>
    <row r="1181" spans="1:32" x14ac:dyDescent="0.3">
      <c r="A1181">
        <v>1180</v>
      </c>
      <c r="B1181" s="1">
        <v>42072</v>
      </c>
      <c r="C1181">
        <v>1</v>
      </c>
      <c r="D1181">
        <v>2</v>
      </c>
      <c r="E1181">
        <v>6</v>
      </c>
      <c r="F1181">
        <v>7</v>
      </c>
      <c r="G1181">
        <v>8</v>
      </c>
      <c r="H1181">
        <v>9</v>
      </c>
      <c r="I1181">
        <v>10</v>
      </c>
      <c r="J1181">
        <v>11</v>
      </c>
      <c r="K1181">
        <v>13</v>
      </c>
      <c r="L1181">
        <v>14</v>
      </c>
      <c r="M1181">
        <v>15</v>
      </c>
      <c r="N1181">
        <v>19</v>
      </c>
      <c r="O1181">
        <v>20</v>
      </c>
      <c r="P1181">
        <v>22</v>
      </c>
      <c r="Q1181">
        <v>23</v>
      </c>
      <c r="R1181">
        <v>22227936</v>
      </c>
      <c r="S1181">
        <v>0</v>
      </c>
      <c r="U1181">
        <v>299</v>
      </c>
      <c r="V1181">
        <v>13637</v>
      </c>
      <c r="W1181">
        <v>185213</v>
      </c>
      <c r="X1181">
        <v>1223802</v>
      </c>
      <c r="Y1181">
        <v>0</v>
      </c>
      <c r="Z1181">
        <v>2246.23</v>
      </c>
      <c r="AA1181">
        <v>15</v>
      </c>
      <c r="AB1181">
        <v>6</v>
      </c>
      <c r="AC1181">
        <v>3</v>
      </c>
      <c r="AD1181">
        <v>2182774.65</v>
      </c>
      <c r="AE1181">
        <v>5000000</v>
      </c>
      <c r="AF1181">
        <v>32155117</v>
      </c>
    </row>
    <row r="1182" spans="1:32" x14ac:dyDescent="0.3">
      <c r="A1182">
        <v>1181</v>
      </c>
      <c r="B1182" s="1">
        <v>42074</v>
      </c>
      <c r="C1182">
        <v>3</v>
      </c>
      <c r="D1182">
        <v>4</v>
      </c>
      <c r="E1182">
        <v>5</v>
      </c>
      <c r="F1182">
        <v>6</v>
      </c>
      <c r="G1182">
        <v>7</v>
      </c>
      <c r="H1182">
        <v>8</v>
      </c>
      <c r="I1182">
        <v>9</v>
      </c>
      <c r="J1182">
        <v>11</v>
      </c>
      <c r="K1182">
        <v>13</v>
      </c>
      <c r="L1182">
        <v>14</v>
      </c>
      <c r="M1182">
        <v>20</v>
      </c>
      <c r="N1182">
        <v>21</v>
      </c>
      <c r="O1182">
        <v>22</v>
      </c>
      <c r="P1182">
        <v>23</v>
      </c>
      <c r="Q1182">
        <v>24</v>
      </c>
      <c r="R1182">
        <v>31520962</v>
      </c>
      <c r="S1182">
        <v>3</v>
      </c>
      <c r="T1182" t="s">
        <v>2</v>
      </c>
      <c r="U1182">
        <v>541</v>
      </c>
      <c r="V1182">
        <v>19932</v>
      </c>
      <c r="W1182">
        <v>283733</v>
      </c>
      <c r="X1182">
        <v>1694528</v>
      </c>
      <c r="Y1182">
        <v>1757452.83</v>
      </c>
      <c r="Z1182">
        <v>1757.19</v>
      </c>
      <c r="AA1182">
        <v>15</v>
      </c>
      <c r="AB1182">
        <v>6</v>
      </c>
      <c r="AC1182">
        <v>3</v>
      </c>
      <c r="AD1182">
        <v>0</v>
      </c>
      <c r="AE1182">
        <v>1700000</v>
      </c>
      <c r="AF1182">
        <v>32868097</v>
      </c>
    </row>
    <row r="1183" spans="1:32" x14ac:dyDescent="0.3">
      <c r="A1183">
        <v>1182</v>
      </c>
      <c r="B1183" s="1">
        <v>42076</v>
      </c>
      <c r="C1183">
        <v>3</v>
      </c>
      <c r="D1183">
        <v>6</v>
      </c>
      <c r="E1183">
        <v>7</v>
      </c>
      <c r="F1183">
        <v>8</v>
      </c>
      <c r="G1183">
        <v>10</v>
      </c>
      <c r="H1183">
        <v>12</v>
      </c>
      <c r="I1183">
        <v>13</v>
      </c>
      <c r="J1183">
        <v>16</v>
      </c>
      <c r="K1183">
        <v>18</v>
      </c>
      <c r="L1183">
        <v>19</v>
      </c>
      <c r="M1183">
        <v>20</v>
      </c>
      <c r="N1183">
        <v>21</v>
      </c>
      <c r="O1183">
        <v>22</v>
      </c>
      <c r="P1183">
        <v>24</v>
      </c>
      <c r="Q1183">
        <v>25</v>
      </c>
      <c r="R1183">
        <v>23419953</v>
      </c>
      <c r="S1183">
        <v>3</v>
      </c>
      <c r="T1183" t="s">
        <v>2</v>
      </c>
      <c r="U1183">
        <v>646</v>
      </c>
      <c r="V1183">
        <v>17244</v>
      </c>
      <c r="W1183">
        <v>241549</v>
      </c>
      <c r="X1183">
        <v>1308110</v>
      </c>
      <c r="Y1183">
        <v>709341.6</v>
      </c>
      <c r="Z1183">
        <v>1447.98</v>
      </c>
      <c r="AA1183">
        <v>15</v>
      </c>
      <c r="AB1183">
        <v>6</v>
      </c>
      <c r="AC1183">
        <v>3</v>
      </c>
      <c r="AD1183">
        <v>0</v>
      </c>
      <c r="AE1183">
        <v>1700000</v>
      </c>
      <c r="AF1183">
        <v>33359180</v>
      </c>
    </row>
    <row r="1184" spans="1:32" x14ac:dyDescent="0.3">
      <c r="A1184">
        <v>1183</v>
      </c>
      <c r="B1184" s="1">
        <v>42079</v>
      </c>
      <c r="C1184">
        <v>1</v>
      </c>
      <c r="D1184">
        <v>3</v>
      </c>
      <c r="E1184">
        <v>4</v>
      </c>
      <c r="F1184">
        <v>9</v>
      </c>
      <c r="G1184">
        <v>11</v>
      </c>
      <c r="H1184">
        <v>13</v>
      </c>
      <c r="I1184">
        <v>14</v>
      </c>
      <c r="J1184">
        <v>15</v>
      </c>
      <c r="K1184">
        <v>16</v>
      </c>
      <c r="L1184">
        <v>18</v>
      </c>
      <c r="M1184">
        <v>19</v>
      </c>
      <c r="N1184">
        <v>20</v>
      </c>
      <c r="O1184">
        <v>22</v>
      </c>
      <c r="P1184">
        <v>24</v>
      </c>
      <c r="Q1184">
        <v>25</v>
      </c>
      <c r="R1184">
        <v>22159286</v>
      </c>
      <c r="S1184">
        <v>3</v>
      </c>
      <c r="T1184" t="s">
        <v>2</v>
      </c>
      <c r="U1184">
        <v>699</v>
      </c>
      <c r="V1184">
        <v>20572</v>
      </c>
      <c r="W1184">
        <v>245877</v>
      </c>
      <c r="X1184">
        <v>1289743</v>
      </c>
      <c r="Y1184">
        <v>622023.76</v>
      </c>
      <c r="Z1184">
        <v>1173.46</v>
      </c>
      <c r="AA1184">
        <v>15</v>
      </c>
      <c r="AB1184">
        <v>6</v>
      </c>
      <c r="AC1184">
        <v>3</v>
      </c>
      <c r="AD1184">
        <v>0</v>
      </c>
      <c r="AE1184">
        <v>1700000</v>
      </c>
      <c r="AF1184">
        <v>33789812</v>
      </c>
    </row>
    <row r="1185" spans="1:32" x14ac:dyDescent="0.3">
      <c r="A1185">
        <v>1184</v>
      </c>
      <c r="B1185" s="1">
        <v>42081</v>
      </c>
      <c r="C1185">
        <v>2</v>
      </c>
      <c r="D1185">
        <v>4</v>
      </c>
      <c r="E1185">
        <v>6</v>
      </c>
      <c r="F1185">
        <v>7</v>
      </c>
      <c r="G1185">
        <v>10</v>
      </c>
      <c r="H1185">
        <v>11</v>
      </c>
      <c r="I1185">
        <v>12</v>
      </c>
      <c r="J1185">
        <v>14</v>
      </c>
      <c r="K1185">
        <v>16</v>
      </c>
      <c r="L1185">
        <v>17</v>
      </c>
      <c r="M1185">
        <v>18</v>
      </c>
      <c r="N1185">
        <v>19</v>
      </c>
      <c r="O1185">
        <v>20</v>
      </c>
      <c r="P1185">
        <v>21</v>
      </c>
      <c r="Q1185">
        <v>25</v>
      </c>
      <c r="R1185">
        <v>21476034</v>
      </c>
      <c r="S1185">
        <v>1</v>
      </c>
      <c r="T1185" t="s">
        <v>77</v>
      </c>
      <c r="U1185">
        <v>358</v>
      </c>
      <c r="V1185">
        <v>14636</v>
      </c>
      <c r="W1185">
        <v>196640</v>
      </c>
      <c r="X1185">
        <v>1121789</v>
      </c>
      <c r="Y1185">
        <v>2133412.2599999998</v>
      </c>
      <c r="Z1185">
        <v>1833.62</v>
      </c>
      <c r="AA1185">
        <v>15</v>
      </c>
      <c r="AB1185">
        <v>6</v>
      </c>
      <c r="AC1185">
        <v>3</v>
      </c>
      <c r="AD1185">
        <v>0</v>
      </c>
      <c r="AE1185">
        <v>1700000</v>
      </c>
      <c r="AF1185">
        <v>34282138</v>
      </c>
    </row>
    <row r="1186" spans="1:32" x14ac:dyDescent="0.3">
      <c r="A1186">
        <v>1185</v>
      </c>
      <c r="B1186" s="1">
        <v>42083</v>
      </c>
      <c r="C1186">
        <v>3</v>
      </c>
      <c r="D1186">
        <v>5</v>
      </c>
      <c r="E1186">
        <v>6</v>
      </c>
      <c r="F1186">
        <v>7</v>
      </c>
      <c r="G1186">
        <v>9</v>
      </c>
      <c r="H1186">
        <v>13</v>
      </c>
      <c r="I1186">
        <v>14</v>
      </c>
      <c r="J1186">
        <v>16</v>
      </c>
      <c r="K1186">
        <v>18</v>
      </c>
      <c r="L1186">
        <v>19</v>
      </c>
      <c r="M1186">
        <v>21</v>
      </c>
      <c r="N1186">
        <v>22</v>
      </c>
      <c r="O1186">
        <v>23</v>
      </c>
      <c r="P1186">
        <v>24</v>
      </c>
      <c r="Q1186">
        <v>25</v>
      </c>
      <c r="R1186">
        <v>21647536</v>
      </c>
      <c r="S1186">
        <v>3</v>
      </c>
      <c r="T1186" t="s">
        <v>2</v>
      </c>
      <c r="U1186">
        <v>602</v>
      </c>
      <c r="V1186">
        <v>22422</v>
      </c>
      <c r="W1186">
        <v>251471</v>
      </c>
      <c r="X1186">
        <v>1332381</v>
      </c>
      <c r="Y1186">
        <v>559158.61</v>
      </c>
      <c r="Z1186">
        <v>1224.83</v>
      </c>
      <c r="AA1186">
        <v>15</v>
      </c>
      <c r="AB1186">
        <v>6</v>
      </c>
      <c r="AC1186">
        <v>3</v>
      </c>
      <c r="AD1186">
        <v>0</v>
      </c>
      <c r="AE1186">
        <v>1700000</v>
      </c>
      <c r="AF1186">
        <v>34669248</v>
      </c>
    </row>
    <row r="1187" spans="1:32" x14ac:dyDescent="0.3">
      <c r="A1187">
        <v>1186</v>
      </c>
      <c r="B1187" s="1">
        <v>42086</v>
      </c>
      <c r="C1187">
        <v>1</v>
      </c>
      <c r="D1187">
        <v>2</v>
      </c>
      <c r="E1187">
        <v>4</v>
      </c>
      <c r="F1187">
        <v>5</v>
      </c>
      <c r="G1187">
        <v>6</v>
      </c>
      <c r="H1187">
        <v>9</v>
      </c>
      <c r="I1187">
        <v>11</v>
      </c>
      <c r="J1187">
        <v>14</v>
      </c>
      <c r="K1187">
        <v>15</v>
      </c>
      <c r="L1187">
        <v>16</v>
      </c>
      <c r="M1187">
        <v>18</v>
      </c>
      <c r="N1187">
        <v>20</v>
      </c>
      <c r="O1187">
        <v>22</v>
      </c>
      <c r="P1187">
        <v>23</v>
      </c>
      <c r="Q1187">
        <v>24</v>
      </c>
      <c r="R1187">
        <v>21332187</v>
      </c>
      <c r="S1187">
        <v>4</v>
      </c>
      <c r="T1187" t="s">
        <v>2</v>
      </c>
      <c r="U1187">
        <v>525</v>
      </c>
      <c r="V1187">
        <v>18439</v>
      </c>
      <c r="W1187">
        <v>215732</v>
      </c>
      <c r="X1187">
        <v>1171676</v>
      </c>
      <c r="Y1187">
        <v>489607.29</v>
      </c>
      <c r="Z1187">
        <v>1639.71</v>
      </c>
      <c r="AA1187">
        <v>15</v>
      </c>
      <c r="AB1187">
        <v>6</v>
      </c>
      <c r="AC1187">
        <v>3</v>
      </c>
      <c r="AD1187">
        <v>0</v>
      </c>
      <c r="AE1187">
        <v>1700000</v>
      </c>
      <c r="AF1187">
        <v>35121193</v>
      </c>
    </row>
    <row r="1188" spans="1:32" x14ac:dyDescent="0.3">
      <c r="A1188">
        <v>1187</v>
      </c>
      <c r="B1188" s="1">
        <v>42088</v>
      </c>
      <c r="C1188">
        <v>1</v>
      </c>
      <c r="D1188">
        <v>2</v>
      </c>
      <c r="E1188">
        <v>4</v>
      </c>
      <c r="F1188">
        <v>7</v>
      </c>
      <c r="G1188">
        <v>8</v>
      </c>
      <c r="H1188">
        <v>10</v>
      </c>
      <c r="I1188">
        <v>11</v>
      </c>
      <c r="J1188">
        <v>12</v>
      </c>
      <c r="K1188">
        <v>14</v>
      </c>
      <c r="L1188">
        <v>16</v>
      </c>
      <c r="M1188">
        <v>19</v>
      </c>
      <c r="N1188">
        <v>21</v>
      </c>
      <c r="O1188">
        <v>22</v>
      </c>
      <c r="P1188">
        <v>23</v>
      </c>
      <c r="Q1188">
        <v>25</v>
      </c>
      <c r="R1188">
        <v>20448494</v>
      </c>
      <c r="S1188">
        <v>9</v>
      </c>
      <c r="T1188" t="s">
        <v>2</v>
      </c>
      <c r="U1188">
        <v>899</v>
      </c>
      <c r="V1188">
        <v>21820</v>
      </c>
      <c r="W1188">
        <v>228077</v>
      </c>
      <c r="X1188">
        <v>1163799</v>
      </c>
      <c r="Y1188">
        <v>192823.52</v>
      </c>
      <c r="Z1188">
        <v>848.51</v>
      </c>
      <c r="AA1188">
        <v>15</v>
      </c>
      <c r="AB1188">
        <v>6</v>
      </c>
      <c r="AC1188">
        <v>3</v>
      </c>
      <c r="AD1188">
        <v>0</v>
      </c>
      <c r="AE1188">
        <v>1700000</v>
      </c>
      <c r="AF1188">
        <v>35521673</v>
      </c>
    </row>
    <row r="1189" spans="1:32" x14ac:dyDescent="0.3">
      <c r="A1189">
        <v>1188</v>
      </c>
      <c r="B1189" s="1">
        <v>42090</v>
      </c>
      <c r="C1189">
        <v>1</v>
      </c>
      <c r="D1189">
        <v>2</v>
      </c>
      <c r="E1189">
        <v>4</v>
      </c>
      <c r="F1189">
        <v>5</v>
      </c>
      <c r="G1189">
        <v>6</v>
      </c>
      <c r="H1189">
        <v>8</v>
      </c>
      <c r="I1189">
        <v>10</v>
      </c>
      <c r="J1189">
        <v>12</v>
      </c>
      <c r="K1189">
        <v>13</v>
      </c>
      <c r="L1189">
        <v>14</v>
      </c>
      <c r="M1189">
        <v>18</v>
      </c>
      <c r="N1189">
        <v>20</v>
      </c>
      <c r="O1189">
        <v>22</v>
      </c>
      <c r="P1189">
        <v>23</v>
      </c>
      <c r="Q1189">
        <v>24</v>
      </c>
      <c r="R1189">
        <v>21263714</v>
      </c>
      <c r="S1189">
        <v>4</v>
      </c>
      <c r="T1189" t="s">
        <v>2</v>
      </c>
      <c r="U1189">
        <v>1810</v>
      </c>
      <c r="V1189">
        <v>37375</v>
      </c>
      <c r="W1189">
        <v>282671</v>
      </c>
      <c r="X1189">
        <v>1281067</v>
      </c>
      <c r="Y1189">
        <v>370853.61</v>
      </c>
      <c r="Z1189">
        <v>360.24</v>
      </c>
      <c r="AA1189">
        <v>15</v>
      </c>
      <c r="AB1189">
        <v>6</v>
      </c>
      <c r="AC1189">
        <v>3</v>
      </c>
      <c r="AD1189">
        <v>0</v>
      </c>
      <c r="AE1189">
        <v>1700000</v>
      </c>
      <c r="AF1189">
        <v>35863999</v>
      </c>
    </row>
    <row r="1190" spans="1:32" x14ac:dyDescent="0.3">
      <c r="A1190">
        <v>1189</v>
      </c>
      <c r="B1190" s="1">
        <v>42093</v>
      </c>
      <c r="C1190">
        <v>3</v>
      </c>
      <c r="D1190">
        <v>4</v>
      </c>
      <c r="E1190">
        <v>5</v>
      </c>
      <c r="F1190">
        <v>8</v>
      </c>
      <c r="G1190">
        <v>9</v>
      </c>
      <c r="H1190">
        <v>12</v>
      </c>
      <c r="I1190">
        <v>13</v>
      </c>
      <c r="J1190">
        <v>14</v>
      </c>
      <c r="K1190">
        <v>15</v>
      </c>
      <c r="L1190">
        <v>17</v>
      </c>
      <c r="M1190">
        <v>18</v>
      </c>
      <c r="N1190">
        <v>19</v>
      </c>
      <c r="O1190">
        <v>20</v>
      </c>
      <c r="P1190">
        <v>21</v>
      </c>
      <c r="Q1190">
        <v>25</v>
      </c>
      <c r="R1190">
        <v>20835762</v>
      </c>
      <c r="S1190">
        <v>6</v>
      </c>
      <c r="T1190" t="s">
        <v>2</v>
      </c>
      <c r="U1190">
        <v>479</v>
      </c>
      <c r="V1190">
        <v>17172</v>
      </c>
      <c r="W1190">
        <v>226268</v>
      </c>
      <c r="X1190">
        <v>1251233</v>
      </c>
      <c r="Y1190">
        <v>288381.73</v>
      </c>
      <c r="Z1190">
        <v>1587.82</v>
      </c>
      <c r="AA1190">
        <v>15</v>
      </c>
      <c r="AB1190">
        <v>6</v>
      </c>
      <c r="AC1190">
        <v>3</v>
      </c>
      <c r="AD1190">
        <v>0</v>
      </c>
      <c r="AE1190">
        <v>1700000</v>
      </c>
      <c r="AF1190">
        <v>36263297</v>
      </c>
    </row>
    <row r="1191" spans="1:32" x14ac:dyDescent="0.3">
      <c r="A1191">
        <v>1190</v>
      </c>
      <c r="B1191" s="1">
        <v>42095</v>
      </c>
      <c r="C1191">
        <v>2</v>
      </c>
      <c r="D1191">
        <v>3</v>
      </c>
      <c r="E1191">
        <v>4</v>
      </c>
      <c r="F1191">
        <v>6</v>
      </c>
      <c r="G1191">
        <v>9</v>
      </c>
      <c r="H1191">
        <v>10</v>
      </c>
      <c r="I1191">
        <v>11</v>
      </c>
      <c r="J1191">
        <v>14</v>
      </c>
      <c r="K1191">
        <v>15</v>
      </c>
      <c r="L1191">
        <v>16</v>
      </c>
      <c r="M1191">
        <v>17</v>
      </c>
      <c r="N1191">
        <v>21</v>
      </c>
      <c r="O1191">
        <v>22</v>
      </c>
      <c r="P1191">
        <v>23</v>
      </c>
      <c r="Q1191">
        <v>25</v>
      </c>
      <c r="R1191">
        <v>20923676</v>
      </c>
      <c r="S1191">
        <v>1</v>
      </c>
      <c r="T1191" t="s">
        <v>69</v>
      </c>
      <c r="U1191">
        <v>475</v>
      </c>
      <c r="V1191">
        <v>15338</v>
      </c>
      <c r="W1191">
        <v>184727</v>
      </c>
      <c r="X1191">
        <v>1058979</v>
      </c>
      <c r="Y1191">
        <v>2136248.9700000002</v>
      </c>
      <c r="Z1191">
        <v>1383.81</v>
      </c>
      <c r="AA1191">
        <v>15</v>
      </c>
      <c r="AB1191">
        <v>6</v>
      </c>
      <c r="AC1191">
        <v>3</v>
      </c>
      <c r="AD1191">
        <v>0</v>
      </c>
      <c r="AE1191">
        <v>1700000</v>
      </c>
      <c r="AF1191">
        <v>36756277</v>
      </c>
    </row>
    <row r="1192" spans="1:32" x14ac:dyDescent="0.3">
      <c r="A1192">
        <v>1191</v>
      </c>
      <c r="B1192" s="1">
        <v>42098</v>
      </c>
      <c r="C1192">
        <v>1</v>
      </c>
      <c r="D1192">
        <v>2</v>
      </c>
      <c r="E1192">
        <v>3</v>
      </c>
      <c r="F1192">
        <v>5</v>
      </c>
      <c r="G1192">
        <v>7</v>
      </c>
      <c r="H1192">
        <v>10</v>
      </c>
      <c r="I1192">
        <v>12</v>
      </c>
      <c r="J1192">
        <v>13</v>
      </c>
      <c r="K1192">
        <v>14</v>
      </c>
      <c r="L1192">
        <v>16</v>
      </c>
      <c r="M1192">
        <v>17</v>
      </c>
      <c r="N1192">
        <v>18</v>
      </c>
      <c r="O1192">
        <v>22</v>
      </c>
      <c r="P1192">
        <v>24</v>
      </c>
      <c r="Q1192">
        <v>25</v>
      </c>
      <c r="R1192">
        <v>15665420</v>
      </c>
      <c r="S1192">
        <v>1</v>
      </c>
      <c r="T1192" t="s">
        <v>195</v>
      </c>
      <c r="U1192">
        <v>411</v>
      </c>
      <c r="V1192">
        <v>15298</v>
      </c>
      <c r="W1192">
        <v>183368</v>
      </c>
      <c r="X1192">
        <v>938082</v>
      </c>
      <c r="Y1192">
        <v>1252095.7</v>
      </c>
      <c r="Z1192">
        <v>1339.1</v>
      </c>
      <c r="AA1192">
        <v>15</v>
      </c>
      <c r="AB1192">
        <v>6</v>
      </c>
      <c r="AC1192">
        <v>3</v>
      </c>
      <c r="AD1192">
        <v>0</v>
      </c>
      <c r="AE1192">
        <v>1700000</v>
      </c>
      <c r="AF1192">
        <v>37045222</v>
      </c>
    </row>
    <row r="1193" spans="1:32" x14ac:dyDescent="0.3">
      <c r="A1193">
        <v>1192</v>
      </c>
      <c r="B1193" s="1">
        <v>42100</v>
      </c>
      <c r="C1193">
        <v>1</v>
      </c>
      <c r="D1193">
        <v>2</v>
      </c>
      <c r="E1193">
        <v>3</v>
      </c>
      <c r="F1193">
        <v>4</v>
      </c>
      <c r="G1193">
        <v>5</v>
      </c>
      <c r="H1193">
        <v>6</v>
      </c>
      <c r="I1193">
        <v>9</v>
      </c>
      <c r="J1193">
        <v>11</v>
      </c>
      <c r="K1193">
        <v>12</v>
      </c>
      <c r="L1193">
        <v>13</v>
      </c>
      <c r="M1193">
        <v>15</v>
      </c>
      <c r="N1193">
        <v>16</v>
      </c>
      <c r="O1193">
        <v>19</v>
      </c>
      <c r="P1193">
        <v>20</v>
      </c>
      <c r="Q1193">
        <v>21</v>
      </c>
      <c r="R1193">
        <v>16204820</v>
      </c>
      <c r="S1193">
        <v>1</v>
      </c>
      <c r="T1193" t="s">
        <v>77</v>
      </c>
      <c r="U1193">
        <v>321</v>
      </c>
      <c r="V1193">
        <v>12037</v>
      </c>
      <c r="W1193">
        <v>159639</v>
      </c>
      <c r="X1193">
        <v>924064</v>
      </c>
      <c r="Y1193">
        <v>1466301.62</v>
      </c>
      <c r="Z1193">
        <v>1405.51</v>
      </c>
      <c r="AA1193">
        <v>15</v>
      </c>
      <c r="AB1193">
        <v>6</v>
      </c>
      <c r="AC1193">
        <v>3</v>
      </c>
      <c r="AD1193">
        <v>0</v>
      </c>
      <c r="AE1193">
        <v>1700000</v>
      </c>
      <c r="AF1193">
        <v>37383600</v>
      </c>
    </row>
    <row r="1194" spans="1:32" x14ac:dyDescent="0.3">
      <c r="A1194">
        <v>1193</v>
      </c>
      <c r="B1194" s="1">
        <v>42102</v>
      </c>
      <c r="C1194">
        <v>1</v>
      </c>
      <c r="D1194">
        <v>4</v>
      </c>
      <c r="E1194">
        <v>7</v>
      </c>
      <c r="F1194">
        <v>8</v>
      </c>
      <c r="G1194">
        <v>9</v>
      </c>
      <c r="H1194">
        <v>10</v>
      </c>
      <c r="I1194">
        <v>13</v>
      </c>
      <c r="J1194">
        <v>14</v>
      </c>
      <c r="K1194">
        <v>15</v>
      </c>
      <c r="L1194">
        <v>18</v>
      </c>
      <c r="M1194">
        <v>19</v>
      </c>
      <c r="N1194">
        <v>20</v>
      </c>
      <c r="O1194">
        <v>22</v>
      </c>
      <c r="P1194">
        <v>23</v>
      </c>
      <c r="Q1194">
        <v>25</v>
      </c>
      <c r="R1194">
        <v>20574138</v>
      </c>
      <c r="S1194">
        <v>1</v>
      </c>
      <c r="T1194" t="s">
        <v>196</v>
      </c>
      <c r="U1194">
        <v>616</v>
      </c>
      <c r="V1194">
        <v>21309</v>
      </c>
      <c r="W1194">
        <v>262626</v>
      </c>
      <c r="X1194">
        <v>1256782</v>
      </c>
      <c r="Y1194">
        <v>1542823.69</v>
      </c>
      <c r="Z1194">
        <v>1100.9100000000001</v>
      </c>
      <c r="AA1194">
        <v>15</v>
      </c>
      <c r="AB1194">
        <v>6</v>
      </c>
      <c r="AC1194">
        <v>3</v>
      </c>
      <c r="AD1194">
        <v>0</v>
      </c>
      <c r="AE1194">
        <v>1700000</v>
      </c>
      <c r="AF1194">
        <v>37739636</v>
      </c>
    </row>
    <row r="1195" spans="1:32" x14ac:dyDescent="0.3">
      <c r="A1195">
        <v>1194</v>
      </c>
      <c r="B1195" s="1">
        <v>42104</v>
      </c>
      <c r="C1195">
        <v>2</v>
      </c>
      <c r="D1195">
        <v>4</v>
      </c>
      <c r="E1195">
        <v>8</v>
      </c>
      <c r="F1195">
        <v>9</v>
      </c>
      <c r="G1195">
        <v>10</v>
      </c>
      <c r="H1195">
        <v>12</v>
      </c>
      <c r="I1195">
        <v>15</v>
      </c>
      <c r="J1195">
        <v>16</v>
      </c>
      <c r="K1195">
        <v>17</v>
      </c>
      <c r="L1195">
        <v>18</v>
      </c>
      <c r="M1195">
        <v>19</v>
      </c>
      <c r="N1195">
        <v>22</v>
      </c>
      <c r="O1195">
        <v>23</v>
      </c>
      <c r="P1195">
        <v>24</v>
      </c>
      <c r="Q1195">
        <v>25</v>
      </c>
      <c r="R1195">
        <v>21093849</v>
      </c>
      <c r="S1195">
        <v>1</v>
      </c>
      <c r="T1195" t="s">
        <v>57</v>
      </c>
      <c r="U1195">
        <v>522</v>
      </c>
      <c r="V1195">
        <v>21582</v>
      </c>
      <c r="W1195">
        <v>260475</v>
      </c>
      <c r="X1195">
        <v>1318828</v>
      </c>
      <c r="Y1195">
        <v>1566231.31</v>
      </c>
      <c r="Z1195">
        <v>1318.87</v>
      </c>
      <c r="AA1195">
        <v>15</v>
      </c>
      <c r="AB1195">
        <v>6</v>
      </c>
      <c r="AC1195">
        <v>3</v>
      </c>
      <c r="AD1195">
        <v>0</v>
      </c>
      <c r="AE1195">
        <v>1700000</v>
      </c>
      <c r="AF1195">
        <v>38101074</v>
      </c>
    </row>
    <row r="1196" spans="1:32" x14ac:dyDescent="0.3">
      <c r="A1196">
        <v>1195</v>
      </c>
      <c r="B1196" s="1">
        <v>42107</v>
      </c>
      <c r="C1196">
        <v>1</v>
      </c>
      <c r="D1196">
        <v>5</v>
      </c>
      <c r="E1196">
        <v>6</v>
      </c>
      <c r="F1196">
        <v>9</v>
      </c>
      <c r="G1196">
        <v>10</v>
      </c>
      <c r="H1196">
        <v>11</v>
      </c>
      <c r="I1196">
        <v>12</v>
      </c>
      <c r="J1196">
        <v>14</v>
      </c>
      <c r="K1196">
        <v>15</v>
      </c>
      <c r="L1196">
        <v>17</v>
      </c>
      <c r="M1196">
        <v>18</v>
      </c>
      <c r="N1196">
        <v>19</v>
      </c>
      <c r="O1196">
        <v>20</v>
      </c>
      <c r="P1196">
        <v>22</v>
      </c>
      <c r="Q1196">
        <v>25</v>
      </c>
      <c r="R1196">
        <v>21356226</v>
      </c>
      <c r="S1196">
        <v>2</v>
      </c>
      <c r="T1196" t="s">
        <v>2</v>
      </c>
      <c r="U1196">
        <v>348</v>
      </c>
      <c r="V1196">
        <v>14838</v>
      </c>
      <c r="W1196">
        <v>198939</v>
      </c>
      <c r="X1196">
        <v>1148531</v>
      </c>
      <c r="Y1196">
        <v>1032629.25</v>
      </c>
      <c r="Z1196">
        <v>1826.05</v>
      </c>
      <c r="AA1196">
        <v>15</v>
      </c>
      <c r="AB1196">
        <v>6</v>
      </c>
      <c r="AC1196">
        <v>3</v>
      </c>
      <c r="AD1196">
        <v>0</v>
      </c>
      <c r="AE1196">
        <v>1700000</v>
      </c>
      <c r="AF1196">
        <v>38577672</v>
      </c>
    </row>
    <row r="1197" spans="1:32" x14ac:dyDescent="0.3">
      <c r="A1197">
        <v>1196</v>
      </c>
      <c r="B1197" s="1">
        <v>42109</v>
      </c>
      <c r="C1197">
        <v>1</v>
      </c>
      <c r="D1197">
        <v>2</v>
      </c>
      <c r="E1197">
        <v>4</v>
      </c>
      <c r="F1197">
        <v>6</v>
      </c>
      <c r="G1197">
        <v>7</v>
      </c>
      <c r="H1197">
        <v>8</v>
      </c>
      <c r="I1197">
        <v>9</v>
      </c>
      <c r="J1197">
        <v>11</v>
      </c>
      <c r="K1197">
        <v>12</v>
      </c>
      <c r="L1197">
        <v>16</v>
      </c>
      <c r="M1197">
        <v>17</v>
      </c>
      <c r="N1197">
        <v>18</v>
      </c>
      <c r="O1197">
        <v>19</v>
      </c>
      <c r="P1197">
        <v>20</v>
      </c>
      <c r="Q1197">
        <v>23</v>
      </c>
      <c r="R1197">
        <v>20577646</v>
      </c>
      <c r="S1197">
        <v>3</v>
      </c>
      <c r="T1197" t="s">
        <v>2</v>
      </c>
      <c r="U1197">
        <v>354</v>
      </c>
      <c r="V1197">
        <v>15957</v>
      </c>
      <c r="W1197">
        <v>176143</v>
      </c>
      <c r="X1197">
        <v>1056763</v>
      </c>
      <c r="Y1197">
        <v>696392.77</v>
      </c>
      <c r="Z1197">
        <v>1815.89</v>
      </c>
      <c r="AA1197">
        <v>15</v>
      </c>
      <c r="AB1197">
        <v>6</v>
      </c>
      <c r="AC1197">
        <v>3</v>
      </c>
      <c r="AD1197">
        <v>0</v>
      </c>
      <c r="AE1197">
        <v>1700000</v>
      </c>
      <c r="AF1197">
        <v>39059790</v>
      </c>
    </row>
    <row r="1198" spans="1:32" x14ac:dyDescent="0.3">
      <c r="A1198">
        <v>1197</v>
      </c>
      <c r="B1198" s="1">
        <v>42111</v>
      </c>
      <c r="C1198">
        <v>1</v>
      </c>
      <c r="D1198">
        <v>4</v>
      </c>
      <c r="E1198">
        <v>5</v>
      </c>
      <c r="F1198">
        <v>6</v>
      </c>
      <c r="G1198">
        <v>7</v>
      </c>
      <c r="H1198">
        <v>8</v>
      </c>
      <c r="I1198">
        <v>11</v>
      </c>
      <c r="J1198">
        <v>13</v>
      </c>
      <c r="K1198">
        <v>14</v>
      </c>
      <c r="L1198">
        <v>16</v>
      </c>
      <c r="M1198">
        <v>17</v>
      </c>
      <c r="N1198">
        <v>18</v>
      </c>
      <c r="O1198">
        <v>20</v>
      </c>
      <c r="P1198">
        <v>24</v>
      </c>
      <c r="Q1198">
        <v>25</v>
      </c>
      <c r="R1198">
        <v>21297296</v>
      </c>
      <c r="S1198">
        <v>3</v>
      </c>
      <c r="T1198" t="s">
        <v>2</v>
      </c>
      <c r="U1198">
        <v>387</v>
      </c>
      <c r="V1198">
        <v>14561</v>
      </c>
      <c r="W1198">
        <v>203302</v>
      </c>
      <c r="X1198">
        <v>1124707</v>
      </c>
      <c r="Y1198">
        <v>691984.93</v>
      </c>
      <c r="Z1198">
        <v>1650.53</v>
      </c>
      <c r="AA1198">
        <v>15</v>
      </c>
      <c r="AB1198">
        <v>6</v>
      </c>
      <c r="AC1198">
        <v>3</v>
      </c>
      <c r="AD1198">
        <v>0</v>
      </c>
      <c r="AE1198">
        <v>1700000</v>
      </c>
      <c r="AF1198">
        <v>39538857</v>
      </c>
    </row>
    <row r="1199" spans="1:32" x14ac:dyDescent="0.3">
      <c r="A1199">
        <v>1198</v>
      </c>
      <c r="B1199" s="1">
        <v>42114</v>
      </c>
      <c r="C1199">
        <v>1</v>
      </c>
      <c r="D1199">
        <v>3</v>
      </c>
      <c r="E1199">
        <v>4</v>
      </c>
      <c r="F1199">
        <v>6</v>
      </c>
      <c r="G1199">
        <v>7</v>
      </c>
      <c r="H1199">
        <v>9</v>
      </c>
      <c r="I1199">
        <v>10</v>
      </c>
      <c r="J1199">
        <v>11</v>
      </c>
      <c r="K1199">
        <v>15</v>
      </c>
      <c r="L1199">
        <v>17</v>
      </c>
      <c r="M1199">
        <v>20</v>
      </c>
      <c r="N1199">
        <v>21</v>
      </c>
      <c r="O1199">
        <v>22</v>
      </c>
      <c r="P1199">
        <v>23</v>
      </c>
      <c r="Q1199">
        <v>25</v>
      </c>
      <c r="R1199">
        <v>20148141</v>
      </c>
      <c r="S1199">
        <v>1</v>
      </c>
      <c r="T1199" t="s">
        <v>65</v>
      </c>
      <c r="U1199">
        <v>438</v>
      </c>
      <c r="V1199">
        <v>17570</v>
      </c>
      <c r="W1199">
        <v>227127</v>
      </c>
      <c r="X1199">
        <v>1151587</v>
      </c>
      <c r="Y1199">
        <v>1723524.11</v>
      </c>
      <c r="Z1199">
        <v>1729.66</v>
      </c>
      <c r="AA1199">
        <v>15</v>
      </c>
      <c r="AB1199">
        <v>6</v>
      </c>
      <c r="AC1199">
        <v>3</v>
      </c>
      <c r="AD1199">
        <v>0</v>
      </c>
      <c r="AE1199">
        <v>1700000</v>
      </c>
      <c r="AF1199">
        <v>39936593</v>
      </c>
    </row>
    <row r="1200" spans="1:32" x14ac:dyDescent="0.3">
      <c r="A1200">
        <v>1199</v>
      </c>
      <c r="B1200" s="1">
        <v>42116</v>
      </c>
      <c r="C1200">
        <v>1</v>
      </c>
      <c r="D1200">
        <v>2</v>
      </c>
      <c r="E1200">
        <v>3</v>
      </c>
      <c r="F1200">
        <v>4</v>
      </c>
      <c r="G1200">
        <v>5</v>
      </c>
      <c r="H1200">
        <v>6</v>
      </c>
      <c r="I1200">
        <v>10</v>
      </c>
      <c r="J1200">
        <v>14</v>
      </c>
      <c r="K1200">
        <v>15</v>
      </c>
      <c r="L1200">
        <v>16</v>
      </c>
      <c r="M1200">
        <v>19</v>
      </c>
      <c r="N1200">
        <v>21</v>
      </c>
      <c r="O1200">
        <v>22</v>
      </c>
      <c r="P1200">
        <v>24</v>
      </c>
      <c r="Q1200">
        <v>25</v>
      </c>
      <c r="R1200">
        <v>16675676</v>
      </c>
      <c r="S1200">
        <v>2</v>
      </c>
      <c r="T1200" t="s">
        <v>2</v>
      </c>
      <c r="U1200">
        <v>521</v>
      </c>
      <c r="V1200">
        <v>11269</v>
      </c>
      <c r="W1200">
        <v>152319</v>
      </c>
      <c r="X1200">
        <v>892622</v>
      </c>
      <c r="Y1200">
        <v>814375.76</v>
      </c>
      <c r="Z1200">
        <v>1374.15</v>
      </c>
      <c r="AA1200">
        <v>15</v>
      </c>
      <c r="AB1200">
        <v>6</v>
      </c>
      <c r="AC1200">
        <v>3</v>
      </c>
      <c r="AD1200">
        <v>0</v>
      </c>
      <c r="AE1200">
        <v>1700000</v>
      </c>
      <c r="AF1200">
        <v>40312459</v>
      </c>
    </row>
    <row r="1201" spans="1:32" x14ac:dyDescent="0.3">
      <c r="A1201">
        <v>1200</v>
      </c>
      <c r="B1201" s="1">
        <v>42118</v>
      </c>
      <c r="C1201">
        <v>3</v>
      </c>
      <c r="D1201">
        <v>4</v>
      </c>
      <c r="E1201">
        <v>5</v>
      </c>
      <c r="F1201">
        <v>6</v>
      </c>
      <c r="G1201">
        <v>7</v>
      </c>
      <c r="H1201">
        <v>8</v>
      </c>
      <c r="I1201">
        <v>10</v>
      </c>
      <c r="J1201">
        <v>11</v>
      </c>
      <c r="K1201">
        <v>12</v>
      </c>
      <c r="L1201">
        <v>14</v>
      </c>
      <c r="M1201">
        <v>15</v>
      </c>
      <c r="N1201">
        <v>16</v>
      </c>
      <c r="O1201">
        <v>22</v>
      </c>
      <c r="P1201">
        <v>24</v>
      </c>
      <c r="Q1201">
        <v>25</v>
      </c>
      <c r="R1201">
        <v>20839179</v>
      </c>
      <c r="S1201">
        <v>2</v>
      </c>
      <c r="T1201" t="s">
        <v>2</v>
      </c>
      <c r="U1201">
        <v>350</v>
      </c>
      <c r="V1201">
        <v>14640</v>
      </c>
      <c r="W1201">
        <v>195461</v>
      </c>
      <c r="X1201">
        <v>1175668</v>
      </c>
      <c r="Y1201">
        <v>967752.48</v>
      </c>
      <c r="Z1201">
        <v>1701.54</v>
      </c>
      <c r="AA1201">
        <v>15</v>
      </c>
      <c r="AB1201">
        <v>6</v>
      </c>
      <c r="AC1201">
        <v>3</v>
      </c>
      <c r="AD1201">
        <v>0</v>
      </c>
      <c r="AE1201">
        <v>1700000</v>
      </c>
      <c r="AF1201">
        <v>40759114</v>
      </c>
    </row>
    <row r="1202" spans="1:32" x14ac:dyDescent="0.3">
      <c r="A1202">
        <v>1201</v>
      </c>
      <c r="B1202" s="1">
        <v>42121</v>
      </c>
      <c r="C1202">
        <v>5</v>
      </c>
      <c r="D1202">
        <v>6</v>
      </c>
      <c r="E1202">
        <v>9</v>
      </c>
      <c r="F1202">
        <v>10</v>
      </c>
      <c r="G1202">
        <v>11</v>
      </c>
      <c r="H1202">
        <v>14</v>
      </c>
      <c r="I1202">
        <v>16</v>
      </c>
      <c r="J1202">
        <v>18</v>
      </c>
      <c r="K1202">
        <v>19</v>
      </c>
      <c r="L1202">
        <v>20</v>
      </c>
      <c r="M1202">
        <v>21</v>
      </c>
      <c r="N1202">
        <v>22</v>
      </c>
      <c r="O1202">
        <v>23</v>
      </c>
      <c r="P1202">
        <v>24</v>
      </c>
      <c r="Q1202">
        <v>25</v>
      </c>
      <c r="R1202">
        <v>20655548</v>
      </c>
      <c r="S1202">
        <v>2</v>
      </c>
      <c r="T1202" t="s">
        <v>2</v>
      </c>
      <c r="U1202">
        <v>406</v>
      </c>
      <c r="V1202">
        <v>14855</v>
      </c>
      <c r="W1202">
        <v>200625</v>
      </c>
      <c r="X1202">
        <v>1107123</v>
      </c>
      <c r="Y1202">
        <v>988362.39</v>
      </c>
      <c r="Z1202">
        <v>1498.09</v>
      </c>
      <c r="AA1202">
        <v>15</v>
      </c>
      <c r="AB1202">
        <v>6</v>
      </c>
      <c r="AC1202">
        <v>3</v>
      </c>
      <c r="AD1202">
        <v>0</v>
      </c>
      <c r="AE1202">
        <v>1700000</v>
      </c>
      <c r="AF1202">
        <v>41215281</v>
      </c>
    </row>
    <row r="1203" spans="1:32" x14ac:dyDescent="0.3">
      <c r="A1203">
        <v>1202</v>
      </c>
      <c r="B1203" s="1">
        <v>42123</v>
      </c>
      <c r="C1203">
        <v>2</v>
      </c>
      <c r="D1203">
        <v>3</v>
      </c>
      <c r="E1203">
        <v>4</v>
      </c>
      <c r="F1203">
        <v>8</v>
      </c>
      <c r="G1203">
        <v>10</v>
      </c>
      <c r="H1203">
        <v>13</v>
      </c>
      <c r="I1203">
        <v>14</v>
      </c>
      <c r="J1203">
        <v>16</v>
      </c>
      <c r="K1203">
        <v>17</v>
      </c>
      <c r="L1203">
        <v>18</v>
      </c>
      <c r="M1203">
        <v>19</v>
      </c>
      <c r="N1203">
        <v>20</v>
      </c>
      <c r="O1203">
        <v>23</v>
      </c>
      <c r="P1203">
        <v>24</v>
      </c>
      <c r="Q1203">
        <v>25</v>
      </c>
      <c r="R1203">
        <v>20236188</v>
      </c>
      <c r="S1203">
        <v>5</v>
      </c>
      <c r="T1203" t="s">
        <v>2</v>
      </c>
      <c r="U1203">
        <v>430</v>
      </c>
      <c r="V1203">
        <v>17761</v>
      </c>
      <c r="W1203">
        <v>226483</v>
      </c>
      <c r="X1203">
        <v>1210941</v>
      </c>
      <c r="Y1203">
        <v>332119.02</v>
      </c>
      <c r="Z1203">
        <v>1697.51</v>
      </c>
      <c r="AA1203">
        <v>15</v>
      </c>
      <c r="AB1203">
        <v>6</v>
      </c>
      <c r="AC1203">
        <v>3</v>
      </c>
      <c r="AD1203">
        <v>0</v>
      </c>
      <c r="AE1203">
        <v>1700000</v>
      </c>
      <c r="AF1203">
        <v>41598495</v>
      </c>
    </row>
    <row r="1204" spans="1:32" x14ac:dyDescent="0.3">
      <c r="A1204">
        <v>1203</v>
      </c>
      <c r="B1204" s="1">
        <v>42126</v>
      </c>
      <c r="C1204">
        <v>1</v>
      </c>
      <c r="D1204">
        <v>2</v>
      </c>
      <c r="E1204">
        <v>3</v>
      </c>
      <c r="F1204">
        <v>5</v>
      </c>
      <c r="G1204">
        <v>6</v>
      </c>
      <c r="H1204">
        <v>11</v>
      </c>
      <c r="I1204">
        <v>12</v>
      </c>
      <c r="J1204">
        <v>13</v>
      </c>
      <c r="K1204">
        <v>14</v>
      </c>
      <c r="L1204">
        <v>15</v>
      </c>
      <c r="M1204">
        <v>17</v>
      </c>
      <c r="N1204">
        <v>22</v>
      </c>
      <c r="O1204">
        <v>23</v>
      </c>
      <c r="P1204">
        <v>24</v>
      </c>
      <c r="Q1204">
        <v>25</v>
      </c>
      <c r="R1204">
        <v>17071274</v>
      </c>
      <c r="S1204">
        <v>4</v>
      </c>
      <c r="T1204" t="s">
        <v>2</v>
      </c>
      <c r="U1204">
        <v>351</v>
      </c>
      <c r="V1204">
        <v>23666</v>
      </c>
      <c r="W1204">
        <v>164273</v>
      </c>
      <c r="X1204">
        <v>962740</v>
      </c>
      <c r="Y1204">
        <v>373757.42</v>
      </c>
      <c r="Z1204">
        <v>1310.57</v>
      </c>
      <c r="AA1204">
        <v>15</v>
      </c>
      <c r="AB1204">
        <v>6</v>
      </c>
      <c r="AC1204">
        <v>3</v>
      </c>
      <c r="AD1204">
        <v>0</v>
      </c>
      <c r="AE1204">
        <v>1500000</v>
      </c>
      <c r="AF1204">
        <v>41943502</v>
      </c>
    </row>
    <row r="1205" spans="1:32" x14ac:dyDescent="0.3">
      <c r="A1205">
        <v>1204</v>
      </c>
      <c r="B1205" s="1">
        <v>42128</v>
      </c>
      <c r="C1205">
        <v>1</v>
      </c>
      <c r="D1205">
        <v>2</v>
      </c>
      <c r="E1205">
        <v>5</v>
      </c>
      <c r="F1205">
        <v>7</v>
      </c>
      <c r="G1205">
        <v>8</v>
      </c>
      <c r="H1205">
        <v>9</v>
      </c>
      <c r="I1205">
        <v>12</v>
      </c>
      <c r="J1205">
        <v>13</v>
      </c>
      <c r="K1205">
        <v>15</v>
      </c>
      <c r="L1205">
        <v>16</v>
      </c>
      <c r="M1205">
        <v>19</v>
      </c>
      <c r="N1205">
        <v>20</v>
      </c>
      <c r="O1205">
        <v>21</v>
      </c>
      <c r="P1205">
        <v>22</v>
      </c>
      <c r="Q1205">
        <v>23</v>
      </c>
      <c r="R1205">
        <v>17034378</v>
      </c>
      <c r="S1205">
        <v>8</v>
      </c>
      <c r="T1205" t="s">
        <v>2</v>
      </c>
      <c r="U1205">
        <v>658</v>
      </c>
      <c r="V1205">
        <v>17103</v>
      </c>
      <c r="W1205">
        <v>191301</v>
      </c>
      <c r="X1205">
        <v>1011166</v>
      </c>
      <c r="Y1205">
        <v>174068.07</v>
      </c>
      <c r="Z1205">
        <v>930.25</v>
      </c>
      <c r="AA1205">
        <v>15</v>
      </c>
      <c r="AB1205">
        <v>6</v>
      </c>
      <c r="AC1205">
        <v>3</v>
      </c>
      <c r="AD1205">
        <v>0</v>
      </c>
      <c r="AE1205">
        <v>1700000</v>
      </c>
      <c r="AF1205">
        <v>42264859</v>
      </c>
    </row>
    <row r="1206" spans="1:32" x14ac:dyDescent="0.3">
      <c r="A1206">
        <v>1205</v>
      </c>
      <c r="B1206" s="1">
        <v>42130</v>
      </c>
      <c r="C1206">
        <v>1</v>
      </c>
      <c r="D1206">
        <v>3</v>
      </c>
      <c r="E1206">
        <v>6</v>
      </c>
      <c r="F1206">
        <v>8</v>
      </c>
      <c r="G1206">
        <v>9</v>
      </c>
      <c r="H1206">
        <v>11</v>
      </c>
      <c r="I1206">
        <v>12</v>
      </c>
      <c r="J1206">
        <v>14</v>
      </c>
      <c r="K1206">
        <v>17</v>
      </c>
      <c r="L1206">
        <v>18</v>
      </c>
      <c r="M1206">
        <v>20</v>
      </c>
      <c r="N1206">
        <v>21</v>
      </c>
      <c r="O1206">
        <v>22</v>
      </c>
      <c r="P1206">
        <v>24</v>
      </c>
      <c r="Q1206">
        <v>25</v>
      </c>
      <c r="R1206">
        <v>20773822</v>
      </c>
      <c r="S1206">
        <v>2</v>
      </c>
      <c r="T1206" t="s">
        <v>2</v>
      </c>
      <c r="U1206">
        <v>841</v>
      </c>
      <c r="V1206">
        <v>22569</v>
      </c>
      <c r="W1206">
        <v>231468</v>
      </c>
      <c r="X1206">
        <v>1163523</v>
      </c>
      <c r="Y1206">
        <v>893289.14</v>
      </c>
      <c r="Z1206">
        <v>933.78</v>
      </c>
      <c r="AA1206">
        <v>15</v>
      </c>
      <c r="AB1206">
        <v>6</v>
      </c>
      <c r="AC1206">
        <v>3</v>
      </c>
      <c r="AD1206">
        <v>0</v>
      </c>
      <c r="AE1206">
        <v>1700000</v>
      </c>
      <c r="AF1206">
        <v>42677146</v>
      </c>
    </row>
    <row r="1207" spans="1:32" x14ac:dyDescent="0.3">
      <c r="A1207">
        <v>1206</v>
      </c>
      <c r="B1207" s="1">
        <v>42132</v>
      </c>
      <c r="C1207">
        <v>1</v>
      </c>
      <c r="D1207">
        <v>3</v>
      </c>
      <c r="E1207">
        <v>5</v>
      </c>
      <c r="F1207">
        <v>7</v>
      </c>
      <c r="G1207">
        <v>10</v>
      </c>
      <c r="H1207">
        <v>11</v>
      </c>
      <c r="I1207">
        <v>13</v>
      </c>
      <c r="J1207">
        <v>14</v>
      </c>
      <c r="K1207">
        <v>15</v>
      </c>
      <c r="L1207">
        <v>18</v>
      </c>
      <c r="M1207">
        <v>21</v>
      </c>
      <c r="N1207">
        <v>22</v>
      </c>
      <c r="O1207">
        <v>23</v>
      </c>
      <c r="P1207">
        <v>24</v>
      </c>
      <c r="Q1207">
        <v>25</v>
      </c>
      <c r="R1207">
        <v>21830042</v>
      </c>
      <c r="S1207">
        <v>7</v>
      </c>
      <c r="T1207" t="s">
        <v>2</v>
      </c>
      <c r="U1207">
        <v>706</v>
      </c>
      <c r="V1207">
        <v>22936</v>
      </c>
      <c r="W1207">
        <v>294203</v>
      </c>
      <c r="X1207">
        <v>1452786</v>
      </c>
      <c r="Y1207">
        <v>204215.72</v>
      </c>
      <c r="Z1207">
        <v>890.02</v>
      </c>
      <c r="AA1207">
        <v>15</v>
      </c>
      <c r="AB1207">
        <v>6</v>
      </c>
      <c r="AC1207">
        <v>3</v>
      </c>
      <c r="AD1207">
        <v>0</v>
      </c>
      <c r="AE1207">
        <v>1700000</v>
      </c>
      <c r="AF1207">
        <v>43007033</v>
      </c>
    </row>
    <row r="1208" spans="1:32" x14ac:dyDescent="0.3">
      <c r="A1208">
        <v>1207</v>
      </c>
      <c r="B1208" s="1">
        <v>42135</v>
      </c>
      <c r="C1208">
        <v>1</v>
      </c>
      <c r="D1208">
        <v>3</v>
      </c>
      <c r="E1208">
        <v>4</v>
      </c>
      <c r="F1208">
        <v>7</v>
      </c>
      <c r="G1208">
        <v>9</v>
      </c>
      <c r="H1208">
        <v>10</v>
      </c>
      <c r="I1208">
        <v>11</v>
      </c>
      <c r="J1208">
        <v>12</v>
      </c>
      <c r="K1208">
        <v>13</v>
      </c>
      <c r="L1208">
        <v>14</v>
      </c>
      <c r="M1208">
        <v>15</v>
      </c>
      <c r="N1208">
        <v>18</v>
      </c>
      <c r="O1208">
        <v>19</v>
      </c>
      <c r="P1208">
        <v>21</v>
      </c>
      <c r="Q1208">
        <v>24</v>
      </c>
      <c r="R1208">
        <v>20791028</v>
      </c>
      <c r="S1208">
        <v>2</v>
      </c>
      <c r="T1208" t="s">
        <v>2</v>
      </c>
      <c r="U1208">
        <v>499</v>
      </c>
      <c r="V1208">
        <v>19145</v>
      </c>
      <c r="W1208">
        <v>234741</v>
      </c>
      <c r="X1208">
        <v>1288012</v>
      </c>
      <c r="Y1208">
        <v>817265.12</v>
      </c>
      <c r="Z1208">
        <v>1439.82</v>
      </c>
      <c r="AA1208">
        <v>15</v>
      </c>
      <c r="AB1208">
        <v>6</v>
      </c>
      <c r="AC1208">
        <v>3</v>
      </c>
      <c r="AD1208">
        <v>0</v>
      </c>
      <c r="AE1208">
        <v>1700000</v>
      </c>
      <c r="AF1208">
        <v>43384232</v>
      </c>
    </row>
    <row r="1209" spans="1:32" x14ac:dyDescent="0.3">
      <c r="A1209">
        <v>1208</v>
      </c>
      <c r="B1209" s="1">
        <v>42137</v>
      </c>
      <c r="C1209">
        <v>1</v>
      </c>
      <c r="D1209">
        <v>2</v>
      </c>
      <c r="E1209">
        <v>3</v>
      </c>
      <c r="F1209">
        <v>4</v>
      </c>
      <c r="G1209">
        <v>5</v>
      </c>
      <c r="H1209">
        <v>10</v>
      </c>
      <c r="I1209">
        <v>11</v>
      </c>
      <c r="J1209">
        <v>14</v>
      </c>
      <c r="K1209">
        <v>15</v>
      </c>
      <c r="L1209">
        <v>18</v>
      </c>
      <c r="M1209">
        <v>19</v>
      </c>
      <c r="N1209">
        <v>20</v>
      </c>
      <c r="O1209">
        <v>22</v>
      </c>
      <c r="P1209">
        <v>24</v>
      </c>
      <c r="Q1209">
        <v>25</v>
      </c>
      <c r="R1209">
        <v>21150386</v>
      </c>
      <c r="S1209">
        <v>1</v>
      </c>
      <c r="T1209" t="s">
        <v>197</v>
      </c>
      <c r="U1209">
        <v>501</v>
      </c>
      <c r="V1209">
        <v>17461</v>
      </c>
      <c r="W1209">
        <v>224909</v>
      </c>
      <c r="X1209">
        <v>1247198</v>
      </c>
      <c r="Y1209">
        <v>1800550.78</v>
      </c>
      <c r="Z1209">
        <v>1579.74</v>
      </c>
      <c r="AA1209">
        <v>15</v>
      </c>
      <c r="AB1209">
        <v>6</v>
      </c>
      <c r="AC1209">
        <v>3</v>
      </c>
      <c r="AD1209">
        <v>0</v>
      </c>
      <c r="AE1209">
        <v>1700000</v>
      </c>
      <c r="AF1209">
        <v>43799744</v>
      </c>
    </row>
    <row r="1210" spans="1:32" x14ac:dyDescent="0.3">
      <c r="A1210">
        <v>1209</v>
      </c>
      <c r="B1210" s="1">
        <v>42139</v>
      </c>
      <c r="C1210">
        <v>3</v>
      </c>
      <c r="D1210">
        <v>4</v>
      </c>
      <c r="E1210">
        <v>5</v>
      </c>
      <c r="F1210">
        <v>7</v>
      </c>
      <c r="G1210">
        <v>8</v>
      </c>
      <c r="H1210">
        <v>9</v>
      </c>
      <c r="I1210">
        <v>10</v>
      </c>
      <c r="J1210">
        <v>11</v>
      </c>
      <c r="K1210">
        <v>14</v>
      </c>
      <c r="L1210">
        <v>15</v>
      </c>
      <c r="M1210">
        <v>16</v>
      </c>
      <c r="N1210">
        <v>18</v>
      </c>
      <c r="O1210">
        <v>19</v>
      </c>
      <c r="P1210">
        <v>20</v>
      </c>
      <c r="Q1210">
        <v>24</v>
      </c>
      <c r="R1210">
        <v>21635816</v>
      </c>
      <c r="S1210">
        <v>3</v>
      </c>
      <c r="T1210" t="s">
        <v>2</v>
      </c>
      <c r="U1210">
        <v>435</v>
      </c>
      <c r="V1210">
        <v>16677</v>
      </c>
      <c r="W1210">
        <v>224890</v>
      </c>
      <c r="X1210">
        <v>1262525</v>
      </c>
      <c r="Y1210">
        <v>627419.15</v>
      </c>
      <c r="Z1210">
        <v>1331.4</v>
      </c>
      <c r="AA1210">
        <v>15</v>
      </c>
      <c r="AB1210">
        <v>6</v>
      </c>
      <c r="AC1210">
        <v>3</v>
      </c>
      <c r="AD1210">
        <v>0</v>
      </c>
      <c r="AE1210">
        <v>1700000</v>
      </c>
      <c r="AF1210">
        <v>44234111</v>
      </c>
    </row>
    <row r="1211" spans="1:32" x14ac:dyDescent="0.3">
      <c r="A1211">
        <v>1210</v>
      </c>
      <c r="B1211" s="1">
        <v>42142</v>
      </c>
      <c r="C1211">
        <v>1</v>
      </c>
      <c r="D1211">
        <v>2</v>
      </c>
      <c r="E1211">
        <v>4</v>
      </c>
      <c r="F1211">
        <v>8</v>
      </c>
      <c r="G1211">
        <v>10</v>
      </c>
      <c r="H1211">
        <v>11</v>
      </c>
      <c r="I1211">
        <v>13</v>
      </c>
      <c r="J1211">
        <v>15</v>
      </c>
      <c r="K1211">
        <v>16</v>
      </c>
      <c r="L1211">
        <v>18</v>
      </c>
      <c r="M1211">
        <v>19</v>
      </c>
      <c r="N1211">
        <v>20</v>
      </c>
      <c r="O1211">
        <v>21</v>
      </c>
      <c r="P1211">
        <v>22</v>
      </c>
      <c r="Q1211">
        <v>25</v>
      </c>
      <c r="R1211">
        <v>21070928</v>
      </c>
      <c r="S1211">
        <v>13</v>
      </c>
      <c r="T1211" t="s">
        <v>2</v>
      </c>
      <c r="U1211">
        <v>3318</v>
      </c>
      <c r="V1211">
        <v>28040</v>
      </c>
      <c r="W1211">
        <v>262558</v>
      </c>
      <c r="X1211">
        <v>1310830</v>
      </c>
      <c r="Y1211">
        <v>117138.1</v>
      </c>
      <c r="Z1211">
        <v>201.73</v>
      </c>
      <c r="AA1211">
        <v>15</v>
      </c>
      <c r="AB1211">
        <v>6</v>
      </c>
      <c r="AC1211">
        <v>3</v>
      </c>
      <c r="AD1211">
        <v>0</v>
      </c>
      <c r="AE1211">
        <v>1700000</v>
      </c>
      <c r="AF1211">
        <v>44585525</v>
      </c>
    </row>
    <row r="1212" spans="1:32" x14ac:dyDescent="0.3">
      <c r="A1212">
        <v>1211</v>
      </c>
      <c r="B1212" s="1">
        <v>42144</v>
      </c>
      <c r="C1212">
        <v>1</v>
      </c>
      <c r="D1212">
        <v>2</v>
      </c>
      <c r="E1212">
        <v>3</v>
      </c>
      <c r="F1212">
        <v>5</v>
      </c>
      <c r="G1212">
        <v>7</v>
      </c>
      <c r="H1212">
        <v>10</v>
      </c>
      <c r="I1212">
        <v>11</v>
      </c>
      <c r="J1212">
        <v>12</v>
      </c>
      <c r="K1212">
        <v>13</v>
      </c>
      <c r="L1212">
        <v>15</v>
      </c>
      <c r="M1212">
        <v>16</v>
      </c>
      <c r="N1212">
        <v>17</v>
      </c>
      <c r="O1212">
        <v>20</v>
      </c>
      <c r="P1212">
        <v>23</v>
      </c>
      <c r="Q1212">
        <v>24</v>
      </c>
      <c r="R1212">
        <v>20157576</v>
      </c>
      <c r="S1212">
        <v>2</v>
      </c>
      <c r="T1212" t="s">
        <v>2</v>
      </c>
      <c r="U1212">
        <v>456</v>
      </c>
      <c r="V1212">
        <v>17973</v>
      </c>
      <c r="W1212">
        <v>219018</v>
      </c>
      <c r="X1212">
        <v>1209692</v>
      </c>
      <c r="Y1212">
        <v>832743.8</v>
      </c>
      <c r="Z1212">
        <v>1605.44</v>
      </c>
      <c r="AA1212">
        <v>15</v>
      </c>
      <c r="AB1212">
        <v>6</v>
      </c>
      <c r="AC1212">
        <v>3</v>
      </c>
      <c r="AD1212">
        <v>0</v>
      </c>
      <c r="AE1212">
        <v>1700000</v>
      </c>
      <c r="AF1212">
        <v>44969868</v>
      </c>
    </row>
    <row r="1213" spans="1:32" x14ac:dyDescent="0.3">
      <c r="A1213">
        <v>1212</v>
      </c>
      <c r="B1213" s="1">
        <v>42146</v>
      </c>
      <c r="C1213">
        <v>1</v>
      </c>
      <c r="D1213">
        <v>2</v>
      </c>
      <c r="E1213">
        <v>3</v>
      </c>
      <c r="F1213">
        <v>5</v>
      </c>
      <c r="G1213">
        <v>6</v>
      </c>
      <c r="H1213">
        <v>7</v>
      </c>
      <c r="I1213">
        <v>8</v>
      </c>
      <c r="J1213">
        <v>9</v>
      </c>
      <c r="K1213">
        <v>10</v>
      </c>
      <c r="L1213">
        <v>15</v>
      </c>
      <c r="M1213">
        <v>16</v>
      </c>
      <c r="N1213">
        <v>17</v>
      </c>
      <c r="O1213">
        <v>18</v>
      </c>
      <c r="P1213">
        <v>20</v>
      </c>
      <c r="Q1213">
        <v>24</v>
      </c>
      <c r="R1213">
        <v>20381919</v>
      </c>
      <c r="S1213">
        <v>4</v>
      </c>
      <c r="T1213" t="s">
        <v>2</v>
      </c>
      <c r="U1213">
        <v>372</v>
      </c>
      <c r="V1213">
        <v>16205</v>
      </c>
      <c r="W1213">
        <v>165259</v>
      </c>
      <c r="X1213">
        <v>1050365</v>
      </c>
      <c r="Y1213">
        <v>521682.66</v>
      </c>
      <c r="Z1213">
        <v>1726</v>
      </c>
      <c r="AA1213">
        <v>15</v>
      </c>
      <c r="AB1213">
        <v>6</v>
      </c>
      <c r="AC1213">
        <v>3</v>
      </c>
      <c r="AD1213">
        <v>0</v>
      </c>
      <c r="AE1213">
        <v>1700000</v>
      </c>
      <c r="AF1213">
        <v>45451422</v>
      </c>
    </row>
    <row r="1214" spans="1:32" x14ac:dyDescent="0.3">
      <c r="A1214">
        <v>1213</v>
      </c>
      <c r="B1214" s="1">
        <v>42149</v>
      </c>
      <c r="C1214">
        <v>2</v>
      </c>
      <c r="D1214">
        <v>3</v>
      </c>
      <c r="E1214">
        <v>5</v>
      </c>
      <c r="F1214">
        <v>6</v>
      </c>
      <c r="G1214">
        <v>7</v>
      </c>
      <c r="H1214">
        <v>8</v>
      </c>
      <c r="I1214">
        <v>9</v>
      </c>
      <c r="J1214">
        <v>10</v>
      </c>
      <c r="K1214">
        <v>14</v>
      </c>
      <c r="L1214">
        <v>17</v>
      </c>
      <c r="M1214">
        <v>18</v>
      </c>
      <c r="N1214">
        <v>20</v>
      </c>
      <c r="O1214">
        <v>23</v>
      </c>
      <c r="P1214">
        <v>24</v>
      </c>
      <c r="Q1214">
        <v>25</v>
      </c>
      <c r="R1214">
        <v>23038696</v>
      </c>
      <c r="S1214">
        <v>6</v>
      </c>
      <c r="T1214" t="s">
        <v>2</v>
      </c>
      <c r="U1214">
        <v>296</v>
      </c>
      <c r="V1214">
        <v>14256</v>
      </c>
      <c r="W1214">
        <v>195972</v>
      </c>
      <c r="X1214">
        <v>1017995</v>
      </c>
      <c r="Y1214">
        <v>319755.76</v>
      </c>
      <c r="Z1214">
        <v>1994.32</v>
      </c>
      <c r="AA1214">
        <v>20</v>
      </c>
      <c r="AB1214">
        <v>8</v>
      </c>
      <c r="AC1214">
        <v>4</v>
      </c>
      <c r="AD1214">
        <v>0</v>
      </c>
      <c r="AE1214">
        <v>1700000</v>
      </c>
      <c r="AF1214">
        <v>45894160</v>
      </c>
    </row>
    <row r="1215" spans="1:32" x14ac:dyDescent="0.3">
      <c r="A1215">
        <v>1214</v>
      </c>
      <c r="B1215" s="1">
        <v>42151</v>
      </c>
      <c r="C1215">
        <v>1</v>
      </c>
      <c r="D1215">
        <v>2</v>
      </c>
      <c r="E1215">
        <v>3</v>
      </c>
      <c r="F1215">
        <v>4</v>
      </c>
      <c r="G1215">
        <v>5</v>
      </c>
      <c r="H1215">
        <v>7</v>
      </c>
      <c r="I1215">
        <v>8</v>
      </c>
      <c r="J1215">
        <v>9</v>
      </c>
      <c r="K1215">
        <v>13</v>
      </c>
      <c r="L1215">
        <v>14</v>
      </c>
      <c r="M1215">
        <v>18</v>
      </c>
      <c r="N1215">
        <v>19</v>
      </c>
      <c r="O1215">
        <v>20</v>
      </c>
      <c r="P1215">
        <v>21</v>
      </c>
      <c r="Q1215">
        <v>23</v>
      </c>
      <c r="R1215">
        <v>20893166</v>
      </c>
      <c r="S1215">
        <v>2</v>
      </c>
      <c r="T1215" t="s">
        <v>2</v>
      </c>
      <c r="U1215">
        <v>475</v>
      </c>
      <c r="V1215">
        <v>15762</v>
      </c>
      <c r="W1215">
        <v>189378</v>
      </c>
      <c r="X1215">
        <v>989378</v>
      </c>
      <c r="Y1215">
        <v>775596.57</v>
      </c>
      <c r="Z1215">
        <v>1435.45</v>
      </c>
      <c r="AA1215">
        <v>20</v>
      </c>
      <c r="AB1215">
        <v>8</v>
      </c>
      <c r="AC1215">
        <v>4</v>
      </c>
      <c r="AD1215">
        <v>0</v>
      </c>
      <c r="AE1215">
        <v>1700000</v>
      </c>
      <c r="AF1215">
        <v>46252128</v>
      </c>
    </row>
    <row r="1216" spans="1:32" x14ac:dyDescent="0.3">
      <c r="A1216">
        <v>1215</v>
      </c>
      <c r="B1216" s="1">
        <v>42153</v>
      </c>
      <c r="C1216">
        <v>3</v>
      </c>
      <c r="D1216">
        <v>7</v>
      </c>
      <c r="E1216">
        <v>9</v>
      </c>
      <c r="F1216">
        <v>11</v>
      </c>
      <c r="G1216">
        <v>12</v>
      </c>
      <c r="H1216">
        <v>13</v>
      </c>
      <c r="I1216">
        <v>14</v>
      </c>
      <c r="J1216">
        <v>15</v>
      </c>
      <c r="K1216">
        <v>16</v>
      </c>
      <c r="L1216">
        <v>17</v>
      </c>
      <c r="M1216">
        <v>18</v>
      </c>
      <c r="N1216">
        <v>20</v>
      </c>
      <c r="O1216">
        <v>21</v>
      </c>
      <c r="P1216">
        <v>22</v>
      </c>
      <c r="Q1216">
        <v>24</v>
      </c>
      <c r="R1216">
        <v>21832184</v>
      </c>
      <c r="S1216">
        <v>2</v>
      </c>
      <c r="T1216" t="s">
        <v>2</v>
      </c>
      <c r="U1216">
        <v>395</v>
      </c>
      <c r="V1216">
        <v>13594</v>
      </c>
      <c r="W1216">
        <v>192678</v>
      </c>
      <c r="X1216">
        <v>932594</v>
      </c>
      <c r="Y1216">
        <v>925164.99</v>
      </c>
      <c r="Z1216">
        <v>1441.35</v>
      </c>
      <c r="AA1216">
        <v>20</v>
      </c>
      <c r="AB1216">
        <v>8</v>
      </c>
      <c r="AC1216">
        <v>4</v>
      </c>
      <c r="AD1216">
        <v>0</v>
      </c>
      <c r="AE1216">
        <v>1700000</v>
      </c>
      <c r="AF1216">
        <v>46679127</v>
      </c>
    </row>
    <row r="1217" spans="1:32" x14ac:dyDescent="0.3">
      <c r="A1217">
        <v>1216</v>
      </c>
      <c r="B1217" s="1">
        <v>42156</v>
      </c>
      <c r="C1217">
        <v>1</v>
      </c>
      <c r="D1217">
        <v>2</v>
      </c>
      <c r="E1217">
        <v>3</v>
      </c>
      <c r="F1217">
        <v>7</v>
      </c>
      <c r="G1217">
        <v>10</v>
      </c>
      <c r="H1217">
        <v>12</v>
      </c>
      <c r="I1217">
        <v>14</v>
      </c>
      <c r="J1217">
        <v>15</v>
      </c>
      <c r="K1217">
        <v>17</v>
      </c>
      <c r="L1217">
        <v>18</v>
      </c>
      <c r="M1217">
        <v>20</v>
      </c>
      <c r="N1217">
        <v>21</v>
      </c>
      <c r="O1217">
        <v>22</v>
      </c>
      <c r="P1217">
        <v>23</v>
      </c>
      <c r="Q1217">
        <v>24</v>
      </c>
      <c r="R1217">
        <v>21828556</v>
      </c>
      <c r="S1217">
        <v>1</v>
      </c>
      <c r="T1217" t="s">
        <v>87</v>
      </c>
      <c r="U1217">
        <v>427</v>
      </c>
      <c r="V1217">
        <v>15077</v>
      </c>
      <c r="W1217">
        <v>183099</v>
      </c>
      <c r="X1217">
        <v>976241</v>
      </c>
      <c r="Y1217">
        <v>1791538.06</v>
      </c>
      <c r="Z1217">
        <v>1844.23</v>
      </c>
      <c r="AA1217">
        <v>20</v>
      </c>
      <c r="AB1217">
        <v>8</v>
      </c>
      <c r="AC1217">
        <v>4</v>
      </c>
      <c r="AD1217">
        <v>0</v>
      </c>
      <c r="AE1217">
        <v>1700000</v>
      </c>
      <c r="AF1217">
        <v>47092559</v>
      </c>
    </row>
    <row r="1218" spans="1:32" x14ac:dyDescent="0.3">
      <c r="A1218">
        <v>1217</v>
      </c>
      <c r="B1218" s="1">
        <v>42158</v>
      </c>
      <c r="C1218">
        <v>1</v>
      </c>
      <c r="D1218">
        <v>3</v>
      </c>
      <c r="E1218">
        <v>6</v>
      </c>
      <c r="F1218">
        <v>7</v>
      </c>
      <c r="G1218">
        <v>8</v>
      </c>
      <c r="H1218">
        <v>9</v>
      </c>
      <c r="I1218">
        <v>10</v>
      </c>
      <c r="J1218">
        <v>11</v>
      </c>
      <c r="K1218">
        <v>12</v>
      </c>
      <c r="L1218">
        <v>13</v>
      </c>
      <c r="M1218">
        <v>17</v>
      </c>
      <c r="N1218">
        <v>19</v>
      </c>
      <c r="O1218">
        <v>20</v>
      </c>
      <c r="P1218">
        <v>24</v>
      </c>
      <c r="Q1218">
        <v>25</v>
      </c>
      <c r="R1218">
        <v>21952012</v>
      </c>
      <c r="S1218">
        <v>1</v>
      </c>
      <c r="T1218" t="s">
        <v>198</v>
      </c>
      <c r="U1218">
        <v>255</v>
      </c>
      <c r="V1218">
        <v>11493</v>
      </c>
      <c r="W1218">
        <v>158349</v>
      </c>
      <c r="X1218">
        <v>951456</v>
      </c>
      <c r="Y1218">
        <v>1984077.81</v>
      </c>
      <c r="Z1218">
        <v>2394.06</v>
      </c>
      <c r="AA1218">
        <v>20</v>
      </c>
      <c r="AB1218">
        <v>8</v>
      </c>
      <c r="AC1218">
        <v>4</v>
      </c>
      <c r="AD1218">
        <v>0</v>
      </c>
      <c r="AE1218">
        <v>1700000</v>
      </c>
      <c r="AF1218">
        <v>47550423</v>
      </c>
    </row>
    <row r="1219" spans="1:32" x14ac:dyDescent="0.3">
      <c r="A1219">
        <v>1218</v>
      </c>
      <c r="B1219" s="1">
        <v>42160</v>
      </c>
      <c r="C1219">
        <v>1</v>
      </c>
      <c r="D1219">
        <v>2</v>
      </c>
      <c r="E1219">
        <v>3</v>
      </c>
      <c r="F1219">
        <v>4</v>
      </c>
      <c r="G1219">
        <v>5</v>
      </c>
      <c r="H1219">
        <v>7</v>
      </c>
      <c r="I1219">
        <v>9</v>
      </c>
      <c r="J1219">
        <v>10</v>
      </c>
      <c r="K1219">
        <v>11</v>
      </c>
      <c r="L1219">
        <v>13</v>
      </c>
      <c r="M1219">
        <v>14</v>
      </c>
      <c r="N1219">
        <v>18</v>
      </c>
      <c r="O1219">
        <v>20</v>
      </c>
      <c r="P1219">
        <v>21</v>
      </c>
      <c r="Q1219">
        <v>23</v>
      </c>
      <c r="R1219">
        <v>18190288</v>
      </c>
      <c r="S1219">
        <v>1</v>
      </c>
      <c r="T1219" t="s">
        <v>199</v>
      </c>
      <c r="U1219">
        <v>621</v>
      </c>
      <c r="V1219">
        <v>24018</v>
      </c>
      <c r="W1219">
        <v>187786</v>
      </c>
      <c r="X1219">
        <v>928005</v>
      </c>
      <c r="Y1219">
        <v>1052205.73</v>
      </c>
      <c r="Z1219">
        <v>744.77</v>
      </c>
      <c r="AA1219">
        <v>20</v>
      </c>
      <c r="AB1219">
        <v>8</v>
      </c>
      <c r="AC1219">
        <v>4</v>
      </c>
      <c r="AD1219">
        <v>0</v>
      </c>
      <c r="AE1219">
        <v>1700000</v>
      </c>
      <c r="AF1219">
        <v>47793240</v>
      </c>
    </row>
    <row r="1220" spans="1:32" x14ac:dyDescent="0.3">
      <c r="A1220">
        <v>1219</v>
      </c>
      <c r="B1220" s="1">
        <v>42163</v>
      </c>
      <c r="C1220">
        <v>2</v>
      </c>
      <c r="D1220">
        <v>3</v>
      </c>
      <c r="E1220">
        <v>4</v>
      </c>
      <c r="F1220">
        <v>5</v>
      </c>
      <c r="G1220">
        <v>6</v>
      </c>
      <c r="H1220">
        <v>8</v>
      </c>
      <c r="I1220">
        <v>9</v>
      </c>
      <c r="J1220">
        <v>10</v>
      </c>
      <c r="K1220">
        <v>14</v>
      </c>
      <c r="L1220">
        <v>16</v>
      </c>
      <c r="M1220">
        <v>19</v>
      </c>
      <c r="N1220">
        <v>20</v>
      </c>
      <c r="O1220">
        <v>22</v>
      </c>
      <c r="P1220">
        <v>23</v>
      </c>
      <c r="Q1220">
        <v>25</v>
      </c>
      <c r="R1220">
        <v>21798640</v>
      </c>
      <c r="S1220">
        <v>0</v>
      </c>
      <c r="U1220">
        <v>238</v>
      </c>
      <c r="V1220">
        <v>12527</v>
      </c>
      <c r="W1220">
        <v>159601</v>
      </c>
      <c r="X1220">
        <v>918817</v>
      </c>
      <c r="Y1220">
        <v>0</v>
      </c>
      <c r="Z1220">
        <v>2584.1</v>
      </c>
      <c r="AA1220">
        <v>20</v>
      </c>
      <c r="AB1220">
        <v>8</v>
      </c>
      <c r="AC1220">
        <v>4</v>
      </c>
      <c r="AD1220">
        <v>1998795.67</v>
      </c>
      <c r="AE1220">
        <v>4500000</v>
      </c>
      <c r="AF1220">
        <v>48254501</v>
      </c>
    </row>
    <row r="1221" spans="1:32" x14ac:dyDescent="0.3">
      <c r="A1221">
        <v>1220</v>
      </c>
      <c r="B1221" s="1">
        <v>42165</v>
      </c>
      <c r="C1221">
        <v>2</v>
      </c>
      <c r="D1221">
        <v>3</v>
      </c>
      <c r="E1221">
        <v>4</v>
      </c>
      <c r="F1221">
        <v>5</v>
      </c>
      <c r="G1221">
        <v>6</v>
      </c>
      <c r="H1221">
        <v>7</v>
      </c>
      <c r="I1221">
        <v>9</v>
      </c>
      <c r="J1221">
        <v>13</v>
      </c>
      <c r="K1221">
        <v>14</v>
      </c>
      <c r="L1221">
        <v>17</v>
      </c>
      <c r="M1221">
        <v>18</v>
      </c>
      <c r="N1221">
        <v>19</v>
      </c>
      <c r="O1221">
        <v>20</v>
      </c>
      <c r="P1221">
        <v>23</v>
      </c>
      <c r="Q1221">
        <v>25</v>
      </c>
      <c r="R1221">
        <v>28675268</v>
      </c>
      <c r="S1221">
        <v>4</v>
      </c>
      <c r="T1221" t="s">
        <v>2</v>
      </c>
      <c r="U1221">
        <v>473</v>
      </c>
      <c r="V1221">
        <v>20133</v>
      </c>
      <c r="W1221">
        <v>266061</v>
      </c>
      <c r="X1221">
        <v>1364338</v>
      </c>
      <c r="Y1221">
        <v>1026828.47</v>
      </c>
      <c r="Z1221">
        <v>1371.62</v>
      </c>
      <c r="AA1221">
        <v>20</v>
      </c>
      <c r="AB1221">
        <v>8</v>
      </c>
      <c r="AC1221">
        <v>4</v>
      </c>
      <c r="AD1221">
        <v>0</v>
      </c>
      <c r="AE1221">
        <v>1700000</v>
      </c>
      <c r="AF1221">
        <v>48741082</v>
      </c>
    </row>
    <row r="1222" spans="1:32" x14ac:dyDescent="0.3">
      <c r="A1222">
        <v>1221</v>
      </c>
      <c r="B1222" s="1">
        <v>42167</v>
      </c>
      <c r="C1222">
        <v>2</v>
      </c>
      <c r="D1222">
        <v>3</v>
      </c>
      <c r="E1222">
        <v>4</v>
      </c>
      <c r="F1222">
        <v>6</v>
      </c>
      <c r="G1222">
        <v>9</v>
      </c>
      <c r="H1222">
        <v>10</v>
      </c>
      <c r="I1222">
        <v>12</v>
      </c>
      <c r="J1222">
        <v>14</v>
      </c>
      <c r="K1222">
        <v>15</v>
      </c>
      <c r="L1222">
        <v>18</v>
      </c>
      <c r="M1222">
        <v>19</v>
      </c>
      <c r="N1222">
        <v>21</v>
      </c>
      <c r="O1222">
        <v>22</v>
      </c>
      <c r="P1222">
        <v>23</v>
      </c>
      <c r="Q1222">
        <v>24</v>
      </c>
      <c r="R1222">
        <v>22670382</v>
      </c>
      <c r="S1222">
        <v>2</v>
      </c>
      <c r="T1222" t="s">
        <v>2</v>
      </c>
      <c r="U1222">
        <v>565</v>
      </c>
      <c r="V1222">
        <v>17566</v>
      </c>
      <c r="W1222">
        <v>198564</v>
      </c>
      <c r="X1222">
        <v>1024426</v>
      </c>
      <c r="Y1222">
        <v>896752.87</v>
      </c>
      <c r="Z1222">
        <v>1395.31</v>
      </c>
      <c r="AA1222">
        <v>20</v>
      </c>
      <c r="AB1222">
        <v>8</v>
      </c>
      <c r="AC1222">
        <v>4</v>
      </c>
      <c r="AD1222">
        <v>0</v>
      </c>
      <c r="AE1222">
        <v>1700000</v>
      </c>
      <c r="AF1222">
        <v>49154968</v>
      </c>
    </row>
    <row r="1223" spans="1:32" x14ac:dyDescent="0.3">
      <c r="A1223">
        <v>1222</v>
      </c>
      <c r="B1223" s="1">
        <v>42170</v>
      </c>
      <c r="C1223">
        <v>1</v>
      </c>
      <c r="D1223">
        <v>2</v>
      </c>
      <c r="E1223">
        <v>3</v>
      </c>
      <c r="F1223">
        <v>4</v>
      </c>
      <c r="G1223">
        <v>5</v>
      </c>
      <c r="H1223">
        <v>8</v>
      </c>
      <c r="I1223">
        <v>9</v>
      </c>
      <c r="J1223">
        <v>10</v>
      </c>
      <c r="K1223">
        <v>11</v>
      </c>
      <c r="L1223">
        <v>13</v>
      </c>
      <c r="M1223">
        <v>15</v>
      </c>
      <c r="N1223">
        <v>17</v>
      </c>
      <c r="O1223">
        <v>20</v>
      </c>
      <c r="P1223">
        <v>22</v>
      </c>
      <c r="Q1223">
        <v>24</v>
      </c>
      <c r="R1223">
        <v>21508104</v>
      </c>
      <c r="S1223">
        <v>5</v>
      </c>
      <c r="T1223" t="s">
        <v>2</v>
      </c>
      <c r="U1223">
        <v>523</v>
      </c>
      <c r="V1223">
        <v>18306</v>
      </c>
      <c r="W1223">
        <v>207989</v>
      </c>
      <c r="X1223">
        <v>1062637</v>
      </c>
      <c r="Y1223">
        <v>290026.28999999998</v>
      </c>
      <c r="Z1223">
        <v>1218.77</v>
      </c>
      <c r="AA1223">
        <v>20</v>
      </c>
      <c r="AB1223">
        <v>8</v>
      </c>
      <c r="AC1223">
        <v>4</v>
      </c>
      <c r="AD1223">
        <v>0</v>
      </c>
      <c r="AE1223">
        <v>1700000</v>
      </c>
      <c r="AF1223">
        <v>49489613</v>
      </c>
    </row>
    <row r="1224" spans="1:32" x14ac:dyDescent="0.3">
      <c r="A1224">
        <v>1223</v>
      </c>
      <c r="B1224" s="1">
        <v>42172</v>
      </c>
      <c r="C1224">
        <v>2</v>
      </c>
      <c r="D1224">
        <v>6</v>
      </c>
      <c r="E1224">
        <v>7</v>
      </c>
      <c r="F1224">
        <v>8</v>
      </c>
      <c r="G1224">
        <v>9</v>
      </c>
      <c r="H1224">
        <v>10</v>
      </c>
      <c r="I1224">
        <v>13</v>
      </c>
      <c r="J1224">
        <v>14</v>
      </c>
      <c r="K1224">
        <v>16</v>
      </c>
      <c r="L1224">
        <v>17</v>
      </c>
      <c r="M1224">
        <v>18</v>
      </c>
      <c r="N1224">
        <v>20</v>
      </c>
      <c r="O1224">
        <v>21</v>
      </c>
      <c r="P1224">
        <v>22</v>
      </c>
      <c r="Q1224">
        <v>23</v>
      </c>
      <c r="R1224">
        <v>21637224</v>
      </c>
      <c r="S1224">
        <v>1</v>
      </c>
      <c r="T1224" t="s">
        <v>200</v>
      </c>
      <c r="U1224">
        <v>247</v>
      </c>
      <c r="V1224">
        <v>10152</v>
      </c>
      <c r="W1224">
        <v>146636</v>
      </c>
      <c r="X1224">
        <v>871691</v>
      </c>
      <c r="Y1224">
        <v>2121040.5499999998</v>
      </c>
      <c r="Z1224">
        <v>2642.22</v>
      </c>
      <c r="AA1224">
        <v>20</v>
      </c>
      <c r="AB1224">
        <v>8</v>
      </c>
      <c r="AC1224">
        <v>4</v>
      </c>
      <c r="AD1224">
        <v>0</v>
      </c>
      <c r="AE1224">
        <v>1700000</v>
      </c>
      <c r="AF1224">
        <v>49979084</v>
      </c>
    </row>
    <row r="1225" spans="1:32" x14ac:dyDescent="0.3">
      <c r="A1225">
        <v>1224</v>
      </c>
      <c r="B1225" s="1">
        <v>42174</v>
      </c>
      <c r="C1225">
        <v>1</v>
      </c>
      <c r="D1225">
        <v>2</v>
      </c>
      <c r="E1225">
        <v>4</v>
      </c>
      <c r="F1225">
        <v>5</v>
      </c>
      <c r="G1225">
        <v>6</v>
      </c>
      <c r="H1225">
        <v>8</v>
      </c>
      <c r="I1225">
        <v>9</v>
      </c>
      <c r="J1225">
        <v>11</v>
      </c>
      <c r="K1225">
        <v>12</v>
      </c>
      <c r="L1225">
        <v>14</v>
      </c>
      <c r="M1225">
        <v>15</v>
      </c>
      <c r="N1225">
        <v>16</v>
      </c>
      <c r="O1225">
        <v>17</v>
      </c>
      <c r="P1225">
        <v>18</v>
      </c>
      <c r="Q1225">
        <v>19</v>
      </c>
      <c r="R1225">
        <v>21351194</v>
      </c>
      <c r="S1225">
        <v>4</v>
      </c>
      <c r="T1225" t="s">
        <v>2</v>
      </c>
      <c r="U1225">
        <v>486</v>
      </c>
      <c r="V1225">
        <v>11599</v>
      </c>
      <c r="W1225">
        <v>147382</v>
      </c>
      <c r="X1225">
        <v>845017</v>
      </c>
      <c r="Y1225">
        <v>524104</v>
      </c>
      <c r="Z1225">
        <v>1327.27</v>
      </c>
      <c r="AA1225">
        <v>20</v>
      </c>
      <c r="AB1225">
        <v>8</v>
      </c>
      <c r="AC1225">
        <v>4</v>
      </c>
      <c r="AD1225">
        <v>0</v>
      </c>
      <c r="AE1225">
        <v>1700000</v>
      </c>
      <c r="AF1225">
        <v>50462873</v>
      </c>
    </row>
    <row r="1226" spans="1:32" x14ac:dyDescent="0.3">
      <c r="A1226">
        <v>1225</v>
      </c>
      <c r="B1226" s="1">
        <v>42177</v>
      </c>
      <c r="C1226">
        <v>2</v>
      </c>
      <c r="D1226">
        <v>3</v>
      </c>
      <c r="E1226">
        <v>5</v>
      </c>
      <c r="F1226">
        <v>7</v>
      </c>
      <c r="G1226">
        <v>11</v>
      </c>
      <c r="H1226">
        <v>13</v>
      </c>
      <c r="I1226">
        <v>14</v>
      </c>
      <c r="J1226">
        <v>15</v>
      </c>
      <c r="K1226">
        <v>17</v>
      </c>
      <c r="L1226">
        <v>18</v>
      </c>
      <c r="M1226">
        <v>20</v>
      </c>
      <c r="N1226">
        <v>21</v>
      </c>
      <c r="O1226">
        <v>23</v>
      </c>
      <c r="P1226">
        <v>24</v>
      </c>
      <c r="Q1226">
        <v>25</v>
      </c>
      <c r="R1226">
        <v>20699968</v>
      </c>
      <c r="S1226">
        <v>2</v>
      </c>
      <c r="T1226" t="s">
        <v>2</v>
      </c>
      <c r="U1226">
        <v>693</v>
      </c>
      <c r="V1226">
        <v>22558</v>
      </c>
      <c r="W1226">
        <v>235272</v>
      </c>
      <c r="X1226">
        <v>1141021</v>
      </c>
      <c r="Y1226">
        <v>503805.02</v>
      </c>
      <c r="Z1226">
        <v>639.11</v>
      </c>
      <c r="AA1226">
        <v>20</v>
      </c>
      <c r="AB1226">
        <v>8</v>
      </c>
      <c r="AC1226">
        <v>4</v>
      </c>
      <c r="AD1226">
        <v>0</v>
      </c>
      <c r="AE1226">
        <v>1700000</v>
      </c>
      <c r="AF1226">
        <v>50695398</v>
      </c>
    </row>
    <row r="1227" spans="1:32" x14ac:dyDescent="0.3">
      <c r="A1227">
        <v>1226</v>
      </c>
      <c r="B1227" s="1">
        <v>42179</v>
      </c>
      <c r="C1227">
        <v>1</v>
      </c>
      <c r="D1227">
        <v>3</v>
      </c>
      <c r="E1227">
        <v>5</v>
      </c>
      <c r="F1227">
        <v>7</v>
      </c>
      <c r="G1227">
        <v>8</v>
      </c>
      <c r="H1227">
        <v>10</v>
      </c>
      <c r="I1227">
        <v>11</v>
      </c>
      <c r="J1227">
        <v>14</v>
      </c>
      <c r="K1227">
        <v>15</v>
      </c>
      <c r="L1227">
        <v>17</v>
      </c>
      <c r="M1227">
        <v>19</v>
      </c>
      <c r="N1227">
        <v>21</v>
      </c>
      <c r="O1227">
        <v>22</v>
      </c>
      <c r="P1227">
        <v>23</v>
      </c>
      <c r="Q1227">
        <v>24</v>
      </c>
      <c r="R1227">
        <v>18231320</v>
      </c>
      <c r="S1227">
        <v>3</v>
      </c>
      <c r="T1227" t="s">
        <v>2</v>
      </c>
      <c r="U1227">
        <v>645</v>
      </c>
      <c r="V1227">
        <v>17883</v>
      </c>
      <c r="W1227">
        <v>183335</v>
      </c>
      <c r="X1227">
        <v>851407</v>
      </c>
      <c r="Y1227">
        <v>423954.14</v>
      </c>
      <c r="Z1227">
        <v>866.76</v>
      </c>
      <c r="AA1227">
        <v>20</v>
      </c>
      <c r="AB1227">
        <v>8</v>
      </c>
      <c r="AC1227">
        <v>4</v>
      </c>
      <c r="AD1227">
        <v>0</v>
      </c>
      <c r="AE1227">
        <v>1700000</v>
      </c>
      <c r="AF1227">
        <v>50988905</v>
      </c>
    </row>
    <row r="1228" spans="1:32" x14ac:dyDescent="0.3">
      <c r="A1228">
        <v>1227</v>
      </c>
      <c r="B1228" s="1">
        <v>42181</v>
      </c>
      <c r="C1228">
        <v>1</v>
      </c>
      <c r="D1228">
        <v>2</v>
      </c>
      <c r="E1228">
        <v>7</v>
      </c>
      <c r="F1228">
        <v>8</v>
      </c>
      <c r="G1228">
        <v>9</v>
      </c>
      <c r="H1228">
        <v>10</v>
      </c>
      <c r="I1228">
        <v>11</v>
      </c>
      <c r="J1228">
        <v>12</v>
      </c>
      <c r="K1228">
        <v>13</v>
      </c>
      <c r="L1228">
        <v>14</v>
      </c>
      <c r="M1228">
        <v>17</v>
      </c>
      <c r="N1228">
        <v>19</v>
      </c>
      <c r="O1228">
        <v>21</v>
      </c>
      <c r="P1228">
        <v>22</v>
      </c>
      <c r="Q1228">
        <v>25</v>
      </c>
      <c r="R1228">
        <v>20392276</v>
      </c>
      <c r="S1228">
        <v>2</v>
      </c>
      <c r="T1228" t="s">
        <v>2</v>
      </c>
      <c r="U1228">
        <v>319</v>
      </c>
      <c r="V1228">
        <v>12279</v>
      </c>
      <c r="W1228">
        <v>163631</v>
      </c>
      <c r="X1228">
        <v>893202</v>
      </c>
      <c r="Y1228">
        <v>875663.02</v>
      </c>
      <c r="Z1228">
        <v>1689.24</v>
      </c>
      <c r="AA1228">
        <v>20</v>
      </c>
      <c r="AB1228">
        <v>8</v>
      </c>
      <c r="AC1228">
        <v>4</v>
      </c>
      <c r="AD1228">
        <v>0</v>
      </c>
      <c r="AE1228">
        <v>1700000</v>
      </c>
      <c r="AF1228">
        <v>51393057</v>
      </c>
    </row>
    <row r="1229" spans="1:32" x14ac:dyDescent="0.3">
      <c r="A1229">
        <v>1228</v>
      </c>
      <c r="B1229" s="1">
        <v>42184</v>
      </c>
      <c r="C1229">
        <v>1</v>
      </c>
      <c r="D1229">
        <v>2</v>
      </c>
      <c r="E1229">
        <v>3</v>
      </c>
      <c r="F1229">
        <v>4</v>
      </c>
      <c r="G1229">
        <v>6</v>
      </c>
      <c r="H1229">
        <v>7</v>
      </c>
      <c r="I1229">
        <v>9</v>
      </c>
      <c r="J1229">
        <v>10</v>
      </c>
      <c r="K1229">
        <v>12</v>
      </c>
      <c r="L1229">
        <v>13</v>
      </c>
      <c r="M1229">
        <v>17</v>
      </c>
      <c r="N1229">
        <v>20</v>
      </c>
      <c r="O1229">
        <v>22</v>
      </c>
      <c r="P1229">
        <v>23</v>
      </c>
      <c r="Q1229">
        <v>24</v>
      </c>
      <c r="R1229">
        <v>20130444</v>
      </c>
      <c r="S1229">
        <v>2</v>
      </c>
      <c r="T1229" t="s">
        <v>2</v>
      </c>
      <c r="U1229">
        <v>388</v>
      </c>
      <c r="V1229">
        <v>15319</v>
      </c>
      <c r="W1229">
        <v>176317</v>
      </c>
      <c r="X1229">
        <v>943283</v>
      </c>
      <c r="Y1229">
        <v>766948</v>
      </c>
      <c r="Z1229">
        <v>1737.73</v>
      </c>
      <c r="AA1229">
        <v>20</v>
      </c>
      <c r="AB1229">
        <v>8</v>
      </c>
      <c r="AC1229">
        <v>4</v>
      </c>
      <c r="AD1229">
        <v>0</v>
      </c>
      <c r="AE1229">
        <v>1700000</v>
      </c>
      <c r="AF1229">
        <v>51747033</v>
      </c>
    </row>
    <row r="1230" spans="1:32" x14ac:dyDescent="0.3">
      <c r="A1230">
        <v>1229</v>
      </c>
      <c r="B1230" s="1">
        <v>42186</v>
      </c>
      <c r="C1230">
        <v>1</v>
      </c>
      <c r="D1230">
        <v>2</v>
      </c>
      <c r="E1230">
        <v>3</v>
      </c>
      <c r="F1230">
        <v>5</v>
      </c>
      <c r="G1230">
        <v>6</v>
      </c>
      <c r="H1230">
        <v>7</v>
      </c>
      <c r="I1230">
        <v>8</v>
      </c>
      <c r="J1230">
        <v>13</v>
      </c>
      <c r="K1230">
        <v>14</v>
      </c>
      <c r="L1230">
        <v>17</v>
      </c>
      <c r="M1230">
        <v>19</v>
      </c>
      <c r="N1230">
        <v>20</v>
      </c>
      <c r="O1230">
        <v>22</v>
      </c>
      <c r="P1230">
        <v>24</v>
      </c>
      <c r="Q1230">
        <v>25</v>
      </c>
      <c r="R1230">
        <v>21062596</v>
      </c>
      <c r="S1230">
        <v>4</v>
      </c>
      <c r="T1230" t="s">
        <v>2</v>
      </c>
      <c r="U1230">
        <v>478</v>
      </c>
      <c r="V1230">
        <v>14740</v>
      </c>
      <c r="W1230">
        <v>178924</v>
      </c>
      <c r="X1230">
        <v>940954</v>
      </c>
      <c r="Y1230">
        <v>430153.05</v>
      </c>
      <c r="Z1230">
        <v>1582.24</v>
      </c>
      <c r="AA1230">
        <v>20</v>
      </c>
      <c r="AB1230">
        <v>8</v>
      </c>
      <c r="AC1230">
        <v>4</v>
      </c>
      <c r="AD1230">
        <v>0</v>
      </c>
      <c r="AE1230">
        <v>1700000</v>
      </c>
      <c r="AF1230">
        <v>52144097</v>
      </c>
    </row>
    <row r="1231" spans="1:32" x14ac:dyDescent="0.3">
      <c r="A1231">
        <v>1230</v>
      </c>
      <c r="B1231" s="1">
        <v>42188</v>
      </c>
      <c r="C1231">
        <v>1</v>
      </c>
      <c r="D1231">
        <v>2</v>
      </c>
      <c r="E1231">
        <v>3</v>
      </c>
      <c r="F1231">
        <v>5</v>
      </c>
      <c r="G1231">
        <v>6</v>
      </c>
      <c r="H1231">
        <v>7</v>
      </c>
      <c r="I1231">
        <v>8</v>
      </c>
      <c r="J1231">
        <v>10</v>
      </c>
      <c r="K1231">
        <v>11</v>
      </c>
      <c r="L1231">
        <v>12</v>
      </c>
      <c r="M1231">
        <v>13</v>
      </c>
      <c r="N1231">
        <v>17</v>
      </c>
      <c r="O1231">
        <v>18</v>
      </c>
      <c r="P1231">
        <v>19</v>
      </c>
      <c r="Q1231">
        <v>21</v>
      </c>
      <c r="R1231">
        <v>21530462</v>
      </c>
      <c r="S1231">
        <v>1</v>
      </c>
      <c r="T1231" t="s">
        <v>201</v>
      </c>
      <c r="U1231">
        <v>404</v>
      </c>
      <c r="V1231">
        <v>14404</v>
      </c>
      <c r="W1231">
        <v>185410</v>
      </c>
      <c r="X1231">
        <v>1012230</v>
      </c>
      <c r="Y1231">
        <v>1664045.97</v>
      </c>
      <c r="Z1231">
        <v>1810.51</v>
      </c>
      <c r="AA1231">
        <v>20</v>
      </c>
      <c r="AB1231">
        <v>8</v>
      </c>
      <c r="AC1231">
        <v>4</v>
      </c>
      <c r="AD1231">
        <v>0</v>
      </c>
      <c r="AE1231">
        <v>1700000</v>
      </c>
      <c r="AF1231">
        <v>52528108</v>
      </c>
    </row>
    <row r="1232" spans="1:32" x14ac:dyDescent="0.3">
      <c r="A1232">
        <v>1231</v>
      </c>
      <c r="B1232" s="1">
        <v>42191</v>
      </c>
      <c r="C1232">
        <v>1</v>
      </c>
      <c r="D1232">
        <v>3</v>
      </c>
      <c r="E1232">
        <v>4</v>
      </c>
      <c r="F1232">
        <v>5</v>
      </c>
      <c r="G1232">
        <v>7</v>
      </c>
      <c r="H1232">
        <v>8</v>
      </c>
      <c r="I1232">
        <v>12</v>
      </c>
      <c r="J1232">
        <v>13</v>
      </c>
      <c r="K1232">
        <v>15</v>
      </c>
      <c r="L1232">
        <v>16</v>
      </c>
      <c r="M1232">
        <v>18</v>
      </c>
      <c r="N1232">
        <v>20</v>
      </c>
      <c r="O1232">
        <v>21</v>
      </c>
      <c r="P1232">
        <v>22</v>
      </c>
      <c r="Q1232">
        <v>25</v>
      </c>
      <c r="R1232">
        <v>21962556</v>
      </c>
      <c r="S1232">
        <v>2</v>
      </c>
      <c r="T1232" t="s">
        <v>2</v>
      </c>
      <c r="U1232">
        <v>634</v>
      </c>
      <c r="V1232">
        <v>17632</v>
      </c>
      <c r="W1232">
        <v>191333</v>
      </c>
      <c r="X1232">
        <v>982907</v>
      </c>
      <c r="Y1232">
        <v>876511.07</v>
      </c>
      <c r="Z1232">
        <v>1215.3900000000001</v>
      </c>
      <c r="AA1232">
        <v>20</v>
      </c>
      <c r="AB1232">
        <v>8</v>
      </c>
      <c r="AC1232">
        <v>4</v>
      </c>
      <c r="AD1232">
        <v>0</v>
      </c>
      <c r="AE1232">
        <v>1700000</v>
      </c>
      <c r="AF1232">
        <v>52932651</v>
      </c>
    </row>
    <row r="1233" spans="1:32" x14ac:dyDescent="0.3">
      <c r="A1233">
        <v>1232</v>
      </c>
      <c r="B1233" s="1">
        <v>42193</v>
      </c>
      <c r="C1233">
        <v>2</v>
      </c>
      <c r="D1233">
        <v>3</v>
      </c>
      <c r="E1233">
        <v>5</v>
      </c>
      <c r="F1233">
        <v>6</v>
      </c>
      <c r="G1233">
        <v>9</v>
      </c>
      <c r="H1233">
        <v>10</v>
      </c>
      <c r="I1233">
        <v>13</v>
      </c>
      <c r="J1233">
        <v>14</v>
      </c>
      <c r="K1233">
        <v>15</v>
      </c>
      <c r="L1233">
        <v>16</v>
      </c>
      <c r="M1233">
        <v>19</v>
      </c>
      <c r="N1233">
        <v>21</v>
      </c>
      <c r="O1233">
        <v>23</v>
      </c>
      <c r="P1233">
        <v>24</v>
      </c>
      <c r="Q1233">
        <v>25</v>
      </c>
      <c r="R1233">
        <v>21998154</v>
      </c>
      <c r="S1233">
        <v>1</v>
      </c>
      <c r="T1233" t="s">
        <v>37</v>
      </c>
      <c r="U1233">
        <v>547</v>
      </c>
      <c r="V1233">
        <v>16521</v>
      </c>
      <c r="W1233">
        <v>192970</v>
      </c>
      <c r="X1233">
        <v>1001460</v>
      </c>
      <c r="Y1233">
        <v>1730536.94</v>
      </c>
      <c r="Z1233">
        <v>1390.63</v>
      </c>
      <c r="AA1233">
        <v>20</v>
      </c>
      <c r="AB1233">
        <v>8</v>
      </c>
      <c r="AC1233">
        <v>4</v>
      </c>
      <c r="AD1233">
        <v>0</v>
      </c>
      <c r="AE1233">
        <v>1700000</v>
      </c>
      <c r="AF1233">
        <v>53332006</v>
      </c>
    </row>
    <row r="1234" spans="1:32" x14ac:dyDescent="0.3">
      <c r="A1234">
        <v>1233</v>
      </c>
      <c r="B1234" s="1">
        <v>42195</v>
      </c>
      <c r="C1234">
        <v>1</v>
      </c>
      <c r="D1234">
        <v>4</v>
      </c>
      <c r="E1234">
        <v>5</v>
      </c>
      <c r="F1234">
        <v>9</v>
      </c>
      <c r="G1234">
        <v>10</v>
      </c>
      <c r="H1234">
        <v>13</v>
      </c>
      <c r="I1234">
        <v>14</v>
      </c>
      <c r="J1234">
        <v>15</v>
      </c>
      <c r="K1234">
        <v>16</v>
      </c>
      <c r="L1234">
        <v>17</v>
      </c>
      <c r="M1234">
        <v>18</v>
      </c>
      <c r="N1234">
        <v>19</v>
      </c>
      <c r="O1234">
        <v>22</v>
      </c>
      <c r="P1234">
        <v>23</v>
      </c>
      <c r="Q1234">
        <v>25</v>
      </c>
      <c r="R1234">
        <v>20833974</v>
      </c>
      <c r="S1234">
        <v>3</v>
      </c>
      <c r="T1234" t="s">
        <v>2</v>
      </c>
      <c r="U1234">
        <v>336</v>
      </c>
      <c r="V1234">
        <v>11052</v>
      </c>
      <c r="W1234">
        <v>143522</v>
      </c>
      <c r="X1234">
        <v>849020</v>
      </c>
      <c r="Y1234">
        <v>668188.71</v>
      </c>
      <c r="Z1234">
        <v>1835.68</v>
      </c>
      <c r="AA1234">
        <v>20</v>
      </c>
      <c r="AB1234">
        <v>8</v>
      </c>
      <c r="AC1234">
        <v>4</v>
      </c>
      <c r="AD1234">
        <v>0</v>
      </c>
      <c r="AE1234">
        <v>1700000</v>
      </c>
      <c r="AF1234">
        <v>53794598</v>
      </c>
    </row>
    <row r="1235" spans="1:32" x14ac:dyDescent="0.3">
      <c r="A1235">
        <v>1234</v>
      </c>
      <c r="B1235" s="1">
        <v>42198</v>
      </c>
      <c r="C1235">
        <v>1</v>
      </c>
      <c r="D1235">
        <v>2</v>
      </c>
      <c r="E1235">
        <v>5</v>
      </c>
      <c r="F1235">
        <v>8</v>
      </c>
      <c r="G1235">
        <v>9</v>
      </c>
      <c r="H1235">
        <v>10</v>
      </c>
      <c r="I1235">
        <v>14</v>
      </c>
      <c r="J1235">
        <v>16</v>
      </c>
      <c r="K1235">
        <v>17</v>
      </c>
      <c r="L1235">
        <v>18</v>
      </c>
      <c r="M1235">
        <v>19</v>
      </c>
      <c r="N1235">
        <v>20</v>
      </c>
      <c r="O1235">
        <v>21</v>
      </c>
      <c r="P1235">
        <v>24</v>
      </c>
      <c r="Q1235">
        <v>25</v>
      </c>
      <c r="R1235">
        <v>21323538</v>
      </c>
      <c r="S1235">
        <v>1</v>
      </c>
      <c r="T1235" t="s">
        <v>21</v>
      </c>
      <c r="U1235">
        <v>241</v>
      </c>
      <c r="V1235">
        <v>9362</v>
      </c>
      <c r="W1235">
        <v>126274</v>
      </c>
      <c r="X1235">
        <v>811077</v>
      </c>
      <c r="Y1235">
        <v>2249837.46</v>
      </c>
      <c r="Z1235">
        <v>2872.44</v>
      </c>
      <c r="AA1235">
        <v>20</v>
      </c>
      <c r="AB1235">
        <v>8</v>
      </c>
      <c r="AC1235">
        <v>4</v>
      </c>
      <c r="AD1235">
        <v>0</v>
      </c>
      <c r="AE1235">
        <v>1700000</v>
      </c>
      <c r="AF1235">
        <v>54313792</v>
      </c>
    </row>
    <row r="1236" spans="1:32" x14ac:dyDescent="0.3">
      <c r="A1236">
        <v>1235</v>
      </c>
      <c r="B1236" s="1">
        <v>42200</v>
      </c>
      <c r="C1236">
        <v>1</v>
      </c>
      <c r="D1236">
        <v>2</v>
      </c>
      <c r="E1236">
        <v>3</v>
      </c>
      <c r="F1236">
        <v>4</v>
      </c>
      <c r="G1236">
        <v>6</v>
      </c>
      <c r="H1236">
        <v>9</v>
      </c>
      <c r="I1236">
        <v>10</v>
      </c>
      <c r="J1236">
        <v>11</v>
      </c>
      <c r="K1236">
        <v>12</v>
      </c>
      <c r="L1236">
        <v>13</v>
      </c>
      <c r="M1236">
        <v>15</v>
      </c>
      <c r="N1236">
        <v>17</v>
      </c>
      <c r="O1236">
        <v>18</v>
      </c>
      <c r="P1236">
        <v>20</v>
      </c>
      <c r="Q1236">
        <v>24</v>
      </c>
      <c r="R1236">
        <v>20567256</v>
      </c>
      <c r="S1236">
        <v>1</v>
      </c>
      <c r="T1236" t="s">
        <v>92</v>
      </c>
      <c r="U1236">
        <v>383</v>
      </c>
      <c r="V1236">
        <v>14044</v>
      </c>
      <c r="W1236">
        <v>181557</v>
      </c>
      <c r="X1236">
        <v>955029</v>
      </c>
      <c r="Y1236">
        <v>1592534.98</v>
      </c>
      <c r="Z1236">
        <v>1827.71</v>
      </c>
      <c r="AA1236">
        <v>20</v>
      </c>
      <c r="AB1236">
        <v>8</v>
      </c>
      <c r="AC1236">
        <v>4</v>
      </c>
      <c r="AD1236">
        <v>0</v>
      </c>
      <c r="AE1236">
        <v>1700000</v>
      </c>
      <c r="AF1236">
        <v>54681300</v>
      </c>
    </row>
    <row r="1237" spans="1:32" x14ac:dyDescent="0.3">
      <c r="A1237">
        <v>1236</v>
      </c>
      <c r="B1237" s="1">
        <v>42202</v>
      </c>
      <c r="C1237">
        <v>1</v>
      </c>
      <c r="D1237">
        <v>2</v>
      </c>
      <c r="E1237">
        <v>3</v>
      </c>
      <c r="F1237">
        <v>5</v>
      </c>
      <c r="G1237">
        <v>6</v>
      </c>
      <c r="H1237">
        <v>7</v>
      </c>
      <c r="I1237">
        <v>9</v>
      </c>
      <c r="J1237">
        <v>10</v>
      </c>
      <c r="K1237">
        <v>11</v>
      </c>
      <c r="L1237">
        <v>12</v>
      </c>
      <c r="M1237">
        <v>13</v>
      </c>
      <c r="N1237">
        <v>17</v>
      </c>
      <c r="O1237">
        <v>19</v>
      </c>
      <c r="P1237">
        <v>23</v>
      </c>
      <c r="Q1237">
        <v>25</v>
      </c>
      <c r="R1237">
        <v>21855270</v>
      </c>
      <c r="S1237">
        <v>9</v>
      </c>
      <c r="T1237" t="s">
        <v>2</v>
      </c>
      <c r="U1237">
        <v>783</v>
      </c>
      <c r="V1237">
        <v>27094</v>
      </c>
      <c r="W1237">
        <v>274509</v>
      </c>
      <c r="X1237">
        <v>1148788</v>
      </c>
      <c r="Y1237">
        <v>115640.66</v>
      </c>
      <c r="Z1237">
        <v>584.26</v>
      </c>
      <c r="AA1237">
        <v>20</v>
      </c>
      <c r="AB1237">
        <v>8</v>
      </c>
      <c r="AC1237">
        <v>4</v>
      </c>
      <c r="AD1237">
        <v>0</v>
      </c>
      <c r="AE1237">
        <v>1700000</v>
      </c>
      <c r="AF1237">
        <v>54921476</v>
      </c>
    </row>
    <row r="1238" spans="1:32" x14ac:dyDescent="0.3">
      <c r="A1238">
        <v>1237</v>
      </c>
      <c r="B1238" s="1">
        <v>42205</v>
      </c>
      <c r="C1238">
        <v>3</v>
      </c>
      <c r="D1238">
        <v>5</v>
      </c>
      <c r="E1238">
        <v>6</v>
      </c>
      <c r="F1238">
        <v>7</v>
      </c>
      <c r="G1238">
        <v>8</v>
      </c>
      <c r="H1238">
        <v>9</v>
      </c>
      <c r="I1238">
        <v>10</v>
      </c>
      <c r="J1238">
        <v>12</v>
      </c>
      <c r="K1238">
        <v>13</v>
      </c>
      <c r="L1238">
        <v>14</v>
      </c>
      <c r="M1238">
        <v>18</v>
      </c>
      <c r="N1238">
        <v>21</v>
      </c>
      <c r="O1238">
        <v>22</v>
      </c>
      <c r="P1238">
        <v>24</v>
      </c>
      <c r="Q1238">
        <v>25</v>
      </c>
      <c r="R1238">
        <v>21505720</v>
      </c>
      <c r="S1238">
        <v>1</v>
      </c>
      <c r="T1238" t="s">
        <v>21</v>
      </c>
      <c r="U1238">
        <v>279</v>
      </c>
      <c r="V1238">
        <v>10894</v>
      </c>
      <c r="W1238">
        <v>158272</v>
      </c>
      <c r="X1238">
        <v>930832</v>
      </c>
      <c r="Y1238">
        <v>1937958.14</v>
      </c>
      <c r="Z1238">
        <v>2137.2600000000002</v>
      </c>
      <c r="AA1238">
        <v>20</v>
      </c>
      <c r="AB1238">
        <v>8</v>
      </c>
      <c r="AC1238">
        <v>4</v>
      </c>
      <c r="AD1238">
        <v>0</v>
      </c>
      <c r="AE1238">
        <v>1700000</v>
      </c>
      <c r="AF1238">
        <v>55368698</v>
      </c>
    </row>
    <row r="1239" spans="1:32" x14ac:dyDescent="0.3">
      <c r="A1239">
        <v>1238</v>
      </c>
      <c r="B1239" s="1">
        <v>42207</v>
      </c>
      <c r="C1239">
        <v>2</v>
      </c>
      <c r="D1239">
        <v>3</v>
      </c>
      <c r="E1239">
        <v>5</v>
      </c>
      <c r="F1239">
        <v>7</v>
      </c>
      <c r="G1239">
        <v>8</v>
      </c>
      <c r="H1239">
        <v>9</v>
      </c>
      <c r="I1239">
        <v>11</v>
      </c>
      <c r="J1239">
        <v>13</v>
      </c>
      <c r="K1239">
        <v>14</v>
      </c>
      <c r="L1239">
        <v>15</v>
      </c>
      <c r="M1239">
        <v>16</v>
      </c>
      <c r="N1239">
        <v>17</v>
      </c>
      <c r="O1239">
        <v>18</v>
      </c>
      <c r="P1239">
        <v>21</v>
      </c>
      <c r="Q1239">
        <v>25</v>
      </c>
      <c r="R1239">
        <v>20782286</v>
      </c>
      <c r="S1239">
        <v>2</v>
      </c>
      <c r="T1239" t="s">
        <v>2</v>
      </c>
      <c r="U1239">
        <v>464</v>
      </c>
      <c r="V1239">
        <v>15927</v>
      </c>
      <c r="W1239">
        <v>200742</v>
      </c>
      <c r="X1239">
        <v>982100</v>
      </c>
      <c r="Y1239">
        <v>749682.4</v>
      </c>
      <c r="Z1239">
        <v>1420.39</v>
      </c>
      <c r="AA1239">
        <v>20</v>
      </c>
      <c r="AB1239">
        <v>8</v>
      </c>
      <c r="AC1239">
        <v>4</v>
      </c>
      <c r="AD1239">
        <v>0</v>
      </c>
      <c r="AE1239">
        <v>1700000</v>
      </c>
      <c r="AF1239">
        <v>55714705</v>
      </c>
    </row>
    <row r="1240" spans="1:32" x14ac:dyDescent="0.3">
      <c r="A1240">
        <v>1239</v>
      </c>
      <c r="B1240" s="1">
        <v>42209</v>
      </c>
      <c r="C1240">
        <v>5</v>
      </c>
      <c r="D1240">
        <v>6</v>
      </c>
      <c r="E1240">
        <v>8</v>
      </c>
      <c r="F1240">
        <v>9</v>
      </c>
      <c r="G1240">
        <v>10</v>
      </c>
      <c r="H1240">
        <v>11</v>
      </c>
      <c r="I1240">
        <v>12</v>
      </c>
      <c r="J1240">
        <v>13</v>
      </c>
      <c r="K1240">
        <v>14</v>
      </c>
      <c r="L1240">
        <v>15</v>
      </c>
      <c r="M1240">
        <v>16</v>
      </c>
      <c r="N1240">
        <v>18</v>
      </c>
      <c r="O1240">
        <v>20</v>
      </c>
      <c r="P1240">
        <v>22</v>
      </c>
      <c r="Q1240">
        <v>24</v>
      </c>
      <c r="R1240">
        <v>21022142</v>
      </c>
      <c r="S1240">
        <v>2</v>
      </c>
      <c r="T1240" t="s">
        <v>2</v>
      </c>
      <c r="U1240">
        <v>395</v>
      </c>
      <c r="V1240">
        <v>15556</v>
      </c>
      <c r="W1240">
        <v>190547</v>
      </c>
      <c r="X1240">
        <v>892606</v>
      </c>
      <c r="Y1240">
        <v>875384.91</v>
      </c>
      <c r="Z1240">
        <v>1363.79</v>
      </c>
      <c r="AA1240">
        <v>20</v>
      </c>
      <c r="AB1240">
        <v>8</v>
      </c>
      <c r="AC1240">
        <v>4</v>
      </c>
      <c r="AD1240">
        <v>0</v>
      </c>
      <c r="AE1240">
        <v>1700000</v>
      </c>
      <c r="AF1240">
        <v>56118729</v>
      </c>
    </row>
    <row r="1241" spans="1:32" x14ac:dyDescent="0.3">
      <c r="A1241">
        <v>1240</v>
      </c>
      <c r="B1241" s="1">
        <v>42212</v>
      </c>
      <c r="C1241">
        <v>1</v>
      </c>
      <c r="D1241">
        <v>2</v>
      </c>
      <c r="E1241">
        <v>3</v>
      </c>
      <c r="F1241">
        <v>4</v>
      </c>
      <c r="G1241">
        <v>5</v>
      </c>
      <c r="H1241">
        <v>6</v>
      </c>
      <c r="I1241">
        <v>9</v>
      </c>
      <c r="J1241">
        <v>12</v>
      </c>
      <c r="K1241">
        <v>13</v>
      </c>
      <c r="L1241">
        <v>16</v>
      </c>
      <c r="M1241">
        <v>18</v>
      </c>
      <c r="N1241">
        <v>19</v>
      </c>
      <c r="O1241">
        <v>20</v>
      </c>
      <c r="P1241">
        <v>22</v>
      </c>
      <c r="Q1241">
        <v>24</v>
      </c>
      <c r="R1241">
        <v>20625180</v>
      </c>
      <c r="S1241">
        <v>3</v>
      </c>
      <c r="T1241" t="s">
        <v>2</v>
      </c>
      <c r="U1241">
        <v>348</v>
      </c>
      <c r="V1241">
        <v>12563</v>
      </c>
      <c r="W1241">
        <v>167553</v>
      </c>
      <c r="X1241">
        <v>897961</v>
      </c>
      <c r="Y1241">
        <v>590817.28000000003</v>
      </c>
      <c r="Z1241">
        <v>1567.16</v>
      </c>
      <c r="AA1241">
        <v>20</v>
      </c>
      <c r="AB1241">
        <v>8</v>
      </c>
      <c r="AC1241">
        <v>4</v>
      </c>
      <c r="AD1241">
        <v>0</v>
      </c>
      <c r="AE1241">
        <v>1700000</v>
      </c>
      <c r="AF1241">
        <v>56527756</v>
      </c>
    </row>
    <row r="1242" spans="1:32" x14ac:dyDescent="0.3">
      <c r="A1242">
        <v>1241</v>
      </c>
      <c r="B1242" s="1">
        <v>42214</v>
      </c>
      <c r="C1242">
        <v>1</v>
      </c>
      <c r="D1242">
        <v>4</v>
      </c>
      <c r="E1242">
        <v>5</v>
      </c>
      <c r="F1242">
        <v>8</v>
      </c>
      <c r="G1242">
        <v>9</v>
      </c>
      <c r="H1242">
        <v>10</v>
      </c>
      <c r="I1242">
        <v>11</v>
      </c>
      <c r="J1242">
        <v>12</v>
      </c>
      <c r="K1242">
        <v>13</v>
      </c>
      <c r="L1242">
        <v>15</v>
      </c>
      <c r="M1242">
        <v>17</v>
      </c>
      <c r="N1242">
        <v>20</v>
      </c>
      <c r="O1242">
        <v>22</v>
      </c>
      <c r="P1242">
        <v>24</v>
      </c>
      <c r="Q1242">
        <v>25</v>
      </c>
      <c r="R1242">
        <v>20100144</v>
      </c>
      <c r="S1242">
        <v>1</v>
      </c>
      <c r="T1242" t="s">
        <v>29</v>
      </c>
      <c r="U1242">
        <v>432</v>
      </c>
      <c r="V1242">
        <v>18042</v>
      </c>
      <c r="W1242">
        <v>177847</v>
      </c>
      <c r="X1242">
        <v>916606</v>
      </c>
      <c r="Y1242">
        <v>1546030.95</v>
      </c>
      <c r="Z1242">
        <v>1573.08</v>
      </c>
      <c r="AA1242">
        <v>20</v>
      </c>
      <c r="AB1242">
        <v>8</v>
      </c>
      <c r="AC1242">
        <v>4</v>
      </c>
      <c r="AD1242">
        <v>0</v>
      </c>
      <c r="AE1242">
        <v>1700000</v>
      </c>
      <c r="AF1242">
        <v>56884532</v>
      </c>
    </row>
    <row r="1243" spans="1:32" x14ac:dyDescent="0.3">
      <c r="A1243">
        <v>1242</v>
      </c>
      <c r="B1243" s="1">
        <v>42216</v>
      </c>
      <c r="C1243">
        <v>1</v>
      </c>
      <c r="D1243">
        <v>2</v>
      </c>
      <c r="E1243">
        <v>4</v>
      </c>
      <c r="F1243">
        <v>5</v>
      </c>
      <c r="G1243">
        <v>7</v>
      </c>
      <c r="H1243">
        <v>11</v>
      </c>
      <c r="I1243">
        <v>14</v>
      </c>
      <c r="J1243">
        <v>15</v>
      </c>
      <c r="K1243">
        <v>16</v>
      </c>
      <c r="L1243">
        <v>19</v>
      </c>
      <c r="M1243">
        <v>20</v>
      </c>
      <c r="N1243">
        <v>21</v>
      </c>
      <c r="O1243">
        <v>23</v>
      </c>
      <c r="P1243">
        <v>24</v>
      </c>
      <c r="Q1243">
        <v>25</v>
      </c>
      <c r="R1243">
        <v>21211692</v>
      </c>
      <c r="S1243">
        <v>0</v>
      </c>
      <c r="U1243">
        <v>347</v>
      </c>
      <c r="V1243">
        <v>11868</v>
      </c>
      <c r="W1243">
        <v>156146</v>
      </c>
      <c r="X1243">
        <v>883027</v>
      </c>
      <c r="Y1243">
        <v>0</v>
      </c>
      <c r="Z1243">
        <v>1742.36</v>
      </c>
      <c r="AA1243">
        <v>20</v>
      </c>
      <c r="AB1243">
        <v>8</v>
      </c>
      <c r="AC1243">
        <v>4</v>
      </c>
      <c r="AD1243">
        <v>1964948.47</v>
      </c>
      <c r="AE1243">
        <v>4500000</v>
      </c>
      <c r="AF1243">
        <v>57337982</v>
      </c>
    </row>
    <row r="1244" spans="1:32" x14ac:dyDescent="0.3">
      <c r="A1244">
        <v>1243</v>
      </c>
      <c r="B1244" s="1">
        <v>42219</v>
      </c>
      <c r="C1244">
        <v>1</v>
      </c>
      <c r="D1244">
        <v>2</v>
      </c>
      <c r="E1244">
        <v>4</v>
      </c>
      <c r="F1244">
        <v>5</v>
      </c>
      <c r="G1244">
        <v>6</v>
      </c>
      <c r="H1244">
        <v>8</v>
      </c>
      <c r="I1244">
        <v>12</v>
      </c>
      <c r="J1244">
        <v>13</v>
      </c>
      <c r="K1244">
        <v>14</v>
      </c>
      <c r="L1244">
        <v>15</v>
      </c>
      <c r="M1244">
        <v>16</v>
      </c>
      <c r="N1244">
        <v>17</v>
      </c>
      <c r="O1244">
        <v>22</v>
      </c>
      <c r="P1244">
        <v>24</v>
      </c>
      <c r="Q1244">
        <v>25</v>
      </c>
      <c r="R1244">
        <v>29100764</v>
      </c>
      <c r="S1244">
        <v>2</v>
      </c>
      <c r="T1244" t="s">
        <v>2</v>
      </c>
      <c r="U1244">
        <v>527</v>
      </c>
      <c r="V1244">
        <v>18709</v>
      </c>
      <c r="W1244">
        <v>237141</v>
      </c>
      <c r="X1244">
        <v>1277542</v>
      </c>
      <c r="Y1244">
        <v>2217441.9700000002</v>
      </c>
      <c r="Z1244">
        <v>1442.09</v>
      </c>
      <c r="AA1244">
        <v>20</v>
      </c>
      <c r="AB1244">
        <v>8</v>
      </c>
      <c r="AC1244">
        <v>4</v>
      </c>
      <c r="AD1244">
        <v>0</v>
      </c>
      <c r="AE1244">
        <v>1700000</v>
      </c>
      <c r="AF1244">
        <v>57907967</v>
      </c>
    </row>
    <row r="1245" spans="1:32" x14ac:dyDescent="0.3">
      <c r="A1245">
        <v>1244</v>
      </c>
      <c r="B1245" s="1">
        <v>42221</v>
      </c>
      <c r="C1245">
        <v>1</v>
      </c>
      <c r="D1245">
        <v>3</v>
      </c>
      <c r="E1245">
        <v>5</v>
      </c>
      <c r="F1245">
        <v>7</v>
      </c>
      <c r="G1245">
        <v>9</v>
      </c>
      <c r="H1245">
        <v>10</v>
      </c>
      <c r="I1245">
        <v>11</v>
      </c>
      <c r="J1245">
        <v>12</v>
      </c>
      <c r="K1245">
        <v>13</v>
      </c>
      <c r="L1245">
        <v>16</v>
      </c>
      <c r="M1245">
        <v>17</v>
      </c>
      <c r="N1245">
        <v>19</v>
      </c>
      <c r="O1245">
        <v>21</v>
      </c>
      <c r="P1245">
        <v>23</v>
      </c>
      <c r="Q1245">
        <v>25</v>
      </c>
      <c r="R1245">
        <v>22117948</v>
      </c>
      <c r="S1245">
        <v>37</v>
      </c>
      <c r="T1245" t="s">
        <v>2</v>
      </c>
      <c r="U1245">
        <v>5503</v>
      </c>
      <c r="V1245">
        <v>61942</v>
      </c>
      <c r="W1245">
        <v>299525</v>
      </c>
      <c r="X1245">
        <v>1066597</v>
      </c>
      <c r="Y1245">
        <v>22561.88</v>
      </c>
      <c r="Z1245">
        <v>66.680000000000007</v>
      </c>
      <c r="AA1245">
        <v>20</v>
      </c>
      <c r="AB1245">
        <v>8</v>
      </c>
      <c r="AC1245">
        <v>4</v>
      </c>
      <c r="AD1245">
        <v>0</v>
      </c>
      <c r="AE1245">
        <v>1700000</v>
      </c>
      <c r="AF1245">
        <v>58100611</v>
      </c>
    </row>
    <row r="1246" spans="1:32" x14ac:dyDescent="0.3">
      <c r="A1246">
        <v>1245</v>
      </c>
      <c r="B1246" s="1">
        <v>42223</v>
      </c>
      <c r="C1246">
        <v>2</v>
      </c>
      <c r="D1246">
        <v>3</v>
      </c>
      <c r="E1246">
        <v>4</v>
      </c>
      <c r="F1246">
        <v>5</v>
      </c>
      <c r="G1246">
        <v>6</v>
      </c>
      <c r="H1246">
        <v>8</v>
      </c>
      <c r="I1246">
        <v>9</v>
      </c>
      <c r="J1246">
        <v>11</v>
      </c>
      <c r="K1246">
        <v>15</v>
      </c>
      <c r="L1246">
        <v>16</v>
      </c>
      <c r="M1246">
        <v>17</v>
      </c>
      <c r="N1246">
        <v>18</v>
      </c>
      <c r="O1246">
        <v>19</v>
      </c>
      <c r="P1246">
        <v>21</v>
      </c>
      <c r="Q1246">
        <v>25</v>
      </c>
      <c r="R1246">
        <v>23055664</v>
      </c>
      <c r="S1246">
        <v>0</v>
      </c>
      <c r="U1246">
        <v>294</v>
      </c>
      <c r="V1246">
        <v>11311</v>
      </c>
      <c r="W1246">
        <v>161088</v>
      </c>
      <c r="X1246">
        <v>926795</v>
      </c>
      <c r="Y1246">
        <v>0</v>
      </c>
      <c r="Z1246">
        <v>2346.1</v>
      </c>
      <c r="AA1246">
        <v>20</v>
      </c>
      <c r="AB1246">
        <v>8</v>
      </c>
      <c r="AC1246">
        <v>4</v>
      </c>
      <c r="AD1246">
        <v>2241694.31</v>
      </c>
      <c r="AE1246">
        <v>4500000</v>
      </c>
      <c r="AF1246">
        <v>58617925</v>
      </c>
    </row>
    <row r="1247" spans="1:32" x14ac:dyDescent="0.3">
      <c r="A1247">
        <v>1246</v>
      </c>
      <c r="B1247" s="1">
        <v>42226</v>
      </c>
      <c r="C1247">
        <v>1</v>
      </c>
      <c r="D1247">
        <v>4</v>
      </c>
      <c r="E1247">
        <v>7</v>
      </c>
      <c r="F1247">
        <v>8</v>
      </c>
      <c r="G1247">
        <v>9</v>
      </c>
      <c r="H1247">
        <v>10</v>
      </c>
      <c r="I1247">
        <v>12</v>
      </c>
      <c r="J1247">
        <v>13</v>
      </c>
      <c r="K1247">
        <v>16</v>
      </c>
      <c r="L1247">
        <v>17</v>
      </c>
      <c r="M1247">
        <v>18</v>
      </c>
      <c r="N1247">
        <v>19</v>
      </c>
      <c r="O1247">
        <v>22</v>
      </c>
      <c r="P1247">
        <v>24</v>
      </c>
      <c r="Q1247">
        <v>25</v>
      </c>
      <c r="R1247">
        <v>28611750</v>
      </c>
      <c r="S1247">
        <v>2</v>
      </c>
      <c r="T1247" t="s">
        <v>2</v>
      </c>
      <c r="U1247">
        <v>427</v>
      </c>
      <c r="V1247">
        <v>19415</v>
      </c>
      <c r="W1247">
        <v>242849</v>
      </c>
      <c r="X1247">
        <v>1302608</v>
      </c>
      <c r="Y1247">
        <v>2270432.38</v>
      </c>
      <c r="Z1247">
        <v>1656.76</v>
      </c>
      <c r="AA1247">
        <v>20</v>
      </c>
      <c r="AB1247">
        <v>8</v>
      </c>
      <c r="AC1247">
        <v>4</v>
      </c>
      <c r="AD1247">
        <v>0</v>
      </c>
      <c r="AE1247">
        <v>1700000</v>
      </c>
      <c r="AF1247">
        <v>59148503</v>
      </c>
    </row>
    <row r="1248" spans="1:32" x14ac:dyDescent="0.3">
      <c r="A1248">
        <v>1247</v>
      </c>
      <c r="B1248" s="1">
        <v>42228</v>
      </c>
      <c r="C1248">
        <v>2</v>
      </c>
      <c r="D1248">
        <v>3</v>
      </c>
      <c r="E1248">
        <v>7</v>
      </c>
      <c r="F1248">
        <v>8</v>
      </c>
      <c r="G1248">
        <v>9</v>
      </c>
      <c r="H1248">
        <v>11</v>
      </c>
      <c r="I1248">
        <v>15</v>
      </c>
      <c r="J1248">
        <v>16</v>
      </c>
      <c r="K1248">
        <v>17</v>
      </c>
      <c r="L1248">
        <v>18</v>
      </c>
      <c r="M1248">
        <v>19</v>
      </c>
      <c r="N1248">
        <v>20</v>
      </c>
      <c r="O1248">
        <v>23</v>
      </c>
      <c r="P1248">
        <v>24</v>
      </c>
      <c r="Q1248">
        <v>25</v>
      </c>
      <c r="R1248">
        <v>22660508</v>
      </c>
      <c r="S1248">
        <v>1</v>
      </c>
      <c r="T1248" t="s">
        <v>88</v>
      </c>
      <c r="U1248">
        <v>382</v>
      </c>
      <c r="V1248">
        <v>12027</v>
      </c>
      <c r="W1248">
        <v>162180</v>
      </c>
      <c r="X1248">
        <v>984772</v>
      </c>
      <c r="Y1248">
        <v>2046541.05</v>
      </c>
      <c r="Z1248">
        <v>1648.44</v>
      </c>
      <c r="AA1248">
        <v>20</v>
      </c>
      <c r="AB1248">
        <v>8</v>
      </c>
      <c r="AC1248">
        <v>4</v>
      </c>
      <c r="AD1248">
        <v>0</v>
      </c>
      <c r="AE1248">
        <v>1700000</v>
      </c>
      <c r="AF1248">
        <v>59620781</v>
      </c>
    </row>
    <row r="1249" spans="1:32" x14ac:dyDescent="0.3">
      <c r="A1249">
        <v>1248</v>
      </c>
      <c r="B1249" s="1">
        <v>42230</v>
      </c>
      <c r="C1249">
        <v>1</v>
      </c>
      <c r="D1249">
        <v>3</v>
      </c>
      <c r="E1249">
        <v>5</v>
      </c>
      <c r="F1249">
        <v>10</v>
      </c>
      <c r="G1249">
        <v>11</v>
      </c>
      <c r="H1249">
        <v>12</v>
      </c>
      <c r="I1249">
        <v>13</v>
      </c>
      <c r="J1249">
        <v>15</v>
      </c>
      <c r="K1249">
        <v>16</v>
      </c>
      <c r="L1249">
        <v>17</v>
      </c>
      <c r="M1249">
        <v>19</v>
      </c>
      <c r="N1249">
        <v>20</v>
      </c>
      <c r="O1249">
        <v>22</v>
      </c>
      <c r="P1249">
        <v>24</v>
      </c>
      <c r="Q1249">
        <v>25</v>
      </c>
      <c r="R1249">
        <v>22606072</v>
      </c>
      <c r="S1249">
        <v>1</v>
      </c>
      <c r="T1249" t="s">
        <v>77</v>
      </c>
      <c r="U1249">
        <v>455</v>
      </c>
      <c r="V1249">
        <v>20424</v>
      </c>
      <c r="W1249">
        <v>220776</v>
      </c>
      <c r="X1249">
        <v>1070198</v>
      </c>
      <c r="Y1249">
        <v>1590460.75</v>
      </c>
      <c r="Z1249">
        <v>1536.49</v>
      </c>
      <c r="AA1249">
        <v>20</v>
      </c>
      <c r="AB1249">
        <v>8</v>
      </c>
      <c r="AC1249">
        <v>4</v>
      </c>
      <c r="AD1249">
        <v>0</v>
      </c>
      <c r="AE1249">
        <v>1700000</v>
      </c>
      <c r="AF1249">
        <v>59987811</v>
      </c>
    </row>
    <row r="1250" spans="1:32" x14ac:dyDescent="0.3">
      <c r="A1250">
        <v>1249</v>
      </c>
      <c r="B1250" s="1">
        <v>42233</v>
      </c>
      <c r="C1250">
        <v>3</v>
      </c>
      <c r="D1250">
        <v>4</v>
      </c>
      <c r="E1250">
        <v>5</v>
      </c>
      <c r="F1250">
        <v>6</v>
      </c>
      <c r="G1250">
        <v>9</v>
      </c>
      <c r="H1250">
        <v>12</v>
      </c>
      <c r="I1250">
        <v>13</v>
      </c>
      <c r="J1250">
        <v>14</v>
      </c>
      <c r="K1250">
        <v>15</v>
      </c>
      <c r="L1250">
        <v>18</v>
      </c>
      <c r="M1250">
        <v>19</v>
      </c>
      <c r="N1250">
        <v>20</v>
      </c>
      <c r="O1250">
        <v>22</v>
      </c>
      <c r="P1250">
        <v>24</v>
      </c>
      <c r="Q1250">
        <v>25</v>
      </c>
      <c r="R1250">
        <v>21723416</v>
      </c>
      <c r="S1250">
        <v>2</v>
      </c>
      <c r="T1250" t="s">
        <v>2</v>
      </c>
      <c r="U1250">
        <v>472</v>
      </c>
      <c r="V1250">
        <v>16553</v>
      </c>
      <c r="W1250">
        <v>199064</v>
      </c>
      <c r="X1250">
        <v>989845</v>
      </c>
      <c r="Y1250">
        <v>837088.2</v>
      </c>
      <c r="Z1250">
        <v>1559.11</v>
      </c>
      <c r="AA1250">
        <v>20</v>
      </c>
      <c r="AB1250">
        <v>8</v>
      </c>
      <c r="AC1250">
        <v>4</v>
      </c>
      <c r="AD1250">
        <v>0</v>
      </c>
      <c r="AE1250">
        <v>1700000</v>
      </c>
      <c r="AF1250">
        <v>60374159</v>
      </c>
    </row>
    <row r="1251" spans="1:32" x14ac:dyDescent="0.3">
      <c r="A1251">
        <v>1250</v>
      </c>
      <c r="B1251" s="1">
        <v>42235</v>
      </c>
      <c r="C1251">
        <v>2</v>
      </c>
      <c r="D1251">
        <v>3</v>
      </c>
      <c r="E1251">
        <v>4</v>
      </c>
      <c r="F1251">
        <v>5</v>
      </c>
      <c r="G1251">
        <v>7</v>
      </c>
      <c r="H1251">
        <v>9</v>
      </c>
      <c r="I1251">
        <v>10</v>
      </c>
      <c r="J1251">
        <v>14</v>
      </c>
      <c r="K1251">
        <v>15</v>
      </c>
      <c r="L1251">
        <v>17</v>
      </c>
      <c r="M1251">
        <v>18</v>
      </c>
      <c r="N1251">
        <v>19</v>
      </c>
      <c r="O1251">
        <v>20</v>
      </c>
      <c r="P1251">
        <v>24</v>
      </c>
      <c r="Q1251">
        <v>25</v>
      </c>
      <c r="R1251">
        <v>21198858</v>
      </c>
      <c r="S1251">
        <v>3</v>
      </c>
      <c r="T1251" t="s">
        <v>2</v>
      </c>
      <c r="U1251">
        <v>510</v>
      </c>
      <c r="V1251">
        <v>19444</v>
      </c>
      <c r="W1251">
        <v>209582</v>
      </c>
      <c r="X1251">
        <v>1002547</v>
      </c>
      <c r="Y1251">
        <v>493800.98</v>
      </c>
      <c r="Z1251">
        <v>1276.79</v>
      </c>
      <c r="AA1251">
        <v>20</v>
      </c>
      <c r="AB1251">
        <v>8</v>
      </c>
      <c r="AC1251">
        <v>4</v>
      </c>
      <c r="AD1251">
        <v>0</v>
      </c>
      <c r="AE1251">
        <v>1700000</v>
      </c>
      <c r="AF1251">
        <v>60716021</v>
      </c>
    </row>
    <row r="1252" spans="1:32" x14ac:dyDescent="0.3">
      <c r="A1252">
        <v>1251</v>
      </c>
      <c r="B1252" s="1">
        <v>42237</v>
      </c>
      <c r="C1252">
        <v>2</v>
      </c>
      <c r="D1252">
        <v>6</v>
      </c>
      <c r="E1252">
        <v>7</v>
      </c>
      <c r="F1252">
        <v>8</v>
      </c>
      <c r="G1252">
        <v>9</v>
      </c>
      <c r="H1252">
        <v>10</v>
      </c>
      <c r="I1252">
        <v>14</v>
      </c>
      <c r="J1252">
        <v>15</v>
      </c>
      <c r="K1252">
        <v>16</v>
      </c>
      <c r="L1252">
        <v>17</v>
      </c>
      <c r="M1252">
        <v>19</v>
      </c>
      <c r="N1252">
        <v>20</v>
      </c>
      <c r="O1252">
        <v>21</v>
      </c>
      <c r="P1252">
        <v>23</v>
      </c>
      <c r="Q1252">
        <v>25</v>
      </c>
      <c r="R1252">
        <v>21696918</v>
      </c>
      <c r="S1252">
        <v>1</v>
      </c>
      <c r="T1252" t="s">
        <v>202</v>
      </c>
      <c r="U1252">
        <v>224</v>
      </c>
      <c r="V1252">
        <v>9577</v>
      </c>
      <c r="W1252">
        <v>141185</v>
      </c>
      <c r="X1252">
        <v>837669</v>
      </c>
      <c r="Y1252">
        <v>2219990.67</v>
      </c>
      <c r="Z1252">
        <v>3049.44</v>
      </c>
      <c r="AA1252">
        <v>20</v>
      </c>
      <c r="AB1252">
        <v>8</v>
      </c>
      <c r="AC1252">
        <v>4</v>
      </c>
      <c r="AD1252">
        <v>0</v>
      </c>
      <c r="AE1252">
        <v>1700000</v>
      </c>
      <c r="AF1252">
        <v>61228327</v>
      </c>
    </row>
    <row r="1253" spans="1:32" x14ac:dyDescent="0.3">
      <c r="A1253">
        <v>1252</v>
      </c>
      <c r="B1253" s="1">
        <v>42240</v>
      </c>
      <c r="C1253">
        <v>1</v>
      </c>
      <c r="D1253">
        <v>3</v>
      </c>
      <c r="E1253">
        <v>4</v>
      </c>
      <c r="F1253">
        <v>5</v>
      </c>
      <c r="G1253">
        <v>6</v>
      </c>
      <c r="H1253">
        <v>8</v>
      </c>
      <c r="I1253">
        <v>9</v>
      </c>
      <c r="J1253">
        <v>10</v>
      </c>
      <c r="K1253">
        <v>11</v>
      </c>
      <c r="L1253">
        <v>12</v>
      </c>
      <c r="M1253">
        <v>15</v>
      </c>
      <c r="N1253">
        <v>20</v>
      </c>
      <c r="O1253">
        <v>21</v>
      </c>
      <c r="P1253">
        <v>23</v>
      </c>
      <c r="Q1253">
        <v>24</v>
      </c>
      <c r="R1253">
        <v>20941186</v>
      </c>
      <c r="S1253">
        <v>1</v>
      </c>
      <c r="T1253" t="s">
        <v>81</v>
      </c>
      <c r="U1253">
        <v>375</v>
      </c>
      <c r="V1253">
        <v>11175</v>
      </c>
      <c r="W1253">
        <v>152089</v>
      </c>
      <c r="X1253">
        <v>929122</v>
      </c>
      <c r="Y1253">
        <v>1847950.49</v>
      </c>
      <c r="Z1253">
        <v>1516.27</v>
      </c>
      <c r="AA1253">
        <v>20</v>
      </c>
      <c r="AB1253">
        <v>8</v>
      </c>
      <c r="AC1253">
        <v>4</v>
      </c>
      <c r="AD1253">
        <v>0</v>
      </c>
      <c r="AE1253">
        <v>1700000</v>
      </c>
      <c r="AF1253">
        <v>61654777</v>
      </c>
    </row>
    <row r="1254" spans="1:32" x14ac:dyDescent="0.3">
      <c r="A1254">
        <v>1253</v>
      </c>
      <c r="B1254" s="1">
        <v>42242</v>
      </c>
      <c r="C1254">
        <v>1</v>
      </c>
      <c r="D1254">
        <v>2</v>
      </c>
      <c r="E1254">
        <v>3</v>
      </c>
      <c r="F1254">
        <v>5</v>
      </c>
      <c r="G1254">
        <v>6</v>
      </c>
      <c r="H1254">
        <v>7</v>
      </c>
      <c r="I1254">
        <v>11</v>
      </c>
      <c r="J1254">
        <v>15</v>
      </c>
      <c r="K1254">
        <v>16</v>
      </c>
      <c r="L1254">
        <v>18</v>
      </c>
      <c r="M1254">
        <v>20</v>
      </c>
      <c r="N1254">
        <v>22</v>
      </c>
      <c r="O1254">
        <v>23</v>
      </c>
      <c r="P1254">
        <v>24</v>
      </c>
      <c r="Q1254">
        <v>25</v>
      </c>
      <c r="R1254">
        <v>20204010</v>
      </c>
      <c r="S1254">
        <v>0</v>
      </c>
      <c r="U1254">
        <v>253</v>
      </c>
      <c r="V1254">
        <v>12239</v>
      </c>
      <c r="W1254">
        <v>164580</v>
      </c>
      <c r="X1254">
        <v>894846</v>
      </c>
      <c r="Y1254">
        <v>0</v>
      </c>
      <c r="Z1254">
        <v>2076.67</v>
      </c>
      <c r="AA1254">
        <v>20</v>
      </c>
      <c r="AB1254">
        <v>8</v>
      </c>
      <c r="AC1254">
        <v>4</v>
      </c>
      <c r="AD1254">
        <v>1707536.35</v>
      </c>
      <c r="AE1254">
        <v>4500000</v>
      </c>
      <c r="AF1254">
        <v>62048824</v>
      </c>
    </row>
    <row r="1255" spans="1:32" x14ac:dyDescent="0.3">
      <c r="A1255">
        <v>1254</v>
      </c>
      <c r="B1255" s="1">
        <v>42244</v>
      </c>
      <c r="C1255">
        <v>2</v>
      </c>
      <c r="D1255">
        <v>3</v>
      </c>
      <c r="E1255">
        <v>8</v>
      </c>
      <c r="F1255">
        <v>9</v>
      </c>
      <c r="G1255">
        <v>11</v>
      </c>
      <c r="H1255">
        <v>12</v>
      </c>
      <c r="I1255">
        <v>14</v>
      </c>
      <c r="J1255">
        <v>15</v>
      </c>
      <c r="K1255">
        <v>16</v>
      </c>
      <c r="L1255">
        <v>17</v>
      </c>
      <c r="M1255">
        <v>18</v>
      </c>
      <c r="N1255">
        <v>20</v>
      </c>
      <c r="O1255">
        <v>21</v>
      </c>
      <c r="P1255">
        <v>22</v>
      </c>
      <c r="Q1255">
        <v>23</v>
      </c>
      <c r="R1255">
        <v>25732226</v>
      </c>
      <c r="S1255">
        <v>3</v>
      </c>
      <c r="T1255" t="s">
        <v>2</v>
      </c>
      <c r="U1255">
        <v>367</v>
      </c>
      <c r="V1255">
        <v>14308</v>
      </c>
      <c r="W1255">
        <v>182896</v>
      </c>
      <c r="X1255">
        <v>1053314</v>
      </c>
      <c r="Y1255">
        <v>1382797.68</v>
      </c>
      <c r="Z1255">
        <v>2046.41</v>
      </c>
      <c r="AA1255">
        <v>20</v>
      </c>
      <c r="AB1255">
        <v>8</v>
      </c>
      <c r="AC1255">
        <v>4</v>
      </c>
      <c r="AD1255">
        <v>0</v>
      </c>
      <c r="AE1255">
        <v>85000000</v>
      </c>
      <c r="AF1255">
        <v>62612099</v>
      </c>
    </row>
    <row r="1256" spans="1:32" x14ac:dyDescent="0.3">
      <c r="A1256">
        <v>1255</v>
      </c>
      <c r="B1256" s="1">
        <v>42255</v>
      </c>
      <c r="C1256">
        <v>1</v>
      </c>
      <c r="D1256">
        <v>2</v>
      </c>
      <c r="E1256">
        <v>4</v>
      </c>
      <c r="F1256">
        <v>6</v>
      </c>
      <c r="G1256">
        <v>7</v>
      </c>
      <c r="H1256">
        <v>9</v>
      </c>
      <c r="I1256">
        <v>10</v>
      </c>
      <c r="J1256">
        <v>13</v>
      </c>
      <c r="K1256">
        <v>14</v>
      </c>
      <c r="L1256">
        <v>16</v>
      </c>
      <c r="M1256">
        <v>18</v>
      </c>
      <c r="N1256">
        <v>20</v>
      </c>
      <c r="O1256">
        <v>21</v>
      </c>
      <c r="P1256">
        <v>23</v>
      </c>
      <c r="Q1256">
        <v>25</v>
      </c>
      <c r="R1256">
        <v>259134214</v>
      </c>
      <c r="S1256">
        <v>51</v>
      </c>
      <c r="T1256" t="s">
        <v>2</v>
      </c>
      <c r="U1256">
        <v>9354</v>
      </c>
      <c r="V1256">
        <v>222527</v>
      </c>
      <c r="W1256">
        <v>2225323</v>
      </c>
      <c r="X1256">
        <v>10900909</v>
      </c>
      <c r="Y1256">
        <v>1757073.66</v>
      </c>
      <c r="Z1256">
        <v>1030.82</v>
      </c>
      <c r="AA1256">
        <v>20</v>
      </c>
      <c r="AB1256">
        <v>8</v>
      </c>
      <c r="AC1256">
        <v>4</v>
      </c>
      <c r="AD1256">
        <v>0</v>
      </c>
      <c r="AE1256">
        <v>2000000</v>
      </c>
      <c r="AF1256">
        <v>0</v>
      </c>
    </row>
    <row r="1257" spans="1:32" x14ac:dyDescent="0.3">
      <c r="A1257">
        <v>1256</v>
      </c>
      <c r="B1257" s="1">
        <v>42256</v>
      </c>
      <c r="C1257">
        <v>1</v>
      </c>
      <c r="D1257">
        <v>2</v>
      </c>
      <c r="E1257">
        <v>6</v>
      </c>
      <c r="F1257">
        <v>8</v>
      </c>
      <c r="G1257">
        <v>10</v>
      </c>
      <c r="H1257">
        <v>11</v>
      </c>
      <c r="I1257">
        <v>12</v>
      </c>
      <c r="J1257">
        <v>13</v>
      </c>
      <c r="K1257">
        <v>14</v>
      </c>
      <c r="L1257">
        <v>15</v>
      </c>
      <c r="M1257">
        <v>16</v>
      </c>
      <c r="N1257">
        <v>18</v>
      </c>
      <c r="O1257">
        <v>19</v>
      </c>
      <c r="P1257">
        <v>22</v>
      </c>
      <c r="Q1257">
        <v>23</v>
      </c>
      <c r="R1257">
        <v>14736838</v>
      </c>
      <c r="S1257">
        <v>0</v>
      </c>
      <c r="U1257">
        <v>223</v>
      </c>
      <c r="V1257">
        <v>8037</v>
      </c>
      <c r="W1257">
        <v>105232</v>
      </c>
      <c r="X1257">
        <v>618173</v>
      </c>
      <c r="Y1257">
        <v>0</v>
      </c>
      <c r="Z1257">
        <v>1890.78</v>
      </c>
      <c r="AA1257">
        <v>20</v>
      </c>
      <c r="AB1257">
        <v>8</v>
      </c>
      <c r="AC1257">
        <v>4</v>
      </c>
      <c r="AD1257">
        <v>1370342.19</v>
      </c>
      <c r="AE1257">
        <v>4000000</v>
      </c>
      <c r="AF1257">
        <v>316233</v>
      </c>
    </row>
    <row r="1258" spans="1:32" x14ac:dyDescent="0.3">
      <c r="A1258">
        <v>1257</v>
      </c>
      <c r="B1258" s="1">
        <v>42258</v>
      </c>
      <c r="C1258">
        <v>1</v>
      </c>
      <c r="D1258">
        <v>2</v>
      </c>
      <c r="E1258">
        <v>5</v>
      </c>
      <c r="F1258">
        <v>6</v>
      </c>
      <c r="G1258">
        <v>8</v>
      </c>
      <c r="H1258">
        <v>10</v>
      </c>
      <c r="I1258">
        <v>11</v>
      </c>
      <c r="J1258">
        <v>12</v>
      </c>
      <c r="K1258">
        <v>13</v>
      </c>
      <c r="L1258">
        <v>14</v>
      </c>
      <c r="M1258">
        <v>16</v>
      </c>
      <c r="N1258">
        <v>19</v>
      </c>
      <c r="O1258">
        <v>20</v>
      </c>
      <c r="P1258">
        <v>22</v>
      </c>
      <c r="Q1258">
        <v>25</v>
      </c>
      <c r="R1258">
        <v>31186172</v>
      </c>
      <c r="S1258">
        <v>4</v>
      </c>
      <c r="T1258" t="s">
        <v>2</v>
      </c>
      <c r="U1258">
        <v>634</v>
      </c>
      <c r="V1258">
        <v>21929</v>
      </c>
      <c r="W1258">
        <v>273385</v>
      </c>
      <c r="X1258">
        <v>1328846</v>
      </c>
      <c r="Y1258">
        <v>1000838.63</v>
      </c>
      <c r="Z1258">
        <v>1825.5</v>
      </c>
      <c r="AA1258">
        <v>20</v>
      </c>
      <c r="AB1258">
        <v>8</v>
      </c>
      <c r="AC1258">
        <v>4</v>
      </c>
      <c r="AD1258">
        <v>0</v>
      </c>
      <c r="AE1258">
        <v>1700000</v>
      </c>
      <c r="AF1258">
        <v>923851</v>
      </c>
    </row>
    <row r="1259" spans="1:32" x14ac:dyDescent="0.3">
      <c r="A1259">
        <v>1258</v>
      </c>
      <c r="B1259" s="1">
        <v>42261</v>
      </c>
      <c r="C1259">
        <v>2</v>
      </c>
      <c r="D1259">
        <v>3</v>
      </c>
      <c r="E1259">
        <v>4</v>
      </c>
      <c r="F1259">
        <v>5</v>
      </c>
      <c r="G1259">
        <v>6</v>
      </c>
      <c r="H1259">
        <v>8</v>
      </c>
      <c r="I1259">
        <v>9</v>
      </c>
      <c r="J1259">
        <v>10</v>
      </c>
      <c r="K1259">
        <v>12</v>
      </c>
      <c r="L1259">
        <v>13</v>
      </c>
      <c r="M1259">
        <v>14</v>
      </c>
      <c r="N1259">
        <v>20</v>
      </c>
      <c r="O1259">
        <v>21</v>
      </c>
      <c r="P1259">
        <v>23</v>
      </c>
      <c r="Q1259">
        <v>25</v>
      </c>
      <c r="R1259">
        <v>24723490</v>
      </c>
      <c r="S1259">
        <v>3</v>
      </c>
      <c r="T1259" t="s">
        <v>2</v>
      </c>
      <c r="U1259">
        <v>386</v>
      </c>
      <c r="V1259">
        <v>16797</v>
      </c>
      <c r="W1259">
        <v>209024</v>
      </c>
      <c r="X1259">
        <v>1186826</v>
      </c>
      <c r="Y1259">
        <v>626024.07999999996</v>
      </c>
      <c r="Z1259">
        <v>1497.07</v>
      </c>
      <c r="AA1259">
        <v>20</v>
      </c>
      <c r="AB1259">
        <v>8</v>
      </c>
      <c r="AC1259">
        <v>4</v>
      </c>
      <c r="AD1259">
        <v>0</v>
      </c>
      <c r="AE1259">
        <v>1700000</v>
      </c>
      <c r="AF1259">
        <v>1357252</v>
      </c>
    </row>
    <row r="1260" spans="1:32" x14ac:dyDescent="0.3">
      <c r="A1260">
        <v>1259</v>
      </c>
      <c r="B1260" s="1">
        <v>42263</v>
      </c>
      <c r="C1260">
        <v>2</v>
      </c>
      <c r="D1260">
        <v>5</v>
      </c>
      <c r="E1260">
        <v>8</v>
      </c>
      <c r="F1260">
        <v>9</v>
      </c>
      <c r="G1260">
        <v>10</v>
      </c>
      <c r="H1260">
        <v>13</v>
      </c>
      <c r="I1260">
        <v>14</v>
      </c>
      <c r="J1260">
        <v>16</v>
      </c>
      <c r="K1260">
        <v>17</v>
      </c>
      <c r="L1260">
        <v>18</v>
      </c>
      <c r="M1260">
        <v>19</v>
      </c>
      <c r="N1260">
        <v>20</v>
      </c>
      <c r="O1260">
        <v>22</v>
      </c>
      <c r="P1260">
        <v>23</v>
      </c>
      <c r="Q1260">
        <v>25</v>
      </c>
      <c r="R1260">
        <v>24039580</v>
      </c>
      <c r="S1260">
        <v>2</v>
      </c>
      <c r="T1260" t="s">
        <v>2</v>
      </c>
      <c r="U1260">
        <v>363</v>
      </c>
      <c r="V1260">
        <v>15235</v>
      </c>
      <c r="W1260">
        <v>201614</v>
      </c>
      <c r="X1260">
        <v>1088500</v>
      </c>
      <c r="Y1260">
        <v>980616.91</v>
      </c>
      <c r="Z1260">
        <v>1662.41</v>
      </c>
      <c r="AA1260">
        <v>20</v>
      </c>
      <c r="AB1260">
        <v>8</v>
      </c>
      <c r="AC1260">
        <v>4</v>
      </c>
      <c r="AD1260">
        <v>0</v>
      </c>
      <c r="AE1260">
        <v>1700000</v>
      </c>
      <c r="AF1260">
        <v>1809845</v>
      </c>
    </row>
    <row r="1261" spans="1:32" x14ac:dyDescent="0.3">
      <c r="A1261">
        <v>1260</v>
      </c>
      <c r="B1261" s="1">
        <v>42265</v>
      </c>
      <c r="C1261">
        <v>1</v>
      </c>
      <c r="D1261">
        <v>2</v>
      </c>
      <c r="E1261">
        <v>3</v>
      </c>
      <c r="F1261">
        <v>4</v>
      </c>
      <c r="G1261">
        <v>5</v>
      </c>
      <c r="H1261">
        <v>6</v>
      </c>
      <c r="I1261">
        <v>7</v>
      </c>
      <c r="J1261">
        <v>11</v>
      </c>
      <c r="K1261">
        <v>14</v>
      </c>
      <c r="L1261">
        <v>15</v>
      </c>
      <c r="M1261">
        <v>17</v>
      </c>
      <c r="N1261">
        <v>18</v>
      </c>
      <c r="O1261">
        <v>20</v>
      </c>
      <c r="P1261">
        <v>22</v>
      </c>
      <c r="Q1261">
        <v>24</v>
      </c>
      <c r="R1261">
        <v>24169694</v>
      </c>
      <c r="S1261">
        <v>3</v>
      </c>
      <c r="T1261" t="s">
        <v>2</v>
      </c>
      <c r="U1261">
        <v>334</v>
      </c>
      <c r="V1261">
        <v>13269</v>
      </c>
      <c r="W1261">
        <v>183007</v>
      </c>
      <c r="X1261">
        <v>1004074</v>
      </c>
      <c r="Y1261">
        <v>742189.8</v>
      </c>
      <c r="Z1261">
        <v>2051.19</v>
      </c>
      <c r="AA1261">
        <v>20</v>
      </c>
      <c r="AB1261">
        <v>8</v>
      </c>
      <c r="AC1261">
        <v>4</v>
      </c>
      <c r="AD1261">
        <v>0</v>
      </c>
      <c r="AE1261">
        <v>1700000</v>
      </c>
      <c r="AF1261">
        <v>2323668</v>
      </c>
    </row>
    <row r="1262" spans="1:32" x14ac:dyDescent="0.3">
      <c r="A1262">
        <v>1261</v>
      </c>
      <c r="B1262" s="1">
        <v>42268</v>
      </c>
      <c r="C1262">
        <v>1</v>
      </c>
      <c r="D1262">
        <v>4</v>
      </c>
      <c r="E1262">
        <v>5</v>
      </c>
      <c r="F1262">
        <v>7</v>
      </c>
      <c r="G1262">
        <v>10</v>
      </c>
      <c r="H1262">
        <v>12</v>
      </c>
      <c r="I1262">
        <v>15</v>
      </c>
      <c r="J1262">
        <v>16</v>
      </c>
      <c r="K1262">
        <v>17</v>
      </c>
      <c r="L1262">
        <v>18</v>
      </c>
      <c r="M1262">
        <v>19</v>
      </c>
      <c r="N1262">
        <v>20</v>
      </c>
      <c r="O1262">
        <v>21</v>
      </c>
      <c r="P1262">
        <v>22</v>
      </c>
      <c r="Q1262">
        <v>25</v>
      </c>
      <c r="R1262">
        <v>22768752</v>
      </c>
      <c r="S1262">
        <v>1</v>
      </c>
      <c r="T1262" t="s">
        <v>29</v>
      </c>
      <c r="U1262">
        <v>272</v>
      </c>
      <c r="V1262">
        <v>11056</v>
      </c>
      <c r="W1262">
        <v>151109</v>
      </c>
      <c r="X1262">
        <v>891056</v>
      </c>
      <c r="Y1262">
        <v>2287918.58</v>
      </c>
      <c r="Z1262">
        <v>2588.14</v>
      </c>
      <c r="AA1262">
        <v>20</v>
      </c>
      <c r="AB1262">
        <v>8</v>
      </c>
      <c r="AC1262">
        <v>4</v>
      </c>
      <c r="AD1262">
        <v>0</v>
      </c>
      <c r="AE1262">
        <v>1700000</v>
      </c>
      <c r="AF1262">
        <v>2851650</v>
      </c>
    </row>
    <row r="1263" spans="1:32" x14ac:dyDescent="0.3">
      <c r="A1263">
        <v>1262</v>
      </c>
      <c r="B1263" s="1">
        <v>42270</v>
      </c>
      <c r="C1263">
        <v>1</v>
      </c>
      <c r="D1263">
        <v>3</v>
      </c>
      <c r="E1263">
        <v>4</v>
      </c>
      <c r="F1263">
        <v>6</v>
      </c>
      <c r="G1263">
        <v>8</v>
      </c>
      <c r="H1263">
        <v>11</v>
      </c>
      <c r="I1263">
        <v>12</v>
      </c>
      <c r="J1263">
        <v>13</v>
      </c>
      <c r="K1263">
        <v>16</v>
      </c>
      <c r="L1263">
        <v>17</v>
      </c>
      <c r="M1263">
        <v>20</v>
      </c>
      <c r="N1263">
        <v>21</v>
      </c>
      <c r="O1263">
        <v>22</v>
      </c>
      <c r="P1263">
        <v>23</v>
      </c>
      <c r="Q1263">
        <v>24</v>
      </c>
      <c r="R1263">
        <v>21648720</v>
      </c>
      <c r="S1263">
        <v>2</v>
      </c>
      <c r="T1263" t="s">
        <v>2</v>
      </c>
      <c r="U1263">
        <v>337</v>
      </c>
      <c r="V1263">
        <v>12770</v>
      </c>
      <c r="W1263">
        <v>157691</v>
      </c>
      <c r="X1263">
        <v>842398</v>
      </c>
      <c r="Y1263">
        <v>1056296.1499999999</v>
      </c>
      <c r="Z1263">
        <v>1928.87</v>
      </c>
      <c r="AA1263">
        <v>20</v>
      </c>
      <c r="AB1263">
        <v>8</v>
      </c>
      <c r="AC1263">
        <v>4</v>
      </c>
      <c r="AD1263">
        <v>0</v>
      </c>
      <c r="AE1263">
        <v>1700000</v>
      </c>
      <c r="AF1263">
        <v>3339171</v>
      </c>
    </row>
    <row r="1264" spans="1:32" x14ac:dyDescent="0.3">
      <c r="A1264">
        <v>1263</v>
      </c>
      <c r="B1264" s="1">
        <v>42272</v>
      </c>
      <c r="C1264">
        <v>3</v>
      </c>
      <c r="D1264">
        <v>4</v>
      </c>
      <c r="E1264">
        <v>5</v>
      </c>
      <c r="F1264">
        <v>8</v>
      </c>
      <c r="G1264">
        <v>9</v>
      </c>
      <c r="H1264">
        <v>10</v>
      </c>
      <c r="I1264">
        <v>11</v>
      </c>
      <c r="J1264">
        <v>12</v>
      </c>
      <c r="K1264">
        <v>13</v>
      </c>
      <c r="L1264">
        <v>16</v>
      </c>
      <c r="M1264">
        <v>18</v>
      </c>
      <c r="N1264">
        <v>20</v>
      </c>
      <c r="O1264">
        <v>22</v>
      </c>
      <c r="P1264">
        <v>23</v>
      </c>
      <c r="Q1264">
        <v>25</v>
      </c>
      <c r="R1264">
        <v>21826236</v>
      </c>
      <c r="S1264">
        <v>5</v>
      </c>
      <c r="T1264" t="s">
        <v>2</v>
      </c>
      <c r="U1264">
        <v>643</v>
      </c>
      <c r="V1264">
        <v>17315</v>
      </c>
      <c r="W1264">
        <v>194684</v>
      </c>
      <c r="X1264">
        <v>1073068</v>
      </c>
      <c r="Y1264">
        <v>310462.61</v>
      </c>
      <c r="Z1264">
        <v>1061.17</v>
      </c>
      <c r="AA1264">
        <v>20</v>
      </c>
      <c r="AB1264">
        <v>8</v>
      </c>
      <c r="AC1264">
        <v>4</v>
      </c>
      <c r="AD1264">
        <v>0</v>
      </c>
      <c r="AE1264">
        <v>1700000</v>
      </c>
      <c r="AF1264">
        <v>3697397</v>
      </c>
    </row>
    <row r="1265" spans="1:32" x14ac:dyDescent="0.3">
      <c r="A1265">
        <v>1264</v>
      </c>
      <c r="B1265" s="1">
        <v>42275</v>
      </c>
      <c r="C1265">
        <v>1</v>
      </c>
      <c r="D1265">
        <v>4</v>
      </c>
      <c r="E1265">
        <v>5</v>
      </c>
      <c r="F1265">
        <v>8</v>
      </c>
      <c r="G1265">
        <v>10</v>
      </c>
      <c r="H1265">
        <v>11</v>
      </c>
      <c r="I1265">
        <v>12</v>
      </c>
      <c r="J1265">
        <v>14</v>
      </c>
      <c r="K1265">
        <v>17</v>
      </c>
      <c r="L1265">
        <v>18</v>
      </c>
      <c r="M1265">
        <v>21</v>
      </c>
      <c r="N1265">
        <v>22</v>
      </c>
      <c r="O1265">
        <v>23</v>
      </c>
      <c r="P1265">
        <v>24</v>
      </c>
      <c r="Q1265">
        <v>25</v>
      </c>
      <c r="R1265">
        <v>22006582</v>
      </c>
      <c r="S1265">
        <v>3</v>
      </c>
      <c r="T1265" t="s">
        <v>2</v>
      </c>
      <c r="U1265">
        <v>378</v>
      </c>
      <c r="V1265">
        <v>12578</v>
      </c>
      <c r="W1265">
        <v>162749</v>
      </c>
      <c r="X1265">
        <v>924533</v>
      </c>
      <c r="Y1265">
        <v>672705.95</v>
      </c>
      <c r="Z1265">
        <v>1642.75</v>
      </c>
      <c r="AA1265">
        <v>20</v>
      </c>
      <c r="AB1265">
        <v>8</v>
      </c>
      <c r="AC1265">
        <v>4</v>
      </c>
      <c r="AD1265">
        <v>0</v>
      </c>
      <c r="AE1265">
        <v>1700000</v>
      </c>
      <c r="AF1265">
        <v>4163117</v>
      </c>
    </row>
    <row r="1266" spans="1:32" x14ac:dyDescent="0.3">
      <c r="A1266">
        <v>1265</v>
      </c>
      <c r="B1266" s="1">
        <v>42277</v>
      </c>
      <c r="C1266">
        <v>1</v>
      </c>
      <c r="D1266">
        <v>2</v>
      </c>
      <c r="E1266">
        <v>3</v>
      </c>
      <c r="F1266">
        <v>4</v>
      </c>
      <c r="G1266">
        <v>7</v>
      </c>
      <c r="H1266">
        <v>11</v>
      </c>
      <c r="I1266">
        <v>13</v>
      </c>
      <c r="J1266">
        <v>14</v>
      </c>
      <c r="K1266">
        <v>15</v>
      </c>
      <c r="L1266">
        <v>16</v>
      </c>
      <c r="M1266">
        <v>19</v>
      </c>
      <c r="N1266">
        <v>22</v>
      </c>
      <c r="O1266">
        <v>23</v>
      </c>
      <c r="P1266">
        <v>24</v>
      </c>
      <c r="Q1266">
        <v>25</v>
      </c>
      <c r="R1266">
        <v>21730032</v>
      </c>
      <c r="S1266">
        <v>1</v>
      </c>
      <c r="T1266" t="s">
        <v>26</v>
      </c>
      <c r="U1266">
        <v>297</v>
      </c>
      <c r="V1266">
        <v>11910</v>
      </c>
      <c r="W1266">
        <v>184095</v>
      </c>
      <c r="X1266">
        <v>959356</v>
      </c>
      <c r="Y1266">
        <v>1827729.94</v>
      </c>
      <c r="Z1266">
        <v>1893.53</v>
      </c>
      <c r="AA1266">
        <v>20</v>
      </c>
      <c r="AB1266">
        <v>8</v>
      </c>
      <c r="AC1266">
        <v>4</v>
      </c>
      <c r="AD1266">
        <v>0</v>
      </c>
      <c r="AE1266">
        <v>1700000</v>
      </c>
      <c r="AF1266">
        <v>4584900</v>
      </c>
    </row>
    <row r="1267" spans="1:32" x14ac:dyDescent="0.3">
      <c r="A1267">
        <v>1266</v>
      </c>
      <c r="B1267" s="1">
        <v>42279</v>
      </c>
      <c r="C1267">
        <v>1</v>
      </c>
      <c r="D1267">
        <v>2</v>
      </c>
      <c r="E1267">
        <v>3</v>
      </c>
      <c r="F1267">
        <v>5</v>
      </c>
      <c r="G1267">
        <v>6</v>
      </c>
      <c r="H1267">
        <v>8</v>
      </c>
      <c r="I1267">
        <v>9</v>
      </c>
      <c r="J1267">
        <v>10</v>
      </c>
      <c r="K1267">
        <v>11</v>
      </c>
      <c r="L1267">
        <v>13</v>
      </c>
      <c r="M1267">
        <v>14</v>
      </c>
      <c r="N1267">
        <v>15</v>
      </c>
      <c r="O1267">
        <v>20</v>
      </c>
      <c r="P1267">
        <v>23</v>
      </c>
      <c r="Q1267">
        <v>24</v>
      </c>
      <c r="R1267">
        <v>23428438</v>
      </c>
      <c r="S1267">
        <v>2</v>
      </c>
      <c r="T1267" t="s">
        <v>2</v>
      </c>
      <c r="U1267">
        <v>454</v>
      </c>
      <c r="V1267">
        <v>16170</v>
      </c>
      <c r="W1267">
        <v>238824</v>
      </c>
      <c r="X1267">
        <v>1116837</v>
      </c>
      <c r="Y1267">
        <v>821651.87</v>
      </c>
      <c r="Z1267">
        <v>1591.03</v>
      </c>
      <c r="AA1267">
        <v>20</v>
      </c>
      <c r="AB1267">
        <v>8</v>
      </c>
      <c r="AC1267">
        <v>4</v>
      </c>
      <c r="AD1267">
        <v>0</v>
      </c>
      <c r="AE1267">
        <v>1700000</v>
      </c>
      <c r="AF1267">
        <v>4964124</v>
      </c>
    </row>
    <row r="1268" spans="1:32" x14ac:dyDescent="0.3">
      <c r="A1268">
        <v>1267</v>
      </c>
      <c r="B1268" s="1">
        <v>42282</v>
      </c>
      <c r="C1268">
        <v>2</v>
      </c>
      <c r="D1268">
        <v>3</v>
      </c>
      <c r="E1268">
        <v>5</v>
      </c>
      <c r="F1268">
        <v>6</v>
      </c>
      <c r="G1268">
        <v>7</v>
      </c>
      <c r="H1268">
        <v>9</v>
      </c>
      <c r="I1268">
        <v>11</v>
      </c>
      <c r="J1268">
        <v>12</v>
      </c>
      <c r="K1268">
        <v>13</v>
      </c>
      <c r="L1268">
        <v>15</v>
      </c>
      <c r="M1268">
        <v>16</v>
      </c>
      <c r="N1268">
        <v>17</v>
      </c>
      <c r="O1268">
        <v>18</v>
      </c>
      <c r="P1268">
        <v>22</v>
      </c>
      <c r="Q1268">
        <v>25</v>
      </c>
      <c r="R1268">
        <v>23097362</v>
      </c>
      <c r="S1268">
        <v>2</v>
      </c>
      <c r="T1268" t="s">
        <v>2</v>
      </c>
      <c r="U1268">
        <v>533</v>
      </c>
      <c r="V1268">
        <v>19030</v>
      </c>
      <c r="W1268">
        <v>208706</v>
      </c>
      <c r="X1268">
        <v>1064610</v>
      </c>
      <c r="Y1268">
        <v>877825.08</v>
      </c>
      <c r="Z1268">
        <v>1447.86</v>
      </c>
      <c r="AA1268">
        <v>20</v>
      </c>
      <c r="AB1268">
        <v>8</v>
      </c>
      <c r="AC1268">
        <v>4</v>
      </c>
      <c r="AD1268">
        <v>0</v>
      </c>
      <c r="AE1268">
        <v>1700000</v>
      </c>
      <c r="AF1268">
        <v>5369274</v>
      </c>
    </row>
    <row r="1269" spans="1:32" x14ac:dyDescent="0.3">
      <c r="A1269">
        <v>1268</v>
      </c>
      <c r="B1269" s="1">
        <v>42284</v>
      </c>
      <c r="C1269">
        <v>1</v>
      </c>
      <c r="D1269">
        <v>2</v>
      </c>
      <c r="E1269">
        <v>3</v>
      </c>
      <c r="F1269">
        <v>6</v>
      </c>
      <c r="G1269">
        <v>7</v>
      </c>
      <c r="H1269">
        <v>8</v>
      </c>
      <c r="I1269">
        <v>11</v>
      </c>
      <c r="J1269">
        <v>12</v>
      </c>
      <c r="K1269">
        <v>13</v>
      </c>
      <c r="L1269">
        <v>15</v>
      </c>
      <c r="M1269">
        <v>17</v>
      </c>
      <c r="N1269">
        <v>18</v>
      </c>
      <c r="O1269">
        <v>21</v>
      </c>
      <c r="P1269">
        <v>22</v>
      </c>
      <c r="Q1269">
        <v>24</v>
      </c>
      <c r="R1269">
        <v>22949038</v>
      </c>
      <c r="S1269">
        <v>7</v>
      </c>
      <c r="T1269" t="s">
        <v>2</v>
      </c>
      <c r="U1269">
        <v>621</v>
      </c>
      <c r="V1269">
        <v>24660</v>
      </c>
      <c r="W1269">
        <v>187595</v>
      </c>
      <c r="X1269">
        <v>985666</v>
      </c>
      <c r="Y1269">
        <v>270747.40999999997</v>
      </c>
      <c r="Z1269">
        <v>1341.49</v>
      </c>
      <c r="AA1269">
        <v>20</v>
      </c>
      <c r="AB1269">
        <v>8</v>
      </c>
      <c r="AC1269">
        <v>4</v>
      </c>
      <c r="AD1269">
        <v>0</v>
      </c>
      <c r="AE1269">
        <v>1700000</v>
      </c>
      <c r="AF1269">
        <v>5806636</v>
      </c>
    </row>
    <row r="1270" spans="1:32" x14ac:dyDescent="0.3">
      <c r="A1270">
        <v>1269</v>
      </c>
      <c r="B1270" s="1">
        <v>42286</v>
      </c>
      <c r="C1270">
        <v>1</v>
      </c>
      <c r="D1270">
        <v>4</v>
      </c>
      <c r="E1270">
        <v>5</v>
      </c>
      <c r="F1270">
        <v>7</v>
      </c>
      <c r="G1270">
        <v>8</v>
      </c>
      <c r="H1270">
        <v>11</v>
      </c>
      <c r="I1270">
        <v>13</v>
      </c>
      <c r="J1270">
        <v>14</v>
      </c>
      <c r="K1270">
        <v>16</v>
      </c>
      <c r="L1270">
        <v>17</v>
      </c>
      <c r="M1270">
        <v>18</v>
      </c>
      <c r="N1270">
        <v>20</v>
      </c>
      <c r="O1270">
        <v>21</v>
      </c>
      <c r="P1270">
        <v>22</v>
      </c>
      <c r="Q1270">
        <v>23</v>
      </c>
      <c r="R1270">
        <v>23338162</v>
      </c>
      <c r="S1270">
        <v>1</v>
      </c>
      <c r="T1270" t="s">
        <v>37</v>
      </c>
      <c r="U1270">
        <v>469</v>
      </c>
      <c r="V1270">
        <v>15880</v>
      </c>
      <c r="W1270">
        <v>176812</v>
      </c>
      <c r="X1270">
        <v>969283</v>
      </c>
      <c r="Y1270">
        <v>2122133.58</v>
      </c>
      <c r="Z1270">
        <v>1392.25</v>
      </c>
      <c r="AA1270">
        <v>20</v>
      </c>
      <c r="AB1270">
        <v>8</v>
      </c>
      <c r="AC1270">
        <v>4</v>
      </c>
      <c r="AD1270">
        <v>0</v>
      </c>
      <c r="AE1270">
        <v>1700000</v>
      </c>
      <c r="AF1270">
        <v>6296359</v>
      </c>
    </row>
    <row r="1271" spans="1:32" x14ac:dyDescent="0.3">
      <c r="A1271">
        <v>1270</v>
      </c>
      <c r="B1271" s="1">
        <v>42290</v>
      </c>
      <c r="C1271">
        <v>1</v>
      </c>
      <c r="D1271">
        <v>2</v>
      </c>
      <c r="E1271">
        <v>3</v>
      </c>
      <c r="F1271">
        <v>4</v>
      </c>
      <c r="G1271">
        <v>5</v>
      </c>
      <c r="H1271">
        <v>6</v>
      </c>
      <c r="I1271">
        <v>8</v>
      </c>
      <c r="J1271">
        <v>9</v>
      </c>
      <c r="K1271">
        <v>10</v>
      </c>
      <c r="L1271">
        <v>11</v>
      </c>
      <c r="M1271">
        <v>13</v>
      </c>
      <c r="N1271">
        <v>20</v>
      </c>
      <c r="O1271">
        <v>21</v>
      </c>
      <c r="P1271">
        <v>23</v>
      </c>
      <c r="Q1271">
        <v>25</v>
      </c>
      <c r="R1271">
        <v>17164486</v>
      </c>
      <c r="S1271">
        <v>1</v>
      </c>
      <c r="T1271" t="s">
        <v>203</v>
      </c>
      <c r="U1271">
        <v>459</v>
      </c>
      <c r="V1271">
        <v>18700</v>
      </c>
      <c r="W1271">
        <v>205601</v>
      </c>
      <c r="X1271">
        <v>869796</v>
      </c>
      <c r="Y1271">
        <v>936238.41</v>
      </c>
      <c r="Z1271">
        <v>896.58</v>
      </c>
      <c r="AA1271">
        <v>20</v>
      </c>
      <c r="AB1271">
        <v>8</v>
      </c>
      <c r="AC1271">
        <v>4</v>
      </c>
      <c r="AD1271">
        <v>0</v>
      </c>
      <c r="AE1271">
        <v>1000000</v>
      </c>
      <c r="AF1271">
        <v>6512414</v>
      </c>
    </row>
    <row r="1272" spans="1:32" x14ac:dyDescent="0.3">
      <c r="A1272">
        <v>1271</v>
      </c>
      <c r="B1272" s="1">
        <v>42291</v>
      </c>
      <c r="C1272">
        <v>1</v>
      </c>
      <c r="D1272">
        <v>2</v>
      </c>
      <c r="E1272">
        <v>4</v>
      </c>
      <c r="F1272">
        <v>6</v>
      </c>
      <c r="G1272">
        <v>8</v>
      </c>
      <c r="H1272">
        <v>9</v>
      </c>
      <c r="I1272">
        <v>11</v>
      </c>
      <c r="J1272">
        <v>12</v>
      </c>
      <c r="K1272">
        <v>13</v>
      </c>
      <c r="L1272">
        <v>14</v>
      </c>
      <c r="M1272">
        <v>17</v>
      </c>
      <c r="N1272">
        <v>18</v>
      </c>
      <c r="O1272">
        <v>23</v>
      </c>
      <c r="P1272">
        <v>24</v>
      </c>
      <c r="Q1272">
        <v>25</v>
      </c>
      <c r="R1272">
        <v>15828120</v>
      </c>
      <c r="S1272">
        <v>4</v>
      </c>
      <c r="T1272" t="s">
        <v>2</v>
      </c>
      <c r="U1272">
        <v>439</v>
      </c>
      <c r="V1272">
        <v>12582</v>
      </c>
      <c r="W1272">
        <v>142019</v>
      </c>
      <c r="X1272">
        <v>728852</v>
      </c>
      <c r="Y1272">
        <v>303052.99</v>
      </c>
      <c r="Z1272">
        <v>1213.75</v>
      </c>
      <c r="AA1272">
        <v>20</v>
      </c>
      <c r="AB1272">
        <v>8</v>
      </c>
      <c r="AC1272">
        <v>4</v>
      </c>
      <c r="AD1272">
        <v>0</v>
      </c>
      <c r="AE1272">
        <v>1700000</v>
      </c>
      <c r="AF1272">
        <v>6792155</v>
      </c>
    </row>
    <row r="1273" spans="1:32" x14ac:dyDescent="0.3">
      <c r="A1273">
        <v>1272</v>
      </c>
      <c r="B1273" s="1">
        <v>42293</v>
      </c>
      <c r="C1273">
        <v>1</v>
      </c>
      <c r="D1273">
        <v>4</v>
      </c>
      <c r="E1273">
        <v>7</v>
      </c>
      <c r="F1273">
        <v>9</v>
      </c>
      <c r="G1273">
        <v>10</v>
      </c>
      <c r="H1273">
        <v>14</v>
      </c>
      <c r="I1273">
        <v>15</v>
      </c>
      <c r="J1273">
        <v>17</v>
      </c>
      <c r="K1273">
        <v>18</v>
      </c>
      <c r="L1273">
        <v>19</v>
      </c>
      <c r="M1273">
        <v>20</v>
      </c>
      <c r="N1273">
        <v>21</v>
      </c>
      <c r="O1273">
        <v>23</v>
      </c>
      <c r="P1273">
        <v>24</v>
      </c>
      <c r="Q1273">
        <v>25</v>
      </c>
      <c r="R1273">
        <v>22230660</v>
      </c>
      <c r="S1273">
        <v>2</v>
      </c>
      <c r="T1273" t="s">
        <v>2</v>
      </c>
      <c r="U1273">
        <v>440</v>
      </c>
      <c r="V1273">
        <v>16416</v>
      </c>
      <c r="W1273">
        <v>190731</v>
      </c>
      <c r="X1273">
        <v>1001427</v>
      </c>
      <c r="Y1273">
        <v>893135.2</v>
      </c>
      <c r="Z1273">
        <v>1784.48</v>
      </c>
      <c r="AA1273">
        <v>20</v>
      </c>
      <c r="AB1273">
        <v>8</v>
      </c>
      <c r="AC1273">
        <v>4</v>
      </c>
      <c r="AD1273">
        <v>0</v>
      </c>
      <c r="AE1273">
        <v>1700000</v>
      </c>
      <c r="AF1273">
        <v>7204371</v>
      </c>
    </row>
    <row r="1274" spans="1:32" x14ac:dyDescent="0.3">
      <c r="A1274">
        <v>1273</v>
      </c>
      <c r="B1274" s="1">
        <v>42296</v>
      </c>
      <c r="C1274">
        <v>1</v>
      </c>
      <c r="D1274">
        <v>3</v>
      </c>
      <c r="E1274">
        <v>5</v>
      </c>
      <c r="F1274">
        <v>6</v>
      </c>
      <c r="G1274">
        <v>8</v>
      </c>
      <c r="H1274">
        <v>11</v>
      </c>
      <c r="I1274">
        <v>12</v>
      </c>
      <c r="J1274">
        <v>13</v>
      </c>
      <c r="K1274">
        <v>14</v>
      </c>
      <c r="L1274">
        <v>15</v>
      </c>
      <c r="M1274">
        <v>18</v>
      </c>
      <c r="N1274">
        <v>19</v>
      </c>
      <c r="O1274">
        <v>20</v>
      </c>
      <c r="P1274">
        <v>22</v>
      </c>
      <c r="Q1274">
        <v>24</v>
      </c>
      <c r="R1274">
        <v>19996028</v>
      </c>
      <c r="S1274">
        <v>2</v>
      </c>
      <c r="T1274" t="s">
        <v>2</v>
      </c>
      <c r="U1274">
        <v>404</v>
      </c>
      <c r="V1274">
        <v>14558</v>
      </c>
      <c r="W1274">
        <v>182126</v>
      </c>
      <c r="X1274">
        <v>916304</v>
      </c>
      <c r="Y1274">
        <v>770928.17</v>
      </c>
      <c r="Z1274">
        <v>1677.57</v>
      </c>
      <c r="AA1274">
        <v>20</v>
      </c>
      <c r="AB1274">
        <v>8</v>
      </c>
      <c r="AC1274">
        <v>4</v>
      </c>
      <c r="AD1274">
        <v>0</v>
      </c>
      <c r="AE1274">
        <v>1700000</v>
      </c>
      <c r="AF1274">
        <v>7560184</v>
      </c>
    </row>
    <row r="1275" spans="1:32" x14ac:dyDescent="0.3">
      <c r="A1275">
        <v>1274</v>
      </c>
      <c r="B1275" s="1">
        <v>42298</v>
      </c>
      <c r="C1275">
        <v>1</v>
      </c>
      <c r="D1275">
        <v>3</v>
      </c>
      <c r="E1275">
        <v>7</v>
      </c>
      <c r="F1275">
        <v>8</v>
      </c>
      <c r="G1275">
        <v>10</v>
      </c>
      <c r="H1275">
        <v>11</v>
      </c>
      <c r="I1275">
        <v>12</v>
      </c>
      <c r="J1275">
        <v>13</v>
      </c>
      <c r="K1275">
        <v>14</v>
      </c>
      <c r="L1275">
        <v>15</v>
      </c>
      <c r="M1275">
        <v>18</v>
      </c>
      <c r="N1275">
        <v>19</v>
      </c>
      <c r="O1275">
        <v>20</v>
      </c>
      <c r="P1275">
        <v>22</v>
      </c>
      <c r="Q1275">
        <v>25</v>
      </c>
      <c r="R1275">
        <v>21032664</v>
      </c>
      <c r="S1275">
        <v>0</v>
      </c>
      <c r="U1275">
        <v>323</v>
      </c>
      <c r="V1275">
        <v>13275</v>
      </c>
      <c r="W1275">
        <v>185789</v>
      </c>
      <c r="X1275">
        <v>985133</v>
      </c>
      <c r="Y1275">
        <v>0</v>
      </c>
      <c r="Z1275">
        <v>1545.66</v>
      </c>
      <c r="AA1275">
        <v>20</v>
      </c>
      <c r="AB1275">
        <v>8</v>
      </c>
      <c r="AC1275">
        <v>4</v>
      </c>
      <c r="AD1275">
        <v>1622554.33</v>
      </c>
      <c r="AE1275">
        <v>4500000</v>
      </c>
      <c r="AF1275">
        <v>7934620</v>
      </c>
    </row>
    <row r="1276" spans="1:32" x14ac:dyDescent="0.3">
      <c r="A1276">
        <v>1275</v>
      </c>
      <c r="B1276" s="1">
        <v>42300</v>
      </c>
      <c r="C1276">
        <v>3</v>
      </c>
      <c r="D1276">
        <v>6</v>
      </c>
      <c r="E1276">
        <v>7</v>
      </c>
      <c r="F1276">
        <v>8</v>
      </c>
      <c r="G1276">
        <v>10</v>
      </c>
      <c r="H1276">
        <v>11</v>
      </c>
      <c r="I1276">
        <v>13</v>
      </c>
      <c r="J1276">
        <v>14</v>
      </c>
      <c r="K1276">
        <v>15</v>
      </c>
      <c r="L1276">
        <v>16</v>
      </c>
      <c r="M1276">
        <v>17</v>
      </c>
      <c r="N1276">
        <v>18</v>
      </c>
      <c r="O1276">
        <v>20</v>
      </c>
      <c r="P1276">
        <v>23</v>
      </c>
      <c r="Q1276">
        <v>25</v>
      </c>
      <c r="R1276">
        <v>27819710</v>
      </c>
      <c r="S1276">
        <v>3</v>
      </c>
      <c r="T1276" t="s">
        <v>2</v>
      </c>
      <c r="U1276">
        <v>525</v>
      </c>
      <c r="V1276">
        <v>18024</v>
      </c>
      <c r="W1276">
        <v>280524</v>
      </c>
      <c r="X1276">
        <v>1258389</v>
      </c>
      <c r="Y1276">
        <v>1239696.3600000001</v>
      </c>
      <c r="Z1276">
        <v>1755.34</v>
      </c>
      <c r="AA1276">
        <v>20</v>
      </c>
      <c r="AB1276">
        <v>8</v>
      </c>
      <c r="AC1276">
        <v>4</v>
      </c>
      <c r="AD1276">
        <v>0</v>
      </c>
      <c r="AE1276">
        <v>1700000</v>
      </c>
      <c r="AF1276">
        <v>8418436</v>
      </c>
    </row>
    <row r="1277" spans="1:32" x14ac:dyDescent="0.3">
      <c r="A1277">
        <v>1276</v>
      </c>
      <c r="B1277" s="1">
        <v>42303</v>
      </c>
      <c r="C1277">
        <v>1</v>
      </c>
      <c r="D1277">
        <v>3</v>
      </c>
      <c r="E1277">
        <v>5</v>
      </c>
      <c r="F1277">
        <v>7</v>
      </c>
      <c r="G1277">
        <v>10</v>
      </c>
      <c r="H1277">
        <v>12</v>
      </c>
      <c r="I1277">
        <v>14</v>
      </c>
      <c r="J1277">
        <v>15</v>
      </c>
      <c r="K1277">
        <v>16</v>
      </c>
      <c r="L1277">
        <v>18</v>
      </c>
      <c r="M1277">
        <v>19</v>
      </c>
      <c r="N1277">
        <v>21</v>
      </c>
      <c r="O1277">
        <v>22</v>
      </c>
      <c r="P1277">
        <v>23</v>
      </c>
      <c r="Q1277">
        <v>24</v>
      </c>
      <c r="R1277">
        <v>21126582</v>
      </c>
      <c r="S1277">
        <v>6</v>
      </c>
      <c r="T1277" t="s">
        <v>2</v>
      </c>
      <c r="U1277">
        <v>700</v>
      </c>
      <c r="V1277">
        <v>17743</v>
      </c>
      <c r="W1277">
        <v>178183</v>
      </c>
      <c r="X1277">
        <v>873576</v>
      </c>
      <c r="Y1277">
        <v>305237.62</v>
      </c>
      <c r="Z1277">
        <v>1150.03</v>
      </c>
      <c r="AA1277">
        <v>20</v>
      </c>
      <c r="AB1277">
        <v>8</v>
      </c>
      <c r="AC1277">
        <v>4</v>
      </c>
      <c r="AD1277">
        <v>0</v>
      </c>
      <c r="AE1277">
        <v>1700000</v>
      </c>
      <c r="AF1277">
        <v>8841072</v>
      </c>
    </row>
    <row r="1278" spans="1:32" x14ac:dyDescent="0.3">
      <c r="A1278">
        <v>1277</v>
      </c>
      <c r="B1278" s="1">
        <v>42305</v>
      </c>
      <c r="C1278">
        <v>1</v>
      </c>
      <c r="D1278">
        <v>2</v>
      </c>
      <c r="E1278">
        <v>3</v>
      </c>
      <c r="F1278">
        <v>4</v>
      </c>
      <c r="G1278">
        <v>6</v>
      </c>
      <c r="H1278">
        <v>9</v>
      </c>
      <c r="I1278">
        <v>10</v>
      </c>
      <c r="J1278">
        <v>12</v>
      </c>
      <c r="K1278">
        <v>13</v>
      </c>
      <c r="L1278">
        <v>15</v>
      </c>
      <c r="M1278">
        <v>17</v>
      </c>
      <c r="N1278">
        <v>18</v>
      </c>
      <c r="O1278">
        <v>21</v>
      </c>
      <c r="P1278">
        <v>22</v>
      </c>
      <c r="Q1278">
        <v>25</v>
      </c>
      <c r="R1278">
        <v>20907398</v>
      </c>
      <c r="S1278">
        <v>3</v>
      </c>
      <c r="T1278" t="s">
        <v>2</v>
      </c>
      <c r="U1278">
        <v>436</v>
      </c>
      <c r="V1278">
        <v>14412</v>
      </c>
      <c r="W1278">
        <v>161841</v>
      </c>
      <c r="X1278">
        <v>889803</v>
      </c>
      <c r="Y1278">
        <v>615929.93000000005</v>
      </c>
      <c r="Z1278">
        <v>1862.87</v>
      </c>
      <c r="AA1278">
        <v>20</v>
      </c>
      <c r="AB1278">
        <v>8</v>
      </c>
      <c r="AC1278">
        <v>4</v>
      </c>
      <c r="AD1278">
        <v>0</v>
      </c>
      <c r="AE1278">
        <v>1700000</v>
      </c>
      <c r="AF1278">
        <v>9267485</v>
      </c>
    </row>
    <row r="1279" spans="1:32" x14ac:dyDescent="0.3">
      <c r="A1279">
        <v>1278</v>
      </c>
      <c r="B1279" s="1">
        <v>42307</v>
      </c>
      <c r="C1279">
        <v>4</v>
      </c>
      <c r="D1279">
        <v>6</v>
      </c>
      <c r="E1279">
        <v>7</v>
      </c>
      <c r="F1279">
        <v>9</v>
      </c>
      <c r="G1279">
        <v>10</v>
      </c>
      <c r="H1279">
        <v>12</v>
      </c>
      <c r="I1279">
        <v>15</v>
      </c>
      <c r="J1279">
        <v>16</v>
      </c>
      <c r="K1279">
        <v>17</v>
      </c>
      <c r="L1279">
        <v>18</v>
      </c>
      <c r="M1279">
        <v>19</v>
      </c>
      <c r="N1279">
        <v>20</v>
      </c>
      <c r="O1279">
        <v>21</v>
      </c>
      <c r="P1279">
        <v>22</v>
      </c>
      <c r="Q1279">
        <v>24</v>
      </c>
      <c r="R1279">
        <v>21611388</v>
      </c>
      <c r="S1279">
        <v>2</v>
      </c>
      <c r="T1279" t="s">
        <v>2</v>
      </c>
      <c r="U1279">
        <v>235</v>
      </c>
      <c r="V1279">
        <v>10251</v>
      </c>
      <c r="W1279">
        <v>147529</v>
      </c>
      <c r="X1279">
        <v>825699</v>
      </c>
      <c r="Y1279">
        <v>1097709.98</v>
      </c>
      <c r="Z1279">
        <v>2874.53</v>
      </c>
      <c r="AA1279">
        <v>20</v>
      </c>
      <c r="AB1279">
        <v>8</v>
      </c>
      <c r="AC1279">
        <v>4</v>
      </c>
      <c r="AD1279">
        <v>0</v>
      </c>
      <c r="AE1279">
        <v>1700000</v>
      </c>
      <c r="AF1279">
        <v>9774121</v>
      </c>
    </row>
    <row r="1280" spans="1:32" x14ac:dyDescent="0.3">
      <c r="A1280">
        <v>1279</v>
      </c>
      <c r="B1280" s="1">
        <v>42311</v>
      </c>
      <c r="C1280">
        <v>1</v>
      </c>
      <c r="D1280">
        <v>3</v>
      </c>
      <c r="E1280">
        <v>4</v>
      </c>
      <c r="F1280">
        <v>7</v>
      </c>
      <c r="G1280">
        <v>8</v>
      </c>
      <c r="H1280">
        <v>9</v>
      </c>
      <c r="I1280">
        <v>11</v>
      </c>
      <c r="J1280">
        <v>12</v>
      </c>
      <c r="K1280">
        <v>13</v>
      </c>
      <c r="L1280">
        <v>14</v>
      </c>
      <c r="M1280">
        <v>16</v>
      </c>
      <c r="N1280">
        <v>18</v>
      </c>
      <c r="O1280">
        <v>19</v>
      </c>
      <c r="P1280">
        <v>21</v>
      </c>
      <c r="Q1280">
        <v>23</v>
      </c>
      <c r="R1280">
        <v>17589304</v>
      </c>
      <c r="S1280">
        <v>2</v>
      </c>
      <c r="T1280" t="s">
        <v>2</v>
      </c>
      <c r="U1280">
        <v>602</v>
      </c>
      <c r="V1280">
        <v>16860</v>
      </c>
      <c r="W1280">
        <v>166190</v>
      </c>
      <c r="X1280">
        <v>815035</v>
      </c>
      <c r="Y1280">
        <v>640594.52</v>
      </c>
      <c r="Z1280">
        <v>935.48</v>
      </c>
      <c r="AA1280">
        <v>20</v>
      </c>
      <c r="AB1280">
        <v>8</v>
      </c>
      <c r="AC1280">
        <v>4</v>
      </c>
      <c r="AD1280">
        <v>0</v>
      </c>
      <c r="AE1280">
        <v>1700000</v>
      </c>
      <c r="AF1280">
        <v>10069780</v>
      </c>
    </row>
    <row r="1281" spans="1:32" x14ac:dyDescent="0.3">
      <c r="A1281">
        <v>1280</v>
      </c>
      <c r="B1281" s="1">
        <v>42312</v>
      </c>
      <c r="C1281">
        <v>1</v>
      </c>
      <c r="D1281">
        <v>3</v>
      </c>
      <c r="E1281">
        <v>4</v>
      </c>
      <c r="F1281">
        <v>5</v>
      </c>
      <c r="G1281">
        <v>7</v>
      </c>
      <c r="H1281">
        <v>9</v>
      </c>
      <c r="I1281">
        <v>11</v>
      </c>
      <c r="J1281">
        <v>14</v>
      </c>
      <c r="K1281">
        <v>15</v>
      </c>
      <c r="L1281">
        <v>17</v>
      </c>
      <c r="M1281">
        <v>19</v>
      </c>
      <c r="N1281">
        <v>22</v>
      </c>
      <c r="O1281">
        <v>23</v>
      </c>
      <c r="P1281">
        <v>24</v>
      </c>
      <c r="Q1281">
        <v>25</v>
      </c>
      <c r="R1281">
        <v>15760464</v>
      </c>
      <c r="S1281">
        <v>3</v>
      </c>
      <c r="T1281" t="s">
        <v>2</v>
      </c>
      <c r="U1281">
        <v>732</v>
      </c>
      <c r="V1281">
        <v>22053</v>
      </c>
      <c r="W1281">
        <v>185161</v>
      </c>
      <c r="X1281">
        <v>788629</v>
      </c>
      <c r="Y1281">
        <v>282214.73</v>
      </c>
      <c r="Z1281">
        <v>508.4</v>
      </c>
      <c r="AA1281">
        <v>20</v>
      </c>
      <c r="AB1281">
        <v>8</v>
      </c>
      <c r="AC1281">
        <v>4</v>
      </c>
      <c r="AD1281">
        <v>0</v>
      </c>
      <c r="AE1281">
        <v>1700000</v>
      </c>
      <c r="AF1281">
        <v>10265159</v>
      </c>
    </row>
    <row r="1282" spans="1:32" x14ac:dyDescent="0.3">
      <c r="A1282">
        <v>1281</v>
      </c>
      <c r="B1282" s="1">
        <v>42314</v>
      </c>
      <c r="C1282">
        <v>1</v>
      </c>
      <c r="D1282">
        <v>3</v>
      </c>
      <c r="E1282">
        <v>5</v>
      </c>
      <c r="F1282">
        <v>6</v>
      </c>
      <c r="G1282">
        <v>8</v>
      </c>
      <c r="H1282">
        <v>9</v>
      </c>
      <c r="I1282">
        <v>12</v>
      </c>
      <c r="J1282">
        <v>13</v>
      </c>
      <c r="K1282">
        <v>15</v>
      </c>
      <c r="L1282">
        <v>19</v>
      </c>
      <c r="M1282">
        <v>21</v>
      </c>
      <c r="N1282">
        <v>22</v>
      </c>
      <c r="O1282">
        <v>23</v>
      </c>
      <c r="P1282">
        <v>24</v>
      </c>
      <c r="Q1282">
        <v>25</v>
      </c>
      <c r="R1282">
        <v>22707396</v>
      </c>
      <c r="S1282">
        <v>3</v>
      </c>
      <c r="T1282" t="s">
        <v>2</v>
      </c>
      <c r="U1282">
        <v>574</v>
      </c>
      <c r="V1282">
        <v>18293</v>
      </c>
      <c r="W1282">
        <v>211250</v>
      </c>
      <c r="X1282">
        <v>1095099</v>
      </c>
      <c r="Y1282">
        <v>539833.86</v>
      </c>
      <c r="Z1282">
        <v>1240.18</v>
      </c>
      <c r="AA1282">
        <v>20</v>
      </c>
      <c r="AB1282">
        <v>8</v>
      </c>
      <c r="AC1282">
        <v>4</v>
      </c>
      <c r="AD1282">
        <v>0</v>
      </c>
      <c r="AE1282">
        <v>1700000</v>
      </c>
      <c r="AF1282">
        <v>10638890</v>
      </c>
    </row>
    <row r="1283" spans="1:32" x14ac:dyDescent="0.3">
      <c r="A1283">
        <v>1282</v>
      </c>
      <c r="B1283" s="1">
        <v>42317</v>
      </c>
      <c r="C1283">
        <v>5</v>
      </c>
      <c r="D1283">
        <v>6</v>
      </c>
      <c r="E1283">
        <v>7</v>
      </c>
      <c r="F1283">
        <v>9</v>
      </c>
      <c r="G1283">
        <v>10</v>
      </c>
      <c r="H1283">
        <v>11</v>
      </c>
      <c r="I1283">
        <v>12</v>
      </c>
      <c r="J1283">
        <v>14</v>
      </c>
      <c r="K1283">
        <v>17</v>
      </c>
      <c r="L1283">
        <v>19</v>
      </c>
      <c r="M1283">
        <v>20</v>
      </c>
      <c r="N1283">
        <v>21</v>
      </c>
      <c r="O1283">
        <v>22</v>
      </c>
      <c r="P1283">
        <v>23</v>
      </c>
      <c r="Q1283">
        <v>25</v>
      </c>
      <c r="R1283">
        <v>21181528</v>
      </c>
      <c r="S1283">
        <v>1</v>
      </c>
      <c r="T1283" t="s">
        <v>30</v>
      </c>
      <c r="U1283">
        <v>325</v>
      </c>
      <c r="V1283">
        <v>12960</v>
      </c>
      <c r="W1283">
        <v>156471</v>
      </c>
      <c r="X1283">
        <v>867838</v>
      </c>
      <c r="Y1283">
        <v>1975430.8</v>
      </c>
      <c r="Z1283">
        <v>1870.23</v>
      </c>
      <c r="AA1283">
        <v>20</v>
      </c>
      <c r="AB1283">
        <v>8</v>
      </c>
      <c r="AC1283">
        <v>4</v>
      </c>
      <c r="AD1283">
        <v>0</v>
      </c>
      <c r="AE1283">
        <v>1700000</v>
      </c>
      <c r="AF1283">
        <v>11094759</v>
      </c>
    </row>
    <row r="1284" spans="1:32" x14ac:dyDescent="0.3">
      <c r="A1284">
        <v>1283</v>
      </c>
      <c r="B1284" s="1">
        <v>42319</v>
      </c>
      <c r="C1284">
        <v>2</v>
      </c>
      <c r="D1284">
        <v>6</v>
      </c>
      <c r="E1284">
        <v>7</v>
      </c>
      <c r="F1284">
        <v>8</v>
      </c>
      <c r="G1284">
        <v>9</v>
      </c>
      <c r="H1284">
        <v>10</v>
      </c>
      <c r="I1284">
        <v>11</v>
      </c>
      <c r="J1284">
        <v>12</v>
      </c>
      <c r="K1284">
        <v>13</v>
      </c>
      <c r="L1284">
        <v>15</v>
      </c>
      <c r="M1284">
        <v>16</v>
      </c>
      <c r="N1284">
        <v>17</v>
      </c>
      <c r="O1284">
        <v>18</v>
      </c>
      <c r="P1284">
        <v>22</v>
      </c>
      <c r="Q1284">
        <v>23</v>
      </c>
      <c r="R1284">
        <v>22042486</v>
      </c>
      <c r="S1284">
        <v>1</v>
      </c>
      <c r="T1284" t="s">
        <v>37</v>
      </c>
      <c r="U1284">
        <v>266</v>
      </c>
      <c r="V1284">
        <v>10748</v>
      </c>
      <c r="W1284">
        <v>172498</v>
      </c>
      <c r="X1284">
        <v>916702</v>
      </c>
      <c r="Y1284">
        <v>2020727.99</v>
      </c>
      <c r="Z1284">
        <v>2337.4499999999998</v>
      </c>
      <c r="AA1284">
        <v>20</v>
      </c>
      <c r="AB1284">
        <v>8</v>
      </c>
      <c r="AC1284">
        <v>4</v>
      </c>
      <c r="AD1284">
        <v>0</v>
      </c>
      <c r="AE1284">
        <v>1700000</v>
      </c>
      <c r="AF1284">
        <v>11561081</v>
      </c>
    </row>
    <row r="1285" spans="1:32" x14ac:dyDescent="0.3">
      <c r="A1285">
        <v>1284</v>
      </c>
      <c r="B1285" s="1">
        <v>42321</v>
      </c>
      <c r="C1285">
        <v>2</v>
      </c>
      <c r="D1285">
        <v>4</v>
      </c>
      <c r="E1285">
        <v>5</v>
      </c>
      <c r="F1285">
        <v>7</v>
      </c>
      <c r="G1285">
        <v>8</v>
      </c>
      <c r="H1285">
        <v>10</v>
      </c>
      <c r="I1285">
        <v>11</v>
      </c>
      <c r="J1285">
        <v>13</v>
      </c>
      <c r="K1285">
        <v>16</v>
      </c>
      <c r="L1285">
        <v>17</v>
      </c>
      <c r="M1285">
        <v>18</v>
      </c>
      <c r="N1285">
        <v>20</v>
      </c>
      <c r="O1285">
        <v>22</v>
      </c>
      <c r="P1285">
        <v>23</v>
      </c>
      <c r="Q1285">
        <v>25</v>
      </c>
      <c r="R1285">
        <v>22613912</v>
      </c>
      <c r="S1285">
        <v>8</v>
      </c>
      <c r="T1285" t="s">
        <v>2</v>
      </c>
      <c r="U1285">
        <v>1162</v>
      </c>
      <c r="V1285">
        <v>24794</v>
      </c>
      <c r="W1285">
        <v>233378</v>
      </c>
      <c r="X1285">
        <v>1040955</v>
      </c>
      <c r="Y1285">
        <v>194951.87</v>
      </c>
      <c r="Z1285">
        <v>589.96</v>
      </c>
      <c r="AA1285">
        <v>20</v>
      </c>
      <c r="AB1285">
        <v>8</v>
      </c>
      <c r="AC1285">
        <v>4</v>
      </c>
      <c r="AD1285">
        <v>0</v>
      </c>
      <c r="AE1285">
        <v>1700000</v>
      </c>
      <c r="AF1285">
        <v>11920992</v>
      </c>
    </row>
    <row r="1286" spans="1:32" x14ac:dyDescent="0.3">
      <c r="A1286">
        <v>1285</v>
      </c>
      <c r="B1286" s="1">
        <v>42324</v>
      </c>
      <c r="C1286">
        <v>1</v>
      </c>
      <c r="D1286">
        <v>2</v>
      </c>
      <c r="E1286">
        <v>6</v>
      </c>
      <c r="F1286">
        <v>7</v>
      </c>
      <c r="G1286">
        <v>10</v>
      </c>
      <c r="H1286">
        <v>11</v>
      </c>
      <c r="I1286">
        <v>12</v>
      </c>
      <c r="J1286">
        <v>15</v>
      </c>
      <c r="K1286">
        <v>16</v>
      </c>
      <c r="L1286">
        <v>17</v>
      </c>
      <c r="M1286">
        <v>18</v>
      </c>
      <c r="N1286">
        <v>20</v>
      </c>
      <c r="O1286">
        <v>22</v>
      </c>
      <c r="P1286">
        <v>24</v>
      </c>
      <c r="Q1286">
        <v>25</v>
      </c>
      <c r="R1286">
        <v>21323890</v>
      </c>
      <c r="S1286">
        <v>2</v>
      </c>
      <c r="T1286" t="s">
        <v>2</v>
      </c>
      <c r="U1286">
        <v>449</v>
      </c>
      <c r="V1286">
        <v>15313</v>
      </c>
      <c r="W1286">
        <v>163114</v>
      </c>
      <c r="X1286">
        <v>886921</v>
      </c>
      <c r="Y1286">
        <v>961810.09</v>
      </c>
      <c r="Z1286">
        <v>1883.17</v>
      </c>
      <c r="AA1286">
        <v>20</v>
      </c>
      <c r="AB1286">
        <v>8</v>
      </c>
      <c r="AC1286">
        <v>4</v>
      </c>
      <c r="AD1286">
        <v>0</v>
      </c>
      <c r="AE1286">
        <v>1700000</v>
      </c>
      <c r="AF1286">
        <v>12364904</v>
      </c>
    </row>
    <row r="1287" spans="1:32" x14ac:dyDescent="0.3">
      <c r="A1287">
        <v>1286</v>
      </c>
      <c r="B1287" s="1">
        <v>42326</v>
      </c>
      <c r="C1287">
        <v>1</v>
      </c>
      <c r="D1287">
        <v>3</v>
      </c>
      <c r="E1287">
        <v>4</v>
      </c>
      <c r="F1287">
        <v>5</v>
      </c>
      <c r="G1287">
        <v>7</v>
      </c>
      <c r="H1287">
        <v>10</v>
      </c>
      <c r="I1287">
        <v>11</v>
      </c>
      <c r="J1287">
        <v>12</v>
      </c>
      <c r="K1287">
        <v>16</v>
      </c>
      <c r="L1287">
        <v>17</v>
      </c>
      <c r="M1287">
        <v>19</v>
      </c>
      <c r="N1287">
        <v>20</v>
      </c>
      <c r="O1287">
        <v>21</v>
      </c>
      <c r="P1287">
        <v>23</v>
      </c>
      <c r="Q1287">
        <v>25</v>
      </c>
      <c r="R1287">
        <v>21272652</v>
      </c>
      <c r="S1287">
        <v>3</v>
      </c>
      <c r="T1287" t="s">
        <v>2</v>
      </c>
      <c r="U1287">
        <v>409</v>
      </c>
      <c r="V1287">
        <v>16971</v>
      </c>
      <c r="W1287">
        <v>191442</v>
      </c>
      <c r="X1287">
        <v>945015</v>
      </c>
      <c r="Y1287">
        <v>563141.68999999994</v>
      </c>
      <c r="Z1287">
        <v>1815.65</v>
      </c>
      <c r="AA1287">
        <v>20</v>
      </c>
      <c r="AB1287">
        <v>8</v>
      </c>
      <c r="AC1287">
        <v>4</v>
      </c>
      <c r="AD1287">
        <v>0</v>
      </c>
      <c r="AE1287">
        <v>1700000</v>
      </c>
      <c r="AF1287">
        <v>12754772</v>
      </c>
    </row>
    <row r="1288" spans="1:32" x14ac:dyDescent="0.3">
      <c r="A1288">
        <v>1287</v>
      </c>
      <c r="B1288" s="1">
        <v>42328</v>
      </c>
      <c r="C1288">
        <v>3</v>
      </c>
      <c r="D1288">
        <v>4</v>
      </c>
      <c r="E1288">
        <v>5</v>
      </c>
      <c r="F1288">
        <v>6</v>
      </c>
      <c r="G1288">
        <v>9</v>
      </c>
      <c r="H1288">
        <v>11</v>
      </c>
      <c r="I1288">
        <v>13</v>
      </c>
      <c r="J1288">
        <v>17</v>
      </c>
      <c r="K1288">
        <v>18</v>
      </c>
      <c r="L1288">
        <v>19</v>
      </c>
      <c r="M1288">
        <v>21</v>
      </c>
      <c r="N1288">
        <v>22</v>
      </c>
      <c r="O1288">
        <v>23</v>
      </c>
      <c r="P1288">
        <v>24</v>
      </c>
      <c r="Q1288">
        <v>25</v>
      </c>
      <c r="R1288">
        <v>18373920</v>
      </c>
      <c r="S1288">
        <v>1</v>
      </c>
      <c r="T1288" t="s">
        <v>204</v>
      </c>
      <c r="U1288">
        <v>334</v>
      </c>
      <c r="V1288">
        <v>11588</v>
      </c>
      <c r="W1288">
        <v>157399</v>
      </c>
      <c r="X1288">
        <v>860308</v>
      </c>
      <c r="Y1288">
        <v>1435915.05</v>
      </c>
      <c r="Z1288">
        <v>1889.73</v>
      </c>
      <c r="AA1288">
        <v>20</v>
      </c>
      <c r="AB1288">
        <v>8</v>
      </c>
      <c r="AC1288">
        <v>4</v>
      </c>
      <c r="AD1288">
        <v>0</v>
      </c>
      <c r="AE1288">
        <v>1700000</v>
      </c>
      <c r="AF1288">
        <v>13086137</v>
      </c>
    </row>
    <row r="1289" spans="1:32" x14ac:dyDescent="0.3">
      <c r="A1289">
        <v>1288</v>
      </c>
      <c r="B1289" s="1">
        <v>42331</v>
      </c>
      <c r="C1289">
        <v>1</v>
      </c>
      <c r="D1289">
        <v>2</v>
      </c>
      <c r="E1289">
        <v>5</v>
      </c>
      <c r="F1289">
        <v>9</v>
      </c>
      <c r="G1289">
        <v>10</v>
      </c>
      <c r="H1289">
        <v>13</v>
      </c>
      <c r="I1289">
        <v>15</v>
      </c>
      <c r="J1289">
        <v>16</v>
      </c>
      <c r="K1289">
        <v>17</v>
      </c>
      <c r="L1289">
        <v>18</v>
      </c>
      <c r="M1289">
        <v>19</v>
      </c>
      <c r="N1289">
        <v>20</v>
      </c>
      <c r="O1289">
        <v>23</v>
      </c>
      <c r="P1289">
        <v>24</v>
      </c>
      <c r="Q1289">
        <v>25</v>
      </c>
      <c r="R1289">
        <v>21215584</v>
      </c>
      <c r="S1289">
        <v>1</v>
      </c>
      <c r="T1289" t="s">
        <v>205</v>
      </c>
      <c r="U1289">
        <v>414</v>
      </c>
      <c r="V1289">
        <v>12290</v>
      </c>
      <c r="W1289">
        <v>162657</v>
      </c>
      <c r="X1289">
        <v>963605</v>
      </c>
      <c r="Y1289">
        <v>1791535.79</v>
      </c>
      <c r="Z1289">
        <v>1902.14</v>
      </c>
      <c r="AA1289">
        <v>20</v>
      </c>
      <c r="AB1289">
        <v>8</v>
      </c>
      <c r="AC1289">
        <v>4</v>
      </c>
      <c r="AD1289">
        <v>0</v>
      </c>
      <c r="AE1289">
        <v>1700000</v>
      </c>
      <c r="AF1289">
        <v>13499568</v>
      </c>
    </row>
    <row r="1290" spans="1:32" x14ac:dyDescent="0.3">
      <c r="A1290">
        <v>1289</v>
      </c>
      <c r="B1290" s="1">
        <v>42333</v>
      </c>
      <c r="C1290">
        <v>1</v>
      </c>
      <c r="D1290">
        <v>2</v>
      </c>
      <c r="E1290">
        <v>5</v>
      </c>
      <c r="F1290">
        <v>7</v>
      </c>
      <c r="G1290">
        <v>8</v>
      </c>
      <c r="H1290">
        <v>11</v>
      </c>
      <c r="I1290">
        <v>13</v>
      </c>
      <c r="J1290">
        <v>15</v>
      </c>
      <c r="K1290">
        <v>16</v>
      </c>
      <c r="L1290">
        <v>17</v>
      </c>
      <c r="M1290">
        <v>18</v>
      </c>
      <c r="N1290">
        <v>20</v>
      </c>
      <c r="O1290">
        <v>22</v>
      </c>
      <c r="P1290">
        <v>24</v>
      </c>
      <c r="Q1290">
        <v>25</v>
      </c>
      <c r="R1290">
        <v>21328176</v>
      </c>
      <c r="S1290">
        <v>10</v>
      </c>
      <c r="T1290" t="s">
        <v>2</v>
      </c>
      <c r="U1290">
        <v>997</v>
      </c>
      <c r="V1290">
        <v>25859</v>
      </c>
      <c r="W1290">
        <v>242801</v>
      </c>
      <c r="X1290">
        <v>1040478</v>
      </c>
      <c r="Y1290">
        <v>125897.56</v>
      </c>
      <c r="Z1290">
        <v>555.05999999999995</v>
      </c>
      <c r="AA1290">
        <v>20</v>
      </c>
      <c r="AB1290">
        <v>8</v>
      </c>
      <c r="AC1290">
        <v>4</v>
      </c>
      <c r="AD1290">
        <v>0</v>
      </c>
      <c r="AE1290">
        <v>1700000</v>
      </c>
      <c r="AF1290">
        <v>13790101</v>
      </c>
    </row>
    <row r="1291" spans="1:32" x14ac:dyDescent="0.3">
      <c r="A1291">
        <v>1290</v>
      </c>
      <c r="B1291" s="1">
        <v>42335</v>
      </c>
      <c r="C1291">
        <v>1</v>
      </c>
      <c r="D1291">
        <v>3</v>
      </c>
      <c r="E1291">
        <v>4</v>
      </c>
      <c r="F1291">
        <v>5</v>
      </c>
      <c r="G1291">
        <v>6</v>
      </c>
      <c r="H1291">
        <v>11</v>
      </c>
      <c r="I1291">
        <v>13</v>
      </c>
      <c r="J1291">
        <v>14</v>
      </c>
      <c r="K1291">
        <v>16</v>
      </c>
      <c r="L1291">
        <v>19</v>
      </c>
      <c r="M1291">
        <v>20</v>
      </c>
      <c r="N1291">
        <v>21</v>
      </c>
      <c r="O1291">
        <v>22</v>
      </c>
      <c r="P1291">
        <v>23</v>
      </c>
      <c r="Q1291">
        <v>25</v>
      </c>
      <c r="R1291">
        <v>20334992</v>
      </c>
      <c r="S1291">
        <v>0</v>
      </c>
      <c r="U1291">
        <v>255</v>
      </c>
      <c r="V1291">
        <v>11112</v>
      </c>
      <c r="W1291">
        <v>147112</v>
      </c>
      <c r="X1291">
        <v>892183</v>
      </c>
      <c r="Y1291">
        <v>0</v>
      </c>
      <c r="Z1291">
        <v>2186.98</v>
      </c>
      <c r="AA1291">
        <v>20</v>
      </c>
      <c r="AB1291">
        <v>8</v>
      </c>
      <c r="AC1291">
        <v>4</v>
      </c>
      <c r="AD1291">
        <v>1812456.23</v>
      </c>
      <c r="AE1291">
        <v>4500000</v>
      </c>
      <c r="AF1291">
        <v>14208360</v>
      </c>
    </row>
    <row r="1292" spans="1:32" x14ac:dyDescent="0.3">
      <c r="A1292">
        <v>1291</v>
      </c>
      <c r="B1292" s="1">
        <v>42338</v>
      </c>
      <c r="C1292">
        <v>1</v>
      </c>
      <c r="D1292">
        <v>6</v>
      </c>
      <c r="E1292">
        <v>7</v>
      </c>
      <c r="F1292">
        <v>8</v>
      </c>
      <c r="G1292">
        <v>10</v>
      </c>
      <c r="H1292">
        <v>11</v>
      </c>
      <c r="I1292">
        <v>12</v>
      </c>
      <c r="J1292">
        <v>13</v>
      </c>
      <c r="K1292">
        <v>15</v>
      </c>
      <c r="L1292">
        <v>16</v>
      </c>
      <c r="M1292">
        <v>18</v>
      </c>
      <c r="N1292">
        <v>19</v>
      </c>
      <c r="O1292">
        <v>20</v>
      </c>
      <c r="P1292">
        <v>21</v>
      </c>
      <c r="Q1292">
        <v>24</v>
      </c>
      <c r="R1292">
        <v>27585058</v>
      </c>
      <c r="S1292">
        <v>0</v>
      </c>
      <c r="U1292">
        <v>360</v>
      </c>
      <c r="V1292">
        <v>14360</v>
      </c>
      <c r="W1292">
        <v>208756</v>
      </c>
      <c r="X1292">
        <v>1175327</v>
      </c>
      <c r="Y1292">
        <v>0</v>
      </c>
      <c r="Z1292">
        <v>2132.7199999999998</v>
      </c>
      <c r="AA1292">
        <v>20</v>
      </c>
      <c r="AB1292">
        <v>8</v>
      </c>
      <c r="AC1292">
        <v>4</v>
      </c>
      <c r="AD1292">
        <v>4307743.9800000004</v>
      </c>
      <c r="AE1292">
        <v>7500000</v>
      </c>
      <c r="AF1292">
        <v>14784196</v>
      </c>
    </row>
    <row r="1293" spans="1:32" x14ac:dyDescent="0.3">
      <c r="A1293">
        <v>1292</v>
      </c>
      <c r="B1293" s="1">
        <v>42340</v>
      </c>
      <c r="C1293">
        <v>1</v>
      </c>
      <c r="D1293">
        <v>2</v>
      </c>
      <c r="E1293">
        <v>3</v>
      </c>
      <c r="F1293">
        <v>7</v>
      </c>
      <c r="G1293">
        <v>8</v>
      </c>
      <c r="H1293">
        <v>10</v>
      </c>
      <c r="I1293">
        <v>11</v>
      </c>
      <c r="J1293">
        <v>14</v>
      </c>
      <c r="K1293">
        <v>15</v>
      </c>
      <c r="L1293">
        <v>17</v>
      </c>
      <c r="M1293">
        <v>19</v>
      </c>
      <c r="N1293">
        <v>22</v>
      </c>
      <c r="O1293">
        <v>23</v>
      </c>
      <c r="P1293">
        <v>24</v>
      </c>
      <c r="Q1293">
        <v>25</v>
      </c>
      <c r="R1293">
        <v>37960616</v>
      </c>
      <c r="S1293">
        <v>5</v>
      </c>
      <c r="T1293" t="s">
        <v>2</v>
      </c>
      <c r="U1293">
        <v>981</v>
      </c>
      <c r="V1293">
        <v>31464</v>
      </c>
      <c r="W1293">
        <v>350049</v>
      </c>
      <c r="X1293">
        <v>1780845</v>
      </c>
      <c r="Y1293">
        <v>1421825.26</v>
      </c>
      <c r="Z1293">
        <v>1255.22</v>
      </c>
      <c r="AA1293">
        <v>20</v>
      </c>
      <c r="AB1293">
        <v>8</v>
      </c>
      <c r="AC1293">
        <v>4</v>
      </c>
      <c r="AD1293">
        <v>0</v>
      </c>
      <c r="AE1293">
        <v>1700000</v>
      </c>
      <c r="AF1293">
        <v>15430668</v>
      </c>
    </row>
    <row r="1294" spans="1:32" x14ac:dyDescent="0.3">
      <c r="A1294">
        <v>1293</v>
      </c>
      <c r="B1294" s="1">
        <v>42342</v>
      </c>
      <c r="C1294">
        <v>1</v>
      </c>
      <c r="D1294">
        <v>2</v>
      </c>
      <c r="E1294">
        <v>7</v>
      </c>
      <c r="F1294">
        <v>8</v>
      </c>
      <c r="G1294">
        <v>9</v>
      </c>
      <c r="H1294">
        <v>10</v>
      </c>
      <c r="I1294">
        <v>11</v>
      </c>
      <c r="J1294">
        <v>12</v>
      </c>
      <c r="K1294">
        <v>13</v>
      </c>
      <c r="L1294">
        <v>15</v>
      </c>
      <c r="M1294">
        <v>17</v>
      </c>
      <c r="N1294">
        <v>18</v>
      </c>
      <c r="O1294">
        <v>20</v>
      </c>
      <c r="P1294">
        <v>22</v>
      </c>
      <c r="Q1294">
        <v>24</v>
      </c>
      <c r="R1294">
        <v>24707432</v>
      </c>
      <c r="S1294">
        <v>5</v>
      </c>
      <c r="T1294" t="s">
        <v>2</v>
      </c>
      <c r="U1294">
        <v>835</v>
      </c>
      <c r="V1294">
        <v>24797</v>
      </c>
      <c r="W1294">
        <v>278959</v>
      </c>
      <c r="X1294">
        <v>1225827</v>
      </c>
      <c r="Y1294">
        <v>295302.17</v>
      </c>
      <c r="Z1294">
        <v>777.26</v>
      </c>
      <c r="AA1294">
        <v>20</v>
      </c>
      <c r="AB1294">
        <v>8</v>
      </c>
      <c r="AC1294">
        <v>4</v>
      </c>
      <c r="AD1294">
        <v>0</v>
      </c>
      <c r="AE1294">
        <v>1700000</v>
      </c>
      <c r="AF1294">
        <v>15771402</v>
      </c>
    </row>
    <row r="1295" spans="1:32" x14ac:dyDescent="0.3">
      <c r="A1295">
        <v>1294</v>
      </c>
      <c r="B1295" s="1">
        <v>42345</v>
      </c>
      <c r="C1295">
        <v>2</v>
      </c>
      <c r="D1295">
        <v>5</v>
      </c>
      <c r="E1295">
        <v>6</v>
      </c>
      <c r="F1295">
        <v>7</v>
      </c>
      <c r="G1295">
        <v>8</v>
      </c>
      <c r="H1295">
        <v>10</v>
      </c>
      <c r="I1295">
        <v>11</v>
      </c>
      <c r="J1295">
        <v>12</v>
      </c>
      <c r="K1295">
        <v>13</v>
      </c>
      <c r="L1295">
        <v>14</v>
      </c>
      <c r="M1295">
        <v>16</v>
      </c>
      <c r="N1295">
        <v>18</v>
      </c>
      <c r="O1295">
        <v>20</v>
      </c>
      <c r="P1295">
        <v>23</v>
      </c>
      <c r="Q1295">
        <v>25</v>
      </c>
      <c r="R1295">
        <v>23110372</v>
      </c>
      <c r="S1295">
        <v>2</v>
      </c>
      <c r="T1295" t="s">
        <v>2</v>
      </c>
      <c r="U1295">
        <v>499</v>
      </c>
      <c r="V1295">
        <v>20787</v>
      </c>
      <c r="W1295">
        <v>233089</v>
      </c>
      <c r="X1295">
        <v>1109506</v>
      </c>
      <c r="Y1295">
        <v>785901.18</v>
      </c>
      <c r="Z1295">
        <v>1384.57</v>
      </c>
      <c r="AA1295">
        <v>20</v>
      </c>
      <c r="AB1295">
        <v>8</v>
      </c>
      <c r="AC1295">
        <v>4</v>
      </c>
      <c r="AD1295">
        <v>0</v>
      </c>
      <c r="AE1295">
        <v>1700000</v>
      </c>
      <c r="AF1295">
        <v>16134125</v>
      </c>
    </row>
    <row r="1296" spans="1:32" x14ac:dyDescent="0.3">
      <c r="A1296">
        <v>1295</v>
      </c>
      <c r="B1296" s="1">
        <v>42347</v>
      </c>
      <c r="C1296">
        <v>3</v>
      </c>
      <c r="D1296">
        <v>6</v>
      </c>
      <c r="E1296">
        <v>9</v>
      </c>
      <c r="F1296">
        <v>10</v>
      </c>
      <c r="G1296">
        <v>11</v>
      </c>
      <c r="H1296">
        <v>12</v>
      </c>
      <c r="I1296">
        <v>13</v>
      </c>
      <c r="J1296">
        <v>14</v>
      </c>
      <c r="K1296">
        <v>15</v>
      </c>
      <c r="L1296">
        <v>17</v>
      </c>
      <c r="M1296">
        <v>18</v>
      </c>
      <c r="N1296">
        <v>19</v>
      </c>
      <c r="O1296">
        <v>23</v>
      </c>
      <c r="P1296">
        <v>24</v>
      </c>
      <c r="Q1296">
        <v>25</v>
      </c>
      <c r="R1296">
        <v>22585000</v>
      </c>
      <c r="S1296">
        <v>2</v>
      </c>
      <c r="T1296" t="s">
        <v>2</v>
      </c>
      <c r="U1296">
        <v>362</v>
      </c>
      <c r="V1296">
        <v>13635</v>
      </c>
      <c r="W1296">
        <v>171675</v>
      </c>
      <c r="X1296">
        <v>1048874</v>
      </c>
      <c r="Y1296">
        <v>932778.76</v>
      </c>
      <c r="Z1296">
        <v>1585.69</v>
      </c>
      <c r="AA1296">
        <v>20</v>
      </c>
      <c r="AB1296">
        <v>8</v>
      </c>
      <c r="AC1296">
        <v>4</v>
      </c>
      <c r="AD1296">
        <v>0</v>
      </c>
      <c r="AE1296">
        <v>1700000</v>
      </c>
      <c r="AF1296">
        <v>16564639</v>
      </c>
    </row>
    <row r="1297" spans="1:32" x14ac:dyDescent="0.3">
      <c r="A1297">
        <v>1296</v>
      </c>
      <c r="B1297" s="1">
        <v>42349</v>
      </c>
      <c r="C1297">
        <v>5</v>
      </c>
      <c r="D1297">
        <v>7</v>
      </c>
      <c r="E1297">
        <v>9</v>
      </c>
      <c r="F1297">
        <v>10</v>
      </c>
      <c r="G1297">
        <v>11</v>
      </c>
      <c r="H1297">
        <v>14</v>
      </c>
      <c r="I1297">
        <v>15</v>
      </c>
      <c r="J1297">
        <v>16</v>
      </c>
      <c r="K1297">
        <v>17</v>
      </c>
      <c r="L1297">
        <v>18</v>
      </c>
      <c r="M1297">
        <v>19</v>
      </c>
      <c r="N1297">
        <v>20</v>
      </c>
      <c r="O1297">
        <v>21</v>
      </c>
      <c r="P1297">
        <v>23</v>
      </c>
      <c r="Q1297">
        <v>25</v>
      </c>
      <c r="R1297">
        <v>23177762</v>
      </c>
      <c r="S1297">
        <v>1</v>
      </c>
      <c r="T1297" t="s">
        <v>28</v>
      </c>
      <c r="U1297">
        <v>415</v>
      </c>
      <c r="V1297">
        <v>16444</v>
      </c>
      <c r="W1297">
        <v>226130</v>
      </c>
      <c r="X1297">
        <v>1115664</v>
      </c>
      <c r="Y1297">
        <v>1638944.19</v>
      </c>
      <c r="Z1297">
        <v>1735.93</v>
      </c>
      <c r="AA1297">
        <v>20</v>
      </c>
      <c r="AB1297">
        <v>8</v>
      </c>
      <c r="AC1297">
        <v>4</v>
      </c>
      <c r="AD1297">
        <v>0</v>
      </c>
      <c r="AE1297">
        <v>1700000</v>
      </c>
      <c r="AF1297">
        <v>16942857</v>
      </c>
    </row>
    <row r="1298" spans="1:32" x14ac:dyDescent="0.3">
      <c r="A1298">
        <v>1297</v>
      </c>
      <c r="B1298" s="1">
        <v>42352</v>
      </c>
      <c r="C1298">
        <v>1</v>
      </c>
      <c r="D1298">
        <v>2</v>
      </c>
      <c r="E1298">
        <v>5</v>
      </c>
      <c r="F1298">
        <v>6</v>
      </c>
      <c r="G1298">
        <v>7</v>
      </c>
      <c r="H1298">
        <v>8</v>
      </c>
      <c r="I1298">
        <v>9</v>
      </c>
      <c r="J1298">
        <v>10</v>
      </c>
      <c r="K1298">
        <v>11</v>
      </c>
      <c r="L1298">
        <v>12</v>
      </c>
      <c r="M1298">
        <v>16</v>
      </c>
      <c r="N1298">
        <v>17</v>
      </c>
      <c r="O1298">
        <v>18</v>
      </c>
      <c r="P1298">
        <v>19</v>
      </c>
      <c r="Q1298">
        <v>22</v>
      </c>
      <c r="R1298">
        <v>22112070</v>
      </c>
      <c r="S1298">
        <v>4</v>
      </c>
      <c r="T1298" t="s">
        <v>2</v>
      </c>
      <c r="U1298">
        <v>302</v>
      </c>
      <c r="V1298">
        <v>9936</v>
      </c>
      <c r="W1298">
        <v>145129</v>
      </c>
      <c r="X1298">
        <v>863204</v>
      </c>
      <c r="Y1298">
        <v>559760.88</v>
      </c>
      <c r="Z1298">
        <v>2281.25</v>
      </c>
      <c r="AA1298">
        <v>20</v>
      </c>
      <c r="AB1298">
        <v>8</v>
      </c>
      <c r="AC1298">
        <v>4</v>
      </c>
      <c r="AD1298">
        <v>0</v>
      </c>
      <c r="AE1298">
        <v>1700000</v>
      </c>
      <c r="AF1298">
        <v>17459559</v>
      </c>
    </row>
    <row r="1299" spans="1:32" x14ac:dyDescent="0.3">
      <c r="A1299">
        <v>1298</v>
      </c>
      <c r="B1299" s="1">
        <v>42354</v>
      </c>
      <c r="C1299">
        <v>2</v>
      </c>
      <c r="D1299">
        <v>3</v>
      </c>
      <c r="E1299">
        <v>4</v>
      </c>
      <c r="F1299">
        <v>6</v>
      </c>
      <c r="G1299">
        <v>7</v>
      </c>
      <c r="H1299">
        <v>9</v>
      </c>
      <c r="I1299">
        <v>12</v>
      </c>
      <c r="J1299">
        <v>17</v>
      </c>
      <c r="K1299">
        <v>18</v>
      </c>
      <c r="L1299">
        <v>20</v>
      </c>
      <c r="M1299">
        <v>21</v>
      </c>
      <c r="N1299">
        <v>22</v>
      </c>
      <c r="O1299">
        <v>23</v>
      </c>
      <c r="P1299">
        <v>24</v>
      </c>
      <c r="Q1299">
        <v>25</v>
      </c>
      <c r="R1299">
        <v>22221502</v>
      </c>
      <c r="S1299">
        <v>2</v>
      </c>
      <c r="T1299" t="s">
        <v>2</v>
      </c>
      <c r="U1299">
        <v>355</v>
      </c>
      <c r="V1299">
        <v>13576</v>
      </c>
      <c r="W1299">
        <v>168410</v>
      </c>
      <c r="X1299">
        <v>938535</v>
      </c>
      <c r="Y1299">
        <v>1002996.03</v>
      </c>
      <c r="Z1299">
        <v>1738.67</v>
      </c>
      <c r="AA1299">
        <v>20</v>
      </c>
      <c r="AB1299">
        <v>8</v>
      </c>
      <c r="AC1299">
        <v>4</v>
      </c>
      <c r="AD1299">
        <v>0</v>
      </c>
      <c r="AE1299">
        <v>1700000</v>
      </c>
      <c r="AF1299">
        <v>17922480</v>
      </c>
    </row>
    <row r="1300" spans="1:32" x14ac:dyDescent="0.3">
      <c r="A1300">
        <v>1299</v>
      </c>
      <c r="B1300" s="1">
        <v>42356</v>
      </c>
      <c r="C1300">
        <v>1</v>
      </c>
      <c r="D1300">
        <v>3</v>
      </c>
      <c r="E1300">
        <v>5</v>
      </c>
      <c r="F1300">
        <v>7</v>
      </c>
      <c r="G1300">
        <v>8</v>
      </c>
      <c r="H1300">
        <v>11</v>
      </c>
      <c r="I1300">
        <v>13</v>
      </c>
      <c r="J1300">
        <v>17</v>
      </c>
      <c r="K1300">
        <v>18</v>
      </c>
      <c r="L1300">
        <v>19</v>
      </c>
      <c r="M1300">
        <v>20</v>
      </c>
      <c r="N1300">
        <v>21</v>
      </c>
      <c r="O1300">
        <v>22</v>
      </c>
      <c r="P1300">
        <v>23</v>
      </c>
      <c r="Q1300">
        <v>25</v>
      </c>
      <c r="R1300">
        <v>22270272</v>
      </c>
      <c r="S1300">
        <v>2</v>
      </c>
      <c r="T1300" t="s">
        <v>2</v>
      </c>
      <c r="U1300">
        <v>736</v>
      </c>
      <c r="V1300">
        <v>35627</v>
      </c>
      <c r="W1300">
        <v>277123</v>
      </c>
      <c r="X1300">
        <v>1211505</v>
      </c>
      <c r="Y1300">
        <v>461287.61</v>
      </c>
      <c r="Z1300">
        <v>550.98</v>
      </c>
      <c r="AA1300">
        <v>20</v>
      </c>
      <c r="AB1300">
        <v>8</v>
      </c>
      <c r="AC1300">
        <v>4</v>
      </c>
      <c r="AD1300">
        <v>0</v>
      </c>
      <c r="AE1300">
        <v>1700000</v>
      </c>
      <c r="AF1300">
        <v>18135382</v>
      </c>
    </row>
    <row r="1301" spans="1:32" x14ac:dyDescent="0.3">
      <c r="A1301">
        <v>1300</v>
      </c>
      <c r="B1301" s="1">
        <v>42359</v>
      </c>
      <c r="C1301">
        <v>2</v>
      </c>
      <c r="D1301">
        <v>6</v>
      </c>
      <c r="E1301">
        <v>7</v>
      </c>
      <c r="F1301">
        <v>9</v>
      </c>
      <c r="G1301">
        <v>10</v>
      </c>
      <c r="H1301">
        <v>11</v>
      </c>
      <c r="I1301">
        <v>12</v>
      </c>
      <c r="J1301">
        <v>13</v>
      </c>
      <c r="K1301">
        <v>14</v>
      </c>
      <c r="L1301">
        <v>15</v>
      </c>
      <c r="M1301">
        <v>18</v>
      </c>
      <c r="N1301">
        <v>20</v>
      </c>
      <c r="O1301">
        <v>23</v>
      </c>
      <c r="P1301">
        <v>24</v>
      </c>
      <c r="Q1301">
        <v>25</v>
      </c>
      <c r="R1301">
        <v>22116858</v>
      </c>
      <c r="S1301">
        <v>2</v>
      </c>
      <c r="T1301" t="s">
        <v>2</v>
      </c>
      <c r="U1301">
        <v>335</v>
      </c>
      <c r="V1301">
        <v>13345</v>
      </c>
      <c r="W1301">
        <v>188431</v>
      </c>
      <c r="X1301">
        <v>1025521</v>
      </c>
      <c r="Y1301">
        <v>877972.18</v>
      </c>
      <c r="Z1301">
        <v>1612.81</v>
      </c>
      <c r="AA1301">
        <v>20</v>
      </c>
      <c r="AB1301">
        <v>8</v>
      </c>
      <c r="AC1301">
        <v>4</v>
      </c>
      <c r="AD1301">
        <v>0</v>
      </c>
      <c r="AE1301">
        <v>1700000</v>
      </c>
      <c r="AF1301">
        <v>18540600</v>
      </c>
    </row>
    <row r="1302" spans="1:32" x14ac:dyDescent="0.3">
      <c r="A1302">
        <v>1301</v>
      </c>
      <c r="B1302" s="1">
        <v>42361</v>
      </c>
      <c r="C1302">
        <v>1</v>
      </c>
      <c r="D1302">
        <v>2</v>
      </c>
      <c r="E1302">
        <v>3</v>
      </c>
      <c r="F1302">
        <v>4</v>
      </c>
      <c r="G1302">
        <v>6</v>
      </c>
      <c r="H1302">
        <v>7</v>
      </c>
      <c r="I1302">
        <v>9</v>
      </c>
      <c r="J1302">
        <v>10</v>
      </c>
      <c r="K1302">
        <v>14</v>
      </c>
      <c r="L1302">
        <v>16</v>
      </c>
      <c r="M1302">
        <v>17</v>
      </c>
      <c r="N1302">
        <v>19</v>
      </c>
      <c r="O1302">
        <v>22</v>
      </c>
      <c r="P1302">
        <v>24</v>
      </c>
      <c r="Q1302">
        <v>25</v>
      </c>
      <c r="R1302">
        <v>22290554</v>
      </c>
      <c r="S1302">
        <v>1</v>
      </c>
      <c r="T1302" t="s">
        <v>21</v>
      </c>
      <c r="U1302">
        <v>282</v>
      </c>
      <c r="V1302">
        <v>13355</v>
      </c>
      <c r="W1302">
        <v>165552</v>
      </c>
      <c r="X1302">
        <v>892009</v>
      </c>
      <c r="Y1302">
        <v>2116913.81</v>
      </c>
      <c r="Z1302">
        <v>2309.7800000000002</v>
      </c>
      <c r="AA1302">
        <v>20</v>
      </c>
      <c r="AB1302">
        <v>8</v>
      </c>
      <c r="AC1302">
        <v>4</v>
      </c>
      <c r="AD1302">
        <v>0</v>
      </c>
      <c r="AE1302">
        <v>1700000</v>
      </c>
      <c r="AF1302">
        <v>19029119</v>
      </c>
    </row>
    <row r="1303" spans="1:32" x14ac:dyDescent="0.3">
      <c r="A1303">
        <v>1302</v>
      </c>
      <c r="B1303" s="1">
        <v>42364</v>
      </c>
      <c r="C1303">
        <v>3</v>
      </c>
      <c r="D1303">
        <v>4</v>
      </c>
      <c r="E1303">
        <v>6</v>
      </c>
      <c r="F1303">
        <v>9</v>
      </c>
      <c r="G1303">
        <v>11</v>
      </c>
      <c r="H1303">
        <v>12</v>
      </c>
      <c r="I1303">
        <v>13</v>
      </c>
      <c r="J1303">
        <v>14</v>
      </c>
      <c r="K1303">
        <v>15</v>
      </c>
      <c r="L1303">
        <v>16</v>
      </c>
      <c r="M1303">
        <v>17</v>
      </c>
      <c r="N1303">
        <v>18</v>
      </c>
      <c r="O1303">
        <v>20</v>
      </c>
      <c r="P1303">
        <v>22</v>
      </c>
      <c r="Q1303">
        <v>25</v>
      </c>
      <c r="R1303">
        <v>12309570</v>
      </c>
      <c r="S1303">
        <v>2</v>
      </c>
      <c r="T1303" t="s">
        <v>2</v>
      </c>
      <c r="U1303">
        <v>127</v>
      </c>
      <c r="V1303">
        <v>5639</v>
      </c>
      <c r="W1303">
        <v>80419</v>
      </c>
      <c r="X1303">
        <v>501657</v>
      </c>
      <c r="Y1303">
        <v>604196.01</v>
      </c>
      <c r="Z1303">
        <v>2927.66</v>
      </c>
      <c r="AA1303">
        <v>20</v>
      </c>
      <c r="AB1303">
        <v>8</v>
      </c>
      <c r="AC1303">
        <v>4</v>
      </c>
      <c r="AD1303">
        <v>0</v>
      </c>
      <c r="AE1303">
        <v>1500000</v>
      </c>
      <c r="AF1303">
        <v>19307978</v>
      </c>
    </row>
    <row r="1304" spans="1:32" x14ac:dyDescent="0.3">
      <c r="A1304">
        <v>1303</v>
      </c>
      <c r="B1304" s="1">
        <v>42366</v>
      </c>
      <c r="C1304">
        <v>1</v>
      </c>
      <c r="D1304">
        <v>5</v>
      </c>
      <c r="E1304">
        <v>8</v>
      </c>
      <c r="F1304">
        <v>9</v>
      </c>
      <c r="G1304">
        <v>10</v>
      </c>
      <c r="H1304">
        <v>11</v>
      </c>
      <c r="I1304">
        <v>13</v>
      </c>
      <c r="J1304">
        <v>14</v>
      </c>
      <c r="K1304">
        <v>15</v>
      </c>
      <c r="L1304">
        <v>16</v>
      </c>
      <c r="M1304">
        <v>18</v>
      </c>
      <c r="N1304">
        <v>19</v>
      </c>
      <c r="O1304">
        <v>20</v>
      </c>
      <c r="P1304">
        <v>22</v>
      </c>
      <c r="Q1304">
        <v>23</v>
      </c>
      <c r="R1304">
        <v>17217532</v>
      </c>
      <c r="S1304">
        <v>3</v>
      </c>
      <c r="T1304" t="s">
        <v>2</v>
      </c>
      <c r="U1304">
        <v>334</v>
      </c>
      <c r="V1304">
        <v>11666</v>
      </c>
      <c r="W1304">
        <v>150905</v>
      </c>
      <c r="X1304">
        <v>831540</v>
      </c>
      <c r="Y1304">
        <v>426530.54</v>
      </c>
      <c r="Z1304">
        <v>1684</v>
      </c>
      <c r="AA1304">
        <v>20</v>
      </c>
      <c r="AB1304">
        <v>8</v>
      </c>
      <c r="AC1304">
        <v>4</v>
      </c>
      <c r="AD1304">
        <v>0</v>
      </c>
      <c r="AE1304">
        <v>1700000</v>
      </c>
      <c r="AF1304">
        <v>19603269</v>
      </c>
    </row>
    <row r="1305" spans="1:32" x14ac:dyDescent="0.3">
      <c r="A1305">
        <v>1304</v>
      </c>
      <c r="B1305" s="1">
        <v>42368</v>
      </c>
      <c r="C1305">
        <v>1</v>
      </c>
      <c r="D1305">
        <v>2</v>
      </c>
      <c r="E1305">
        <v>3</v>
      </c>
      <c r="F1305">
        <v>7</v>
      </c>
      <c r="G1305">
        <v>8</v>
      </c>
      <c r="H1305">
        <v>10</v>
      </c>
      <c r="I1305">
        <v>11</v>
      </c>
      <c r="J1305">
        <v>13</v>
      </c>
      <c r="K1305">
        <v>14</v>
      </c>
      <c r="L1305">
        <v>17</v>
      </c>
      <c r="M1305">
        <v>18</v>
      </c>
      <c r="N1305">
        <v>19</v>
      </c>
      <c r="O1305">
        <v>20</v>
      </c>
      <c r="P1305">
        <v>21</v>
      </c>
      <c r="Q1305">
        <v>25</v>
      </c>
      <c r="R1305">
        <v>21479654</v>
      </c>
      <c r="S1305">
        <v>3</v>
      </c>
      <c r="T1305" t="s">
        <v>2</v>
      </c>
      <c r="U1305">
        <v>500</v>
      </c>
      <c r="V1305">
        <v>17101</v>
      </c>
      <c r="W1305">
        <v>208067</v>
      </c>
      <c r="X1305">
        <v>1032067</v>
      </c>
      <c r="Y1305">
        <v>503584.09</v>
      </c>
      <c r="Z1305">
        <v>1328.13</v>
      </c>
      <c r="AA1305">
        <v>20</v>
      </c>
      <c r="AB1305">
        <v>8</v>
      </c>
      <c r="AC1305">
        <v>4</v>
      </c>
      <c r="AD1305">
        <v>0</v>
      </c>
      <c r="AE1305">
        <v>1700000</v>
      </c>
      <c r="AF1305">
        <v>19951904</v>
      </c>
    </row>
    <row r="1306" spans="1:32" x14ac:dyDescent="0.3">
      <c r="A1306">
        <v>1305</v>
      </c>
      <c r="B1306" s="1">
        <v>42371</v>
      </c>
      <c r="C1306">
        <v>2</v>
      </c>
      <c r="D1306">
        <v>3</v>
      </c>
      <c r="E1306">
        <v>4</v>
      </c>
      <c r="F1306">
        <v>5</v>
      </c>
      <c r="G1306">
        <v>6</v>
      </c>
      <c r="H1306">
        <v>7</v>
      </c>
      <c r="I1306">
        <v>8</v>
      </c>
      <c r="J1306">
        <v>11</v>
      </c>
      <c r="K1306">
        <v>12</v>
      </c>
      <c r="L1306">
        <v>13</v>
      </c>
      <c r="M1306">
        <v>15</v>
      </c>
      <c r="N1306">
        <v>17</v>
      </c>
      <c r="O1306">
        <v>20</v>
      </c>
      <c r="P1306">
        <v>23</v>
      </c>
      <c r="Q1306">
        <v>25</v>
      </c>
      <c r="R1306">
        <v>9612498</v>
      </c>
      <c r="S1306">
        <v>0</v>
      </c>
      <c r="U1306">
        <v>151</v>
      </c>
      <c r="V1306">
        <v>5886</v>
      </c>
      <c r="W1306">
        <v>80509</v>
      </c>
      <c r="X1306">
        <v>468054</v>
      </c>
      <c r="Y1306">
        <v>0</v>
      </c>
      <c r="Z1306">
        <v>1480.97</v>
      </c>
      <c r="AA1306">
        <v>20</v>
      </c>
      <c r="AB1306">
        <v>8</v>
      </c>
      <c r="AC1306">
        <v>4</v>
      </c>
      <c r="AD1306">
        <v>726785.5</v>
      </c>
      <c r="AE1306">
        <v>2000000</v>
      </c>
      <c r="AF1306">
        <v>20119624</v>
      </c>
    </row>
    <row r="1307" spans="1:32" x14ac:dyDescent="0.3">
      <c r="A1307">
        <v>1306</v>
      </c>
      <c r="B1307" s="1">
        <v>42373</v>
      </c>
      <c r="C1307">
        <v>1</v>
      </c>
      <c r="D1307">
        <v>2</v>
      </c>
      <c r="E1307">
        <v>5</v>
      </c>
      <c r="F1307">
        <v>6</v>
      </c>
      <c r="G1307">
        <v>7</v>
      </c>
      <c r="H1307">
        <v>9</v>
      </c>
      <c r="I1307">
        <v>12</v>
      </c>
      <c r="J1307">
        <v>13</v>
      </c>
      <c r="K1307">
        <v>14</v>
      </c>
      <c r="L1307">
        <v>15</v>
      </c>
      <c r="M1307">
        <v>18</v>
      </c>
      <c r="N1307">
        <v>19</v>
      </c>
      <c r="O1307">
        <v>20</v>
      </c>
      <c r="P1307">
        <v>22</v>
      </c>
      <c r="Q1307">
        <v>23</v>
      </c>
      <c r="R1307">
        <v>18276442</v>
      </c>
      <c r="S1307">
        <v>0</v>
      </c>
      <c r="U1307">
        <v>341</v>
      </c>
      <c r="V1307">
        <v>11700</v>
      </c>
      <c r="W1307">
        <v>139163</v>
      </c>
      <c r="X1307">
        <v>788411</v>
      </c>
      <c r="Y1307">
        <v>0</v>
      </c>
      <c r="Z1307">
        <v>1404.83</v>
      </c>
      <c r="AA1307">
        <v>20</v>
      </c>
      <c r="AB1307">
        <v>8</v>
      </c>
      <c r="AC1307">
        <v>4</v>
      </c>
      <c r="AD1307">
        <v>2283685.56</v>
      </c>
      <c r="AE1307">
        <v>4000000</v>
      </c>
      <c r="AF1307">
        <v>20478908</v>
      </c>
    </row>
    <row r="1308" spans="1:32" x14ac:dyDescent="0.3">
      <c r="A1308">
        <v>1307</v>
      </c>
      <c r="B1308" s="1">
        <v>42375</v>
      </c>
      <c r="C1308">
        <v>3</v>
      </c>
      <c r="D1308">
        <v>4</v>
      </c>
      <c r="E1308">
        <v>6</v>
      </c>
      <c r="F1308">
        <v>8</v>
      </c>
      <c r="G1308">
        <v>9</v>
      </c>
      <c r="H1308">
        <v>10</v>
      </c>
      <c r="I1308">
        <v>12</v>
      </c>
      <c r="J1308">
        <v>13</v>
      </c>
      <c r="K1308">
        <v>14</v>
      </c>
      <c r="L1308">
        <v>15</v>
      </c>
      <c r="M1308">
        <v>16</v>
      </c>
      <c r="N1308">
        <v>18</v>
      </c>
      <c r="O1308">
        <v>20</v>
      </c>
      <c r="P1308">
        <v>21</v>
      </c>
      <c r="Q1308">
        <v>23</v>
      </c>
      <c r="R1308">
        <v>29880584</v>
      </c>
      <c r="S1308">
        <v>1</v>
      </c>
      <c r="T1308" t="s">
        <v>206</v>
      </c>
      <c r="U1308">
        <v>654</v>
      </c>
      <c r="V1308">
        <v>22954</v>
      </c>
      <c r="W1308">
        <v>262771</v>
      </c>
      <c r="X1308">
        <v>1349431</v>
      </c>
      <c r="Y1308">
        <v>4555976.78</v>
      </c>
      <c r="Z1308">
        <v>1527.23</v>
      </c>
      <c r="AA1308">
        <v>20</v>
      </c>
      <c r="AB1308">
        <v>8</v>
      </c>
      <c r="AC1308">
        <v>4</v>
      </c>
      <c r="AD1308">
        <v>0</v>
      </c>
      <c r="AE1308">
        <v>1700000</v>
      </c>
      <c r="AF1308">
        <v>21003283</v>
      </c>
    </row>
    <row r="1309" spans="1:32" x14ac:dyDescent="0.3">
      <c r="A1309">
        <v>1308</v>
      </c>
      <c r="B1309" s="1">
        <v>42377</v>
      </c>
      <c r="C1309">
        <v>3</v>
      </c>
      <c r="D1309">
        <v>5</v>
      </c>
      <c r="E1309">
        <v>6</v>
      </c>
      <c r="F1309">
        <v>7</v>
      </c>
      <c r="G1309">
        <v>8</v>
      </c>
      <c r="H1309">
        <v>9</v>
      </c>
      <c r="I1309">
        <v>11</v>
      </c>
      <c r="J1309">
        <v>14</v>
      </c>
      <c r="K1309">
        <v>16</v>
      </c>
      <c r="L1309">
        <v>17</v>
      </c>
      <c r="M1309">
        <v>19</v>
      </c>
      <c r="N1309">
        <v>20</v>
      </c>
      <c r="O1309">
        <v>22</v>
      </c>
      <c r="P1309">
        <v>23</v>
      </c>
      <c r="Q1309">
        <v>25</v>
      </c>
      <c r="R1309">
        <v>23133230</v>
      </c>
      <c r="S1309">
        <v>1</v>
      </c>
      <c r="T1309" t="s">
        <v>38</v>
      </c>
      <c r="U1309">
        <v>385</v>
      </c>
      <c r="V1309">
        <v>13798</v>
      </c>
      <c r="W1309">
        <v>174497</v>
      </c>
      <c r="X1309">
        <v>965452</v>
      </c>
      <c r="Y1309">
        <v>2044927.03</v>
      </c>
      <c r="Z1309">
        <v>1634.31</v>
      </c>
      <c r="AA1309">
        <v>20</v>
      </c>
      <c r="AB1309">
        <v>8</v>
      </c>
      <c r="AC1309">
        <v>4</v>
      </c>
      <c r="AD1309">
        <v>0</v>
      </c>
      <c r="AE1309">
        <v>1700000</v>
      </c>
      <c r="AF1309">
        <v>21475189</v>
      </c>
    </row>
    <row r="1310" spans="1:32" x14ac:dyDescent="0.3">
      <c r="A1310">
        <v>1309</v>
      </c>
      <c r="B1310" s="1">
        <v>42380</v>
      </c>
      <c r="C1310">
        <v>2</v>
      </c>
      <c r="D1310">
        <v>4</v>
      </c>
      <c r="E1310">
        <v>5</v>
      </c>
      <c r="F1310">
        <v>6</v>
      </c>
      <c r="G1310">
        <v>8</v>
      </c>
      <c r="H1310">
        <v>10</v>
      </c>
      <c r="I1310">
        <v>12</v>
      </c>
      <c r="J1310">
        <v>13</v>
      </c>
      <c r="K1310">
        <v>14</v>
      </c>
      <c r="L1310">
        <v>16</v>
      </c>
      <c r="M1310">
        <v>18</v>
      </c>
      <c r="N1310">
        <v>19</v>
      </c>
      <c r="O1310">
        <v>20</v>
      </c>
      <c r="P1310">
        <v>24</v>
      </c>
      <c r="Q1310">
        <v>25</v>
      </c>
      <c r="R1310">
        <v>21564060</v>
      </c>
      <c r="S1310">
        <v>4</v>
      </c>
      <c r="T1310" t="s">
        <v>2</v>
      </c>
      <c r="U1310">
        <v>1688</v>
      </c>
      <c r="V1310">
        <v>30175</v>
      </c>
      <c r="W1310">
        <v>222792</v>
      </c>
      <c r="X1310">
        <v>942705</v>
      </c>
      <c r="Y1310">
        <v>363000.04</v>
      </c>
      <c r="Z1310">
        <v>378.1</v>
      </c>
      <c r="AA1310">
        <v>20</v>
      </c>
      <c r="AB1310">
        <v>8</v>
      </c>
      <c r="AC1310">
        <v>4</v>
      </c>
      <c r="AD1310">
        <v>0</v>
      </c>
      <c r="AE1310">
        <v>1700000</v>
      </c>
      <c r="AF1310">
        <v>21810266</v>
      </c>
    </row>
    <row r="1311" spans="1:32" x14ac:dyDescent="0.3">
      <c r="A1311">
        <v>1310</v>
      </c>
      <c r="B1311" s="1">
        <v>42382</v>
      </c>
      <c r="C1311">
        <v>1</v>
      </c>
      <c r="D1311">
        <v>2</v>
      </c>
      <c r="E1311">
        <v>3</v>
      </c>
      <c r="F1311">
        <v>4</v>
      </c>
      <c r="G1311">
        <v>5</v>
      </c>
      <c r="H1311">
        <v>7</v>
      </c>
      <c r="I1311">
        <v>8</v>
      </c>
      <c r="J1311">
        <v>10</v>
      </c>
      <c r="K1311">
        <v>11</v>
      </c>
      <c r="L1311">
        <v>15</v>
      </c>
      <c r="M1311">
        <v>17</v>
      </c>
      <c r="N1311">
        <v>18</v>
      </c>
      <c r="O1311">
        <v>19</v>
      </c>
      <c r="P1311">
        <v>21</v>
      </c>
      <c r="Q1311">
        <v>23</v>
      </c>
      <c r="R1311">
        <v>22577480</v>
      </c>
      <c r="S1311">
        <v>2</v>
      </c>
      <c r="T1311" t="s">
        <v>2</v>
      </c>
      <c r="U1311">
        <v>391</v>
      </c>
      <c r="V1311">
        <v>17284</v>
      </c>
      <c r="W1311">
        <v>220783</v>
      </c>
      <c r="X1311">
        <v>1084752</v>
      </c>
      <c r="Y1311">
        <v>758990.85</v>
      </c>
      <c r="Z1311">
        <v>1706.5</v>
      </c>
      <c r="AA1311">
        <v>20</v>
      </c>
      <c r="AB1311">
        <v>8</v>
      </c>
      <c r="AC1311">
        <v>4</v>
      </c>
      <c r="AD1311">
        <v>0</v>
      </c>
      <c r="AE1311">
        <v>1500000</v>
      </c>
      <c r="AF1311">
        <v>22160570</v>
      </c>
    </row>
    <row r="1312" spans="1:32" x14ac:dyDescent="0.3">
      <c r="A1312">
        <v>1311</v>
      </c>
      <c r="B1312" s="1">
        <v>42384</v>
      </c>
      <c r="C1312">
        <v>2</v>
      </c>
      <c r="D1312">
        <v>3</v>
      </c>
      <c r="E1312">
        <v>5</v>
      </c>
      <c r="F1312">
        <v>6</v>
      </c>
      <c r="G1312">
        <v>8</v>
      </c>
      <c r="H1312">
        <v>10</v>
      </c>
      <c r="I1312">
        <v>11</v>
      </c>
      <c r="J1312">
        <v>12</v>
      </c>
      <c r="K1312">
        <v>14</v>
      </c>
      <c r="L1312">
        <v>15</v>
      </c>
      <c r="M1312">
        <v>17</v>
      </c>
      <c r="N1312">
        <v>18</v>
      </c>
      <c r="O1312">
        <v>20</v>
      </c>
      <c r="P1312">
        <v>23</v>
      </c>
      <c r="Q1312">
        <v>25</v>
      </c>
      <c r="R1312">
        <v>22473290</v>
      </c>
      <c r="S1312">
        <v>9</v>
      </c>
      <c r="T1312" t="s">
        <v>2</v>
      </c>
      <c r="U1312">
        <v>1343</v>
      </c>
      <c r="V1312">
        <v>27888</v>
      </c>
      <c r="W1312">
        <v>254533</v>
      </c>
      <c r="X1312">
        <v>1100353</v>
      </c>
      <c r="Y1312">
        <v>138854.57</v>
      </c>
      <c r="Z1312">
        <v>409.02</v>
      </c>
      <c r="AA1312">
        <v>20</v>
      </c>
      <c r="AB1312">
        <v>8</v>
      </c>
      <c r="AC1312">
        <v>4</v>
      </c>
      <c r="AD1312">
        <v>0</v>
      </c>
      <c r="AE1312">
        <v>1700000</v>
      </c>
      <c r="AF1312">
        <v>22448960</v>
      </c>
    </row>
    <row r="1313" spans="1:32" x14ac:dyDescent="0.3">
      <c r="A1313">
        <v>1312</v>
      </c>
      <c r="B1313" s="1">
        <v>42387</v>
      </c>
      <c r="C1313">
        <v>1</v>
      </c>
      <c r="D1313">
        <v>2</v>
      </c>
      <c r="E1313">
        <v>4</v>
      </c>
      <c r="F1313">
        <v>5</v>
      </c>
      <c r="G1313">
        <v>6</v>
      </c>
      <c r="H1313">
        <v>7</v>
      </c>
      <c r="I1313">
        <v>9</v>
      </c>
      <c r="J1313">
        <v>11</v>
      </c>
      <c r="K1313">
        <v>13</v>
      </c>
      <c r="L1313">
        <v>18</v>
      </c>
      <c r="M1313">
        <v>19</v>
      </c>
      <c r="N1313">
        <v>20</v>
      </c>
      <c r="O1313">
        <v>23</v>
      </c>
      <c r="P1313">
        <v>24</v>
      </c>
      <c r="Q1313">
        <v>25</v>
      </c>
      <c r="R1313">
        <v>22161846</v>
      </c>
      <c r="S1313">
        <v>5</v>
      </c>
      <c r="T1313" t="s">
        <v>2</v>
      </c>
      <c r="U1313">
        <v>484</v>
      </c>
      <c r="V1313">
        <v>15880</v>
      </c>
      <c r="W1313">
        <v>192710</v>
      </c>
      <c r="X1313">
        <v>1046100</v>
      </c>
      <c r="Y1313">
        <v>324262.21999999997</v>
      </c>
      <c r="Z1313">
        <v>1472.44</v>
      </c>
      <c r="AA1313">
        <v>20</v>
      </c>
      <c r="AB1313">
        <v>8</v>
      </c>
      <c r="AC1313">
        <v>4</v>
      </c>
      <c r="AD1313">
        <v>0</v>
      </c>
      <c r="AE1313">
        <v>1500000</v>
      </c>
      <c r="AF1313">
        <v>22823109</v>
      </c>
    </row>
    <row r="1314" spans="1:32" x14ac:dyDescent="0.3">
      <c r="A1314">
        <v>1313</v>
      </c>
      <c r="B1314" s="1">
        <v>42389</v>
      </c>
      <c r="C1314">
        <v>1</v>
      </c>
      <c r="D1314">
        <v>4</v>
      </c>
      <c r="E1314">
        <v>8</v>
      </c>
      <c r="F1314">
        <v>10</v>
      </c>
      <c r="G1314">
        <v>11</v>
      </c>
      <c r="H1314">
        <v>13</v>
      </c>
      <c r="I1314">
        <v>15</v>
      </c>
      <c r="J1314">
        <v>16</v>
      </c>
      <c r="K1314">
        <v>17</v>
      </c>
      <c r="L1314">
        <v>20</v>
      </c>
      <c r="M1314">
        <v>21</v>
      </c>
      <c r="N1314">
        <v>22</v>
      </c>
      <c r="O1314">
        <v>23</v>
      </c>
      <c r="P1314">
        <v>24</v>
      </c>
      <c r="Q1314">
        <v>25</v>
      </c>
      <c r="R1314">
        <v>21256766</v>
      </c>
      <c r="S1314">
        <v>4</v>
      </c>
      <c r="T1314" t="s">
        <v>2</v>
      </c>
      <c r="U1314">
        <v>518</v>
      </c>
      <c r="V1314">
        <v>16303</v>
      </c>
      <c r="W1314">
        <v>182920</v>
      </c>
      <c r="X1314">
        <v>969011</v>
      </c>
      <c r="Y1314">
        <v>403720.52</v>
      </c>
      <c r="Z1314">
        <v>1370.34</v>
      </c>
      <c r="AA1314">
        <v>20</v>
      </c>
      <c r="AB1314">
        <v>8</v>
      </c>
      <c r="AC1314">
        <v>4</v>
      </c>
      <c r="AD1314">
        <v>0</v>
      </c>
      <c r="AE1314">
        <v>1700000</v>
      </c>
      <c r="AF1314">
        <v>23195774</v>
      </c>
    </row>
    <row r="1315" spans="1:32" x14ac:dyDescent="0.3">
      <c r="A1315">
        <v>1314</v>
      </c>
      <c r="B1315" s="1">
        <v>42391</v>
      </c>
      <c r="C1315">
        <v>3</v>
      </c>
      <c r="D1315">
        <v>5</v>
      </c>
      <c r="E1315">
        <v>8</v>
      </c>
      <c r="F1315">
        <v>9</v>
      </c>
      <c r="G1315">
        <v>10</v>
      </c>
      <c r="H1315">
        <v>11</v>
      </c>
      <c r="I1315">
        <v>14</v>
      </c>
      <c r="J1315">
        <v>15</v>
      </c>
      <c r="K1315">
        <v>16</v>
      </c>
      <c r="L1315">
        <v>18</v>
      </c>
      <c r="M1315">
        <v>19</v>
      </c>
      <c r="N1315">
        <v>21</v>
      </c>
      <c r="O1315">
        <v>22</v>
      </c>
      <c r="P1315">
        <v>24</v>
      </c>
      <c r="Q1315">
        <v>25</v>
      </c>
      <c r="R1315">
        <v>22523756</v>
      </c>
      <c r="S1315">
        <v>2</v>
      </c>
      <c r="T1315" t="s">
        <v>2</v>
      </c>
      <c r="U1315">
        <v>464</v>
      </c>
      <c r="V1315">
        <v>15387</v>
      </c>
      <c r="W1315">
        <v>178274</v>
      </c>
      <c r="X1315">
        <v>973988</v>
      </c>
      <c r="Y1315">
        <v>940485.57</v>
      </c>
      <c r="Z1315">
        <v>1781.89</v>
      </c>
      <c r="AA1315">
        <v>20</v>
      </c>
      <c r="AB1315">
        <v>8</v>
      </c>
      <c r="AC1315">
        <v>4</v>
      </c>
      <c r="AD1315">
        <v>0</v>
      </c>
      <c r="AE1315">
        <v>1700000</v>
      </c>
      <c r="AF1315">
        <v>23629844</v>
      </c>
    </row>
    <row r="1316" spans="1:32" x14ac:dyDescent="0.3">
      <c r="A1316">
        <v>1315</v>
      </c>
      <c r="B1316" s="1">
        <v>42394</v>
      </c>
      <c r="C1316">
        <v>1</v>
      </c>
      <c r="D1316">
        <v>2</v>
      </c>
      <c r="E1316">
        <v>3</v>
      </c>
      <c r="F1316">
        <v>4</v>
      </c>
      <c r="G1316">
        <v>5</v>
      </c>
      <c r="H1316">
        <v>8</v>
      </c>
      <c r="I1316">
        <v>10</v>
      </c>
      <c r="J1316">
        <v>11</v>
      </c>
      <c r="K1316">
        <v>12</v>
      </c>
      <c r="L1316">
        <v>14</v>
      </c>
      <c r="M1316">
        <v>16</v>
      </c>
      <c r="N1316">
        <v>18</v>
      </c>
      <c r="O1316">
        <v>19</v>
      </c>
      <c r="P1316">
        <v>23</v>
      </c>
      <c r="Q1316">
        <v>25</v>
      </c>
      <c r="R1316">
        <v>20190418</v>
      </c>
      <c r="S1316">
        <v>5</v>
      </c>
      <c r="T1316" t="s">
        <v>2</v>
      </c>
      <c r="U1316">
        <v>453</v>
      </c>
      <c r="V1316">
        <v>14800</v>
      </c>
      <c r="W1316">
        <v>171672</v>
      </c>
      <c r="X1316">
        <v>917120</v>
      </c>
      <c r="Y1316">
        <v>310723.62</v>
      </c>
      <c r="Z1316">
        <v>1507.52</v>
      </c>
      <c r="AA1316">
        <v>20</v>
      </c>
      <c r="AB1316">
        <v>8</v>
      </c>
      <c r="AC1316">
        <v>4</v>
      </c>
      <c r="AD1316">
        <v>0</v>
      </c>
      <c r="AE1316">
        <v>1700000</v>
      </c>
      <c r="AF1316">
        <v>23988371</v>
      </c>
    </row>
    <row r="1317" spans="1:32" x14ac:dyDescent="0.3">
      <c r="A1317">
        <v>1316</v>
      </c>
      <c r="B1317" s="1">
        <v>42396</v>
      </c>
      <c r="C1317">
        <v>1</v>
      </c>
      <c r="D1317">
        <v>2</v>
      </c>
      <c r="E1317">
        <v>3</v>
      </c>
      <c r="F1317">
        <v>4</v>
      </c>
      <c r="G1317">
        <v>5</v>
      </c>
      <c r="H1317">
        <v>6</v>
      </c>
      <c r="I1317">
        <v>11</v>
      </c>
      <c r="J1317">
        <v>12</v>
      </c>
      <c r="K1317">
        <v>15</v>
      </c>
      <c r="L1317">
        <v>17</v>
      </c>
      <c r="M1317">
        <v>19</v>
      </c>
      <c r="N1317">
        <v>20</v>
      </c>
      <c r="O1317">
        <v>23</v>
      </c>
      <c r="P1317">
        <v>24</v>
      </c>
      <c r="Q1317">
        <v>25</v>
      </c>
      <c r="R1317">
        <v>20825516</v>
      </c>
      <c r="S1317">
        <v>2</v>
      </c>
      <c r="T1317" t="s">
        <v>2</v>
      </c>
      <c r="U1317">
        <v>298</v>
      </c>
      <c r="V1317">
        <v>11061</v>
      </c>
      <c r="W1317">
        <v>151994</v>
      </c>
      <c r="X1317">
        <v>903039</v>
      </c>
      <c r="Y1317">
        <v>905082.28</v>
      </c>
      <c r="Z1317">
        <v>1869.04</v>
      </c>
      <c r="AA1317">
        <v>20</v>
      </c>
      <c r="AB1317">
        <v>8</v>
      </c>
      <c r="AC1317">
        <v>4</v>
      </c>
      <c r="AD1317">
        <v>0</v>
      </c>
      <c r="AE1317">
        <v>1700000</v>
      </c>
      <c r="AF1317">
        <v>24406102</v>
      </c>
    </row>
    <row r="1318" spans="1:32" x14ac:dyDescent="0.3">
      <c r="A1318">
        <v>1317</v>
      </c>
      <c r="B1318" s="1">
        <v>42398</v>
      </c>
      <c r="C1318">
        <v>1</v>
      </c>
      <c r="D1318">
        <v>3</v>
      </c>
      <c r="E1318">
        <v>5</v>
      </c>
      <c r="F1318">
        <v>7</v>
      </c>
      <c r="G1318">
        <v>8</v>
      </c>
      <c r="H1318">
        <v>9</v>
      </c>
      <c r="I1318">
        <v>10</v>
      </c>
      <c r="J1318">
        <v>11</v>
      </c>
      <c r="K1318">
        <v>14</v>
      </c>
      <c r="L1318">
        <v>16</v>
      </c>
      <c r="M1318">
        <v>20</v>
      </c>
      <c r="N1318">
        <v>22</v>
      </c>
      <c r="O1318">
        <v>23</v>
      </c>
      <c r="P1318">
        <v>24</v>
      </c>
      <c r="Q1318">
        <v>25</v>
      </c>
      <c r="R1318">
        <v>22140308</v>
      </c>
      <c r="S1318">
        <v>3</v>
      </c>
      <c r="T1318" t="s">
        <v>2</v>
      </c>
      <c r="U1318">
        <v>352</v>
      </c>
      <c r="V1318">
        <v>14678</v>
      </c>
      <c r="W1318">
        <v>189962</v>
      </c>
      <c r="X1318">
        <v>1003541</v>
      </c>
      <c r="Y1318">
        <v>571820.42000000004</v>
      </c>
      <c r="Z1318">
        <v>1499.53</v>
      </c>
      <c r="AA1318">
        <v>20</v>
      </c>
      <c r="AB1318">
        <v>8</v>
      </c>
      <c r="AC1318">
        <v>4</v>
      </c>
      <c r="AD1318">
        <v>0</v>
      </c>
      <c r="AE1318">
        <v>1500000</v>
      </c>
      <c r="AF1318">
        <v>24801977</v>
      </c>
    </row>
    <row r="1319" spans="1:32" x14ac:dyDescent="0.3">
      <c r="A1319">
        <v>1318</v>
      </c>
      <c r="B1319" s="1">
        <v>42401</v>
      </c>
      <c r="C1319">
        <v>1</v>
      </c>
      <c r="D1319">
        <v>2</v>
      </c>
      <c r="E1319">
        <v>3</v>
      </c>
      <c r="F1319">
        <v>4</v>
      </c>
      <c r="G1319">
        <v>6</v>
      </c>
      <c r="H1319">
        <v>7</v>
      </c>
      <c r="I1319">
        <v>8</v>
      </c>
      <c r="J1319">
        <v>9</v>
      </c>
      <c r="K1319">
        <v>12</v>
      </c>
      <c r="L1319">
        <v>13</v>
      </c>
      <c r="M1319">
        <v>14</v>
      </c>
      <c r="N1319">
        <v>15</v>
      </c>
      <c r="O1319">
        <v>17</v>
      </c>
      <c r="P1319">
        <v>20</v>
      </c>
      <c r="Q1319">
        <v>23</v>
      </c>
      <c r="R1319">
        <v>21783164</v>
      </c>
      <c r="S1319">
        <v>4</v>
      </c>
      <c r="T1319" t="s">
        <v>2</v>
      </c>
      <c r="U1319">
        <v>349</v>
      </c>
      <c r="V1319">
        <v>12941</v>
      </c>
      <c r="W1319">
        <v>195443</v>
      </c>
      <c r="X1319">
        <v>937575</v>
      </c>
      <c r="Y1319">
        <v>440233.11</v>
      </c>
      <c r="Z1319">
        <v>1552.51</v>
      </c>
      <c r="AA1319">
        <v>20</v>
      </c>
      <c r="AB1319">
        <v>8</v>
      </c>
      <c r="AC1319">
        <v>4</v>
      </c>
      <c r="AD1319">
        <v>0</v>
      </c>
      <c r="AE1319">
        <v>1700000</v>
      </c>
      <c r="AF1319">
        <v>25208346</v>
      </c>
    </row>
    <row r="1320" spans="1:32" x14ac:dyDescent="0.3">
      <c r="A1320">
        <v>1319</v>
      </c>
      <c r="B1320" s="1">
        <v>42403</v>
      </c>
      <c r="C1320">
        <v>3</v>
      </c>
      <c r="D1320">
        <v>5</v>
      </c>
      <c r="E1320">
        <v>6</v>
      </c>
      <c r="F1320">
        <v>8</v>
      </c>
      <c r="G1320">
        <v>9</v>
      </c>
      <c r="H1320">
        <v>10</v>
      </c>
      <c r="I1320">
        <v>11</v>
      </c>
      <c r="J1320">
        <v>13</v>
      </c>
      <c r="K1320">
        <v>14</v>
      </c>
      <c r="L1320">
        <v>15</v>
      </c>
      <c r="M1320">
        <v>17</v>
      </c>
      <c r="N1320">
        <v>19</v>
      </c>
      <c r="O1320">
        <v>22</v>
      </c>
      <c r="P1320">
        <v>23</v>
      </c>
      <c r="Q1320">
        <v>25</v>
      </c>
      <c r="R1320">
        <v>22213822</v>
      </c>
      <c r="S1320">
        <v>12</v>
      </c>
      <c r="T1320" t="s">
        <v>2</v>
      </c>
      <c r="U1320">
        <v>1044</v>
      </c>
      <c r="V1320">
        <v>25624</v>
      </c>
      <c r="W1320">
        <v>248998</v>
      </c>
      <c r="X1320">
        <v>1149055</v>
      </c>
      <c r="Y1320">
        <v>95885.5</v>
      </c>
      <c r="Z1320">
        <v>484.45</v>
      </c>
      <c r="AA1320">
        <v>20</v>
      </c>
      <c r="AB1320">
        <v>8</v>
      </c>
      <c r="AC1320">
        <v>4</v>
      </c>
      <c r="AD1320">
        <v>0</v>
      </c>
      <c r="AE1320">
        <v>1700000</v>
      </c>
      <c r="AF1320">
        <v>25473876</v>
      </c>
    </row>
    <row r="1321" spans="1:32" x14ac:dyDescent="0.3">
      <c r="A1321">
        <v>1320</v>
      </c>
      <c r="B1321" s="1">
        <v>42405</v>
      </c>
      <c r="C1321">
        <v>2</v>
      </c>
      <c r="D1321">
        <v>3</v>
      </c>
      <c r="E1321">
        <v>4</v>
      </c>
      <c r="F1321">
        <v>5</v>
      </c>
      <c r="G1321">
        <v>9</v>
      </c>
      <c r="H1321">
        <v>11</v>
      </c>
      <c r="I1321">
        <v>12</v>
      </c>
      <c r="J1321">
        <v>13</v>
      </c>
      <c r="K1321">
        <v>15</v>
      </c>
      <c r="L1321">
        <v>16</v>
      </c>
      <c r="M1321">
        <v>17</v>
      </c>
      <c r="N1321">
        <v>21</v>
      </c>
      <c r="O1321">
        <v>22</v>
      </c>
      <c r="P1321">
        <v>23</v>
      </c>
      <c r="Q1321">
        <v>25</v>
      </c>
      <c r="R1321">
        <v>23154492</v>
      </c>
      <c r="S1321">
        <v>3</v>
      </c>
      <c r="T1321" t="s">
        <v>2</v>
      </c>
      <c r="U1321">
        <v>235</v>
      </c>
      <c r="V1321">
        <v>11172</v>
      </c>
      <c r="W1321">
        <v>180873</v>
      </c>
      <c r="X1321">
        <v>992435</v>
      </c>
      <c r="Y1321">
        <v>666899.87</v>
      </c>
      <c r="Z1321">
        <v>2619.5700000000002</v>
      </c>
      <c r="AA1321">
        <v>20</v>
      </c>
      <c r="AB1321">
        <v>8</v>
      </c>
      <c r="AC1321">
        <v>4</v>
      </c>
      <c r="AD1321">
        <v>0</v>
      </c>
      <c r="AE1321">
        <v>1700000</v>
      </c>
      <c r="AF1321">
        <v>25935575</v>
      </c>
    </row>
    <row r="1322" spans="1:32" x14ac:dyDescent="0.3">
      <c r="A1322">
        <v>1321</v>
      </c>
      <c r="B1322" s="1">
        <v>42410</v>
      </c>
      <c r="C1322">
        <v>2</v>
      </c>
      <c r="D1322">
        <v>3</v>
      </c>
      <c r="E1322">
        <v>4</v>
      </c>
      <c r="F1322">
        <v>6</v>
      </c>
      <c r="G1322">
        <v>7</v>
      </c>
      <c r="H1322">
        <v>9</v>
      </c>
      <c r="I1322">
        <v>10</v>
      </c>
      <c r="J1322">
        <v>11</v>
      </c>
      <c r="K1322">
        <v>13</v>
      </c>
      <c r="L1322">
        <v>14</v>
      </c>
      <c r="M1322">
        <v>18</v>
      </c>
      <c r="N1322">
        <v>19</v>
      </c>
      <c r="O1322">
        <v>20</v>
      </c>
      <c r="P1322">
        <v>23</v>
      </c>
      <c r="Q1322">
        <v>24</v>
      </c>
      <c r="R1322">
        <v>19083686</v>
      </c>
      <c r="S1322">
        <v>3</v>
      </c>
      <c r="T1322" t="s">
        <v>2</v>
      </c>
      <c r="U1322">
        <v>466</v>
      </c>
      <c r="V1322">
        <v>14949</v>
      </c>
      <c r="W1322">
        <v>178223</v>
      </c>
      <c r="X1322">
        <v>875280</v>
      </c>
      <c r="Y1322">
        <v>462091.45</v>
      </c>
      <c r="Z1322">
        <v>1307.6199999999999</v>
      </c>
      <c r="AA1322">
        <v>20</v>
      </c>
      <c r="AB1322">
        <v>8</v>
      </c>
      <c r="AC1322">
        <v>4</v>
      </c>
      <c r="AD1322">
        <v>0</v>
      </c>
      <c r="AE1322">
        <v>1700000</v>
      </c>
      <c r="AF1322">
        <v>26255485</v>
      </c>
    </row>
    <row r="1323" spans="1:32" x14ac:dyDescent="0.3">
      <c r="A1323">
        <v>1322</v>
      </c>
      <c r="B1323" s="1">
        <v>42412</v>
      </c>
      <c r="C1323">
        <v>1</v>
      </c>
      <c r="D1323">
        <v>2</v>
      </c>
      <c r="E1323">
        <v>6</v>
      </c>
      <c r="F1323">
        <v>7</v>
      </c>
      <c r="G1323">
        <v>8</v>
      </c>
      <c r="H1323">
        <v>9</v>
      </c>
      <c r="I1323">
        <v>11</v>
      </c>
      <c r="J1323">
        <v>13</v>
      </c>
      <c r="K1323">
        <v>15</v>
      </c>
      <c r="L1323">
        <v>16</v>
      </c>
      <c r="M1323">
        <v>17</v>
      </c>
      <c r="N1323">
        <v>18</v>
      </c>
      <c r="O1323">
        <v>21</v>
      </c>
      <c r="P1323">
        <v>24</v>
      </c>
      <c r="Q1323">
        <v>25</v>
      </c>
      <c r="R1323">
        <v>22875148</v>
      </c>
      <c r="S1323">
        <v>3</v>
      </c>
      <c r="T1323" t="s">
        <v>2</v>
      </c>
      <c r="U1323">
        <v>421</v>
      </c>
      <c r="V1323">
        <v>12926</v>
      </c>
      <c r="W1323">
        <v>169900</v>
      </c>
      <c r="X1323">
        <v>976924</v>
      </c>
      <c r="Y1323">
        <v>665937.46</v>
      </c>
      <c r="Z1323">
        <v>1460.12</v>
      </c>
      <c r="AA1323">
        <v>20</v>
      </c>
      <c r="AB1323">
        <v>8</v>
      </c>
      <c r="AC1323">
        <v>4</v>
      </c>
      <c r="AD1323">
        <v>0</v>
      </c>
      <c r="AE1323">
        <v>1700000</v>
      </c>
      <c r="AF1323">
        <v>26716519</v>
      </c>
    </row>
    <row r="1324" spans="1:32" x14ac:dyDescent="0.3">
      <c r="A1324">
        <v>1323</v>
      </c>
      <c r="B1324" s="1">
        <v>42415</v>
      </c>
      <c r="C1324">
        <v>1</v>
      </c>
      <c r="D1324">
        <v>4</v>
      </c>
      <c r="E1324">
        <v>5</v>
      </c>
      <c r="F1324">
        <v>6</v>
      </c>
      <c r="G1324">
        <v>9</v>
      </c>
      <c r="H1324">
        <v>10</v>
      </c>
      <c r="I1324">
        <v>11</v>
      </c>
      <c r="J1324">
        <v>13</v>
      </c>
      <c r="K1324">
        <v>14</v>
      </c>
      <c r="L1324">
        <v>17</v>
      </c>
      <c r="M1324">
        <v>19</v>
      </c>
      <c r="N1324">
        <v>20</v>
      </c>
      <c r="O1324">
        <v>21</v>
      </c>
      <c r="P1324">
        <v>22</v>
      </c>
      <c r="Q1324">
        <v>23</v>
      </c>
      <c r="R1324">
        <v>21046068</v>
      </c>
      <c r="S1324">
        <v>7</v>
      </c>
      <c r="T1324" t="s">
        <v>2</v>
      </c>
      <c r="U1324">
        <v>497</v>
      </c>
      <c r="V1324">
        <v>14238</v>
      </c>
      <c r="W1324">
        <v>171286</v>
      </c>
      <c r="X1324">
        <v>905305</v>
      </c>
      <c r="Y1324">
        <v>250058.34</v>
      </c>
      <c r="Z1324">
        <v>1548.1</v>
      </c>
      <c r="AA1324">
        <v>20</v>
      </c>
      <c r="AB1324">
        <v>8</v>
      </c>
      <c r="AC1324">
        <v>4</v>
      </c>
      <c r="AD1324">
        <v>0</v>
      </c>
      <c r="AE1324">
        <v>1600000</v>
      </c>
      <c r="AF1324">
        <v>27120459</v>
      </c>
    </row>
    <row r="1325" spans="1:32" x14ac:dyDescent="0.3">
      <c r="A1325">
        <v>1324</v>
      </c>
      <c r="B1325" s="1">
        <v>42417</v>
      </c>
      <c r="C1325">
        <v>1</v>
      </c>
      <c r="D1325">
        <v>4</v>
      </c>
      <c r="E1325">
        <v>5</v>
      </c>
      <c r="F1325">
        <v>6</v>
      </c>
      <c r="G1325">
        <v>7</v>
      </c>
      <c r="H1325">
        <v>8</v>
      </c>
      <c r="I1325">
        <v>10</v>
      </c>
      <c r="J1325">
        <v>11</v>
      </c>
      <c r="K1325">
        <v>13</v>
      </c>
      <c r="L1325">
        <v>17</v>
      </c>
      <c r="M1325">
        <v>18</v>
      </c>
      <c r="N1325">
        <v>19</v>
      </c>
      <c r="O1325">
        <v>21</v>
      </c>
      <c r="P1325">
        <v>24</v>
      </c>
      <c r="Q1325">
        <v>25</v>
      </c>
      <c r="R1325">
        <v>21001092</v>
      </c>
      <c r="S1325">
        <v>2</v>
      </c>
      <c r="T1325" t="s">
        <v>2</v>
      </c>
      <c r="U1325">
        <v>381</v>
      </c>
      <c r="V1325">
        <v>13771</v>
      </c>
      <c r="W1325">
        <v>169561</v>
      </c>
      <c r="X1325">
        <v>951848</v>
      </c>
      <c r="Y1325">
        <v>833678.89</v>
      </c>
      <c r="Z1325">
        <v>1346.55</v>
      </c>
      <c r="AA1325">
        <v>20</v>
      </c>
      <c r="AB1325">
        <v>8</v>
      </c>
      <c r="AC1325">
        <v>4</v>
      </c>
      <c r="AD1325">
        <v>0</v>
      </c>
      <c r="AE1325">
        <v>1700000</v>
      </c>
      <c r="AF1325">
        <v>27505234</v>
      </c>
    </row>
    <row r="1326" spans="1:32" x14ac:dyDescent="0.3">
      <c r="A1326">
        <v>1325</v>
      </c>
      <c r="B1326" s="1">
        <v>42419</v>
      </c>
      <c r="C1326">
        <v>2</v>
      </c>
      <c r="D1326">
        <v>3</v>
      </c>
      <c r="E1326">
        <v>5</v>
      </c>
      <c r="F1326">
        <v>6</v>
      </c>
      <c r="G1326">
        <v>7</v>
      </c>
      <c r="H1326">
        <v>9</v>
      </c>
      <c r="I1326">
        <v>10</v>
      </c>
      <c r="J1326">
        <v>14</v>
      </c>
      <c r="K1326">
        <v>15</v>
      </c>
      <c r="L1326">
        <v>16</v>
      </c>
      <c r="M1326">
        <v>18</v>
      </c>
      <c r="N1326">
        <v>19</v>
      </c>
      <c r="O1326">
        <v>20</v>
      </c>
      <c r="P1326">
        <v>21</v>
      </c>
      <c r="Q1326">
        <v>25</v>
      </c>
      <c r="R1326">
        <v>21486702</v>
      </c>
      <c r="S1326">
        <v>1</v>
      </c>
      <c r="T1326" t="s">
        <v>207</v>
      </c>
      <c r="U1326">
        <v>289</v>
      </c>
      <c r="V1326">
        <v>12989</v>
      </c>
      <c r="W1326">
        <v>170153</v>
      </c>
      <c r="X1326">
        <v>911362</v>
      </c>
      <c r="Y1326">
        <v>1841784.96</v>
      </c>
      <c r="Z1326">
        <v>1960.91</v>
      </c>
      <c r="AA1326">
        <v>20</v>
      </c>
      <c r="AB1326">
        <v>8</v>
      </c>
      <c r="AC1326">
        <v>4</v>
      </c>
      <c r="AD1326">
        <v>0</v>
      </c>
      <c r="AE1326">
        <v>1700000</v>
      </c>
      <c r="AF1326">
        <v>27930261</v>
      </c>
    </row>
    <row r="1327" spans="1:32" x14ac:dyDescent="0.3">
      <c r="A1327">
        <v>1326</v>
      </c>
      <c r="B1327" s="1">
        <v>42422</v>
      </c>
      <c r="C1327">
        <v>1</v>
      </c>
      <c r="D1327">
        <v>3</v>
      </c>
      <c r="E1327">
        <v>4</v>
      </c>
      <c r="F1327">
        <v>6</v>
      </c>
      <c r="G1327">
        <v>8</v>
      </c>
      <c r="H1327">
        <v>9</v>
      </c>
      <c r="I1327">
        <v>10</v>
      </c>
      <c r="J1327">
        <v>17</v>
      </c>
      <c r="K1327">
        <v>18</v>
      </c>
      <c r="L1327">
        <v>19</v>
      </c>
      <c r="M1327">
        <v>20</v>
      </c>
      <c r="N1327">
        <v>21</v>
      </c>
      <c r="O1327">
        <v>22</v>
      </c>
      <c r="P1327">
        <v>24</v>
      </c>
      <c r="Q1327">
        <v>25</v>
      </c>
      <c r="R1327">
        <v>21122340</v>
      </c>
      <c r="S1327">
        <v>0</v>
      </c>
      <c r="U1327">
        <v>193</v>
      </c>
      <c r="V1327">
        <v>8671</v>
      </c>
      <c r="W1327">
        <v>125305</v>
      </c>
      <c r="X1327">
        <v>800309</v>
      </c>
      <c r="Y1327">
        <v>0</v>
      </c>
      <c r="Z1327">
        <v>3466.84</v>
      </c>
      <c r="AA1327">
        <v>20</v>
      </c>
      <c r="AB1327">
        <v>8</v>
      </c>
      <c r="AC1327">
        <v>4</v>
      </c>
      <c r="AD1327">
        <v>2174575.46</v>
      </c>
      <c r="AE1327">
        <v>4800000</v>
      </c>
      <c r="AF1327">
        <v>28432086</v>
      </c>
    </row>
    <row r="1328" spans="1:32" x14ac:dyDescent="0.3">
      <c r="A1328">
        <v>1327</v>
      </c>
      <c r="B1328" s="1">
        <v>42424</v>
      </c>
      <c r="C1328">
        <v>1</v>
      </c>
      <c r="D1328">
        <v>3</v>
      </c>
      <c r="E1328">
        <v>4</v>
      </c>
      <c r="F1328">
        <v>5</v>
      </c>
      <c r="G1328">
        <v>7</v>
      </c>
      <c r="H1328">
        <v>10</v>
      </c>
      <c r="I1328">
        <v>13</v>
      </c>
      <c r="J1328">
        <v>14</v>
      </c>
      <c r="K1328">
        <v>16</v>
      </c>
      <c r="L1328">
        <v>17</v>
      </c>
      <c r="M1328">
        <v>18</v>
      </c>
      <c r="N1328">
        <v>20</v>
      </c>
      <c r="O1328">
        <v>22</v>
      </c>
      <c r="P1328">
        <v>23</v>
      </c>
      <c r="Q1328">
        <v>25</v>
      </c>
      <c r="R1328">
        <v>28174280</v>
      </c>
      <c r="S1328">
        <v>3</v>
      </c>
      <c r="T1328" t="s">
        <v>2</v>
      </c>
      <c r="U1328">
        <v>658</v>
      </c>
      <c r="V1328">
        <v>21376</v>
      </c>
      <c r="W1328">
        <v>248368</v>
      </c>
      <c r="X1328">
        <v>1276329</v>
      </c>
      <c r="Y1328">
        <v>1436716.31</v>
      </c>
      <c r="Z1328">
        <v>1426.61</v>
      </c>
      <c r="AA1328">
        <v>20</v>
      </c>
      <c r="AB1328">
        <v>8</v>
      </c>
      <c r="AC1328">
        <v>4</v>
      </c>
      <c r="AD1328">
        <v>0</v>
      </c>
      <c r="AE1328">
        <v>1700000</v>
      </c>
      <c r="AF1328">
        <v>28924911</v>
      </c>
    </row>
    <row r="1329" spans="1:32" x14ac:dyDescent="0.3">
      <c r="A1329">
        <v>1328</v>
      </c>
      <c r="B1329" s="1">
        <v>42426</v>
      </c>
      <c r="C1329">
        <v>2</v>
      </c>
      <c r="D1329">
        <v>5</v>
      </c>
      <c r="E1329">
        <v>6</v>
      </c>
      <c r="F1329">
        <v>8</v>
      </c>
      <c r="G1329">
        <v>9</v>
      </c>
      <c r="H1329">
        <v>10</v>
      </c>
      <c r="I1329">
        <v>13</v>
      </c>
      <c r="J1329">
        <v>15</v>
      </c>
      <c r="K1329">
        <v>16</v>
      </c>
      <c r="L1329">
        <v>17</v>
      </c>
      <c r="M1329">
        <v>21</v>
      </c>
      <c r="N1329">
        <v>22</v>
      </c>
      <c r="O1329">
        <v>23</v>
      </c>
      <c r="P1329">
        <v>24</v>
      </c>
      <c r="Q1329">
        <v>25</v>
      </c>
      <c r="R1329">
        <v>21370280</v>
      </c>
      <c r="S1329">
        <v>1</v>
      </c>
      <c r="T1329" t="s">
        <v>74</v>
      </c>
      <c r="U1329">
        <v>319</v>
      </c>
      <c r="V1329">
        <v>11217</v>
      </c>
      <c r="W1329">
        <v>155678</v>
      </c>
      <c r="X1329">
        <v>927499</v>
      </c>
      <c r="Y1329">
        <v>1858266.84</v>
      </c>
      <c r="Z1329">
        <v>1792.4</v>
      </c>
      <c r="AA1329">
        <v>20</v>
      </c>
      <c r="AB1329">
        <v>8</v>
      </c>
      <c r="AC1329">
        <v>4</v>
      </c>
      <c r="AD1329">
        <v>0</v>
      </c>
      <c r="AE1329">
        <v>1700000</v>
      </c>
      <c r="AF1329">
        <v>29353742</v>
      </c>
    </row>
    <row r="1330" spans="1:32" x14ac:dyDescent="0.3">
      <c r="A1330">
        <v>1329</v>
      </c>
      <c r="B1330" s="1">
        <v>42429</v>
      </c>
      <c r="C1330">
        <v>2</v>
      </c>
      <c r="D1330">
        <v>3</v>
      </c>
      <c r="E1330">
        <v>4</v>
      </c>
      <c r="F1330">
        <v>5</v>
      </c>
      <c r="G1330">
        <v>7</v>
      </c>
      <c r="H1330">
        <v>10</v>
      </c>
      <c r="I1330">
        <v>11</v>
      </c>
      <c r="J1330">
        <v>13</v>
      </c>
      <c r="K1330">
        <v>15</v>
      </c>
      <c r="L1330">
        <v>16</v>
      </c>
      <c r="M1330">
        <v>18</v>
      </c>
      <c r="N1330">
        <v>22</v>
      </c>
      <c r="O1330">
        <v>23</v>
      </c>
      <c r="P1330">
        <v>24</v>
      </c>
      <c r="Q1330">
        <v>25</v>
      </c>
      <c r="R1330">
        <v>21021892</v>
      </c>
      <c r="S1330">
        <v>4</v>
      </c>
      <c r="T1330" t="s">
        <v>2</v>
      </c>
      <c r="U1330">
        <v>451</v>
      </c>
      <c r="V1330">
        <v>19474</v>
      </c>
      <c r="W1330">
        <v>213125</v>
      </c>
      <c r="X1330">
        <v>1041507</v>
      </c>
      <c r="Y1330">
        <v>324452.68</v>
      </c>
      <c r="Z1330">
        <v>1264.8900000000001</v>
      </c>
      <c r="AA1330">
        <v>20</v>
      </c>
      <c r="AB1330">
        <v>8</v>
      </c>
      <c r="AC1330">
        <v>4</v>
      </c>
      <c r="AD1330">
        <v>0</v>
      </c>
      <c r="AE1330">
        <v>1700000</v>
      </c>
      <c r="AF1330">
        <v>29653237</v>
      </c>
    </row>
    <row r="1331" spans="1:32" x14ac:dyDescent="0.3">
      <c r="A1331">
        <v>1330</v>
      </c>
      <c r="B1331" s="1">
        <v>42431</v>
      </c>
      <c r="C1331">
        <v>4</v>
      </c>
      <c r="D1331">
        <v>5</v>
      </c>
      <c r="E1331">
        <v>7</v>
      </c>
      <c r="F1331">
        <v>10</v>
      </c>
      <c r="G1331">
        <v>12</v>
      </c>
      <c r="H1331">
        <v>13</v>
      </c>
      <c r="I1331">
        <v>16</v>
      </c>
      <c r="J1331">
        <v>17</v>
      </c>
      <c r="K1331">
        <v>18</v>
      </c>
      <c r="L1331">
        <v>19</v>
      </c>
      <c r="M1331">
        <v>20</v>
      </c>
      <c r="N1331">
        <v>22</v>
      </c>
      <c r="O1331">
        <v>23</v>
      </c>
      <c r="P1331">
        <v>24</v>
      </c>
      <c r="Q1331">
        <v>25</v>
      </c>
      <c r="R1331">
        <v>21824644</v>
      </c>
      <c r="S1331">
        <v>0</v>
      </c>
      <c r="U1331">
        <v>311</v>
      </c>
      <c r="V1331">
        <v>11888</v>
      </c>
      <c r="W1331">
        <v>176864</v>
      </c>
      <c r="X1331">
        <v>974352</v>
      </c>
      <c r="Y1331">
        <v>0</v>
      </c>
      <c r="Z1331">
        <v>1760.46</v>
      </c>
      <c r="AA1331">
        <v>20</v>
      </c>
      <c r="AB1331">
        <v>8</v>
      </c>
      <c r="AC1331">
        <v>4</v>
      </c>
      <c r="AD1331">
        <v>1779389.64</v>
      </c>
      <c r="AE1331">
        <v>4500000</v>
      </c>
      <c r="AF1331">
        <v>30063865</v>
      </c>
    </row>
    <row r="1332" spans="1:32" x14ac:dyDescent="0.3">
      <c r="A1332">
        <v>1331</v>
      </c>
      <c r="B1332" s="1">
        <v>42433</v>
      </c>
      <c r="C1332">
        <v>1</v>
      </c>
      <c r="D1332">
        <v>2</v>
      </c>
      <c r="E1332">
        <v>3</v>
      </c>
      <c r="F1332">
        <v>5</v>
      </c>
      <c r="G1332">
        <v>6</v>
      </c>
      <c r="H1332">
        <v>7</v>
      </c>
      <c r="I1332">
        <v>10</v>
      </c>
      <c r="J1332">
        <v>11</v>
      </c>
      <c r="K1332">
        <v>14</v>
      </c>
      <c r="L1332">
        <v>15</v>
      </c>
      <c r="M1332">
        <v>16</v>
      </c>
      <c r="N1332">
        <v>18</v>
      </c>
      <c r="O1332">
        <v>23</v>
      </c>
      <c r="P1332">
        <v>24</v>
      </c>
      <c r="Q1332">
        <v>25</v>
      </c>
      <c r="R1332">
        <v>29363826</v>
      </c>
      <c r="S1332">
        <v>6</v>
      </c>
      <c r="T1332" t="s">
        <v>2</v>
      </c>
      <c r="U1332">
        <v>657</v>
      </c>
      <c r="V1332">
        <v>22922</v>
      </c>
      <c r="W1332">
        <v>261924</v>
      </c>
      <c r="X1332">
        <v>1382391</v>
      </c>
      <c r="Y1332">
        <v>648857.16</v>
      </c>
      <c r="Z1332">
        <v>1414.18</v>
      </c>
      <c r="AA1332">
        <v>20</v>
      </c>
      <c r="AB1332">
        <v>8</v>
      </c>
      <c r="AC1332">
        <v>4</v>
      </c>
      <c r="AD1332">
        <v>0</v>
      </c>
      <c r="AE1332">
        <v>1700000</v>
      </c>
      <c r="AF1332">
        <v>30551654</v>
      </c>
    </row>
    <row r="1333" spans="1:32" x14ac:dyDescent="0.3">
      <c r="A1333">
        <v>1332</v>
      </c>
      <c r="B1333" s="1">
        <v>42436</v>
      </c>
      <c r="C1333">
        <v>1</v>
      </c>
      <c r="D1333">
        <v>4</v>
      </c>
      <c r="E1333">
        <v>5</v>
      </c>
      <c r="F1333">
        <v>6</v>
      </c>
      <c r="G1333">
        <v>8</v>
      </c>
      <c r="H1333">
        <v>11</v>
      </c>
      <c r="I1333">
        <v>12</v>
      </c>
      <c r="J1333">
        <v>13</v>
      </c>
      <c r="K1333">
        <v>14</v>
      </c>
      <c r="L1333">
        <v>15</v>
      </c>
      <c r="M1333">
        <v>16</v>
      </c>
      <c r="N1333">
        <v>18</v>
      </c>
      <c r="O1333">
        <v>20</v>
      </c>
      <c r="P1333">
        <v>21</v>
      </c>
      <c r="Q1333">
        <v>24</v>
      </c>
      <c r="R1333">
        <v>22306660</v>
      </c>
      <c r="S1333">
        <v>1</v>
      </c>
      <c r="T1333" t="s">
        <v>28</v>
      </c>
      <c r="U1333">
        <v>345</v>
      </c>
      <c r="V1333">
        <v>13581</v>
      </c>
      <c r="W1333">
        <v>175074</v>
      </c>
      <c r="X1333">
        <v>934638</v>
      </c>
      <c r="Y1333">
        <v>1937850.89</v>
      </c>
      <c r="Z1333">
        <v>1728.3</v>
      </c>
      <c r="AA1333">
        <v>20</v>
      </c>
      <c r="AB1333">
        <v>8</v>
      </c>
      <c r="AC1333">
        <v>4</v>
      </c>
      <c r="AD1333">
        <v>0</v>
      </c>
      <c r="AE1333">
        <v>1700000</v>
      </c>
      <c r="AF1333">
        <v>30998851</v>
      </c>
    </row>
    <row r="1334" spans="1:32" x14ac:dyDescent="0.3">
      <c r="A1334">
        <v>1333</v>
      </c>
      <c r="B1334" s="1">
        <v>42438</v>
      </c>
      <c r="C1334">
        <v>3</v>
      </c>
      <c r="D1334">
        <v>4</v>
      </c>
      <c r="E1334">
        <v>5</v>
      </c>
      <c r="F1334">
        <v>7</v>
      </c>
      <c r="G1334">
        <v>8</v>
      </c>
      <c r="H1334">
        <v>9</v>
      </c>
      <c r="I1334">
        <v>10</v>
      </c>
      <c r="J1334">
        <v>11</v>
      </c>
      <c r="K1334">
        <v>12</v>
      </c>
      <c r="L1334">
        <v>14</v>
      </c>
      <c r="M1334">
        <v>17</v>
      </c>
      <c r="N1334">
        <v>18</v>
      </c>
      <c r="O1334">
        <v>20</v>
      </c>
      <c r="P1334">
        <v>22</v>
      </c>
      <c r="Q1334">
        <v>24</v>
      </c>
      <c r="R1334">
        <v>22374732</v>
      </c>
      <c r="S1334">
        <v>3</v>
      </c>
      <c r="T1334" t="s">
        <v>2</v>
      </c>
      <c r="U1334">
        <v>638</v>
      </c>
      <c r="V1334">
        <v>19203</v>
      </c>
      <c r="W1334">
        <v>201852</v>
      </c>
      <c r="X1334">
        <v>1013563</v>
      </c>
      <c r="Y1334">
        <v>553000.59</v>
      </c>
      <c r="Z1334">
        <v>1142.99</v>
      </c>
      <c r="AA1334">
        <v>20</v>
      </c>
      <c r="AB1334">
        <v>8</v>
      </c>
      <c r="AC1334">
        <v>4</v>
      </c>
      <c r="AD1334">
        <v>0</v>
      </c>
      <c r="AE1334">
        <v>1700000</v>
      </c>
      <c r="AF1334">
        <v>31381697</v>
      </c>
    </row>
    <row r="1335" spans="1:32" x14ac:dyDescent="0.3">
      <c r="A1335">
        <v>1334</v>
      </c>
      <c r="B1335" s="1">
        <v>42440</v>
      </c>
      <c r="C1335">
        <v>3</v>
      </c>
      <c r="D1335">
        <v>4</v>
      </c>
      <c r="E1335">
        <v>6</v>
      </c>
      <c r="F1335">
        <v>7</v>
      </c>
      <c r="G1335">
        <v>9</v>
      </c>
      <c r="H1335">
        <v>10</v>
      </c>
      <c r="I1335">
        <v>11</v>
      </c>
      <c r="J1335">
        <v>13</v>
      </c>
      <c r="K1335">
        <v>15</v>
      </c>
      <c r="L1335">
        <v>16</v>
      </c>
      <c r="M1335">
        <v>17</v>
      </c>
      <c r="N1335">
        <v>18</v>
      </c>
      <c r="O1335">
        <v>19</v>
      </c>
      <c r="P1335">
        <v>21</v>
      </c>
      <c r="Q1335">
        <v>22</v>
      </c>
      <c r="R1335">
        <v>23096120</v>
      </c>
      <c r="S1335">
        <v>1</v>
      </c>
      <c r="T1335" t="s">
        <v>51</v>
      </c>
      <c r="U1335">
        <v>380</v>
      </c>
      <c r="V1335">
        <v>14411</v>
      </c>
      <c r="W1335">
        <v>174810</v>
      </c>
      <c r="X1335">
        <v>963437</v>
      </c>
      <c r="Y1335">
        <v>2034557.16</v>
      </c>
      <c r="Z1335">
        <v>1647.41</v>
      </c>
      <c r="AA1335">
        <v>20</v>
      </c>
      <c r="AB1335">
        <v>8</v>
      </c>
      <c r="AC1335">
        <v>4</v>
      </c>
      <c r="AD1335">
        <v>0</v>
      </c>
      <c r="AE1335">
        <v>1700000</v>
      </c>
      <c r="AF1335">
        <v>31851210</v>
      </c>
    </row>
    <row r="1336" spans="1:32" x14ac:dyDescent="0.3">
      <c r="A1336">
        <v>1335</v>
      </c>
      <c r="B1336" s="1">
        <v>42443</v>
      </c>
      <c r="C1336">
        <v>1</v>
      </c>
      <c r="D1336">
        <v>3</v>
      </c>
      <c r="E1336">
        <v>4</v>
      </c>
      <c r="F1336">
        <v>6</v>
      </c>
      <c r="G1336">
        <v>7</v>
      </c>
      <c r="H1336">
        <v>9</v>
      </c>
      <c r="I1336">
        <v>10</v>
      </c>
      <c r="J1336">
        <v>11</v>
      </c>
      <c r="K1336">
        <v>13</v>
      </c>
      <c r="L1336">
        <v>16</v>
      </c>
      <c r="M1336">
        <v>17</v>
      </c>
      <c r="N1336">
        <v>18</v>
      </c>
      <c r="O1336">
        <v>23</v>
      </c>
      <c r="P1336">
        <v>24</v>
      </c>
      <c r="Q1336">
        <v>25</v>
      </c>
      <c r="R1336">
        <v>21933078</v>
      </c>
      <c r="S1336">
        <v>10</v>
      </c>
      <c r="T1336" t="s">
        <v>2</v>
      </c>
      <c r="U1336">
        <v>914</v>
      </c>
      <c r="V1336">
        <v>20428</v>
      </c>
      <c r="W1336">
        <v>209721</v>
      </c>
      <c r="X1336">
        <v>1089847</v>
      </c>
      <c r="Y1336">
        <v>139326.26999999999</v>
      </c>
      <c r="Z1336">
        <v>670.04</v>
      </c>
      <c r="AA1336">
        <v>20</v>
      </c>
      <c r="AB1336">
        <v>8</v>
      </c>
      <c r="AC1336">
        <v>4</v>
      </c>
      <c r="AD1336">
        <v>0</v>
      </c>
      <c r="AE1336">
        <v>1700000</v>
      </c>
      <c r="AF1336">
        <v>32172732</v>
      </c>
    </row>
    <row r="1337" spans="1:32" x14ac:dyDescent="0.3">
      <c r="A1337">
        <v>1336</v>
      </c>
      <c r="B1337" s="1">
        <v>42445</v>
      </c>
      <c r="C1337">
        <v>6</v>
      </c>
      <c r="D1337">
        <v>8</v>
      </c>
      <c r="E1337">
        <v>9</v>
      </c>
      <c r="F1337">
        <v>10</v>
      </c>
      <c r="G1337">
        <v>11</v>
      </c>
      <c r="H1337">
        <v>12</v>
      </c>
      <c r="I1337">
        <v>13</v>
      </c>
      <c r="J1337">
        <v>14</v>
      </c>
      <c r="K1337">
        <v>15</v>
      </c>
      <c r="L1337">
        <v>17</v>
      </c>
      <c r="M1337">
        <v>18</v>
      </c>
      <c r="N1337">
        <v>19</v>
      </c>
      <c r="O1337">
        <v>20</v>
      </c>
      <c r="P1337">
        <v>22</v>
      </c>
      <c r="Q1337">
        <v>24</v>
      </c>
      <c r="R1337">
        <v>21516932</v>
      </c>
      <c r="S1337">
        <v>1</v>
      </c>
      <c r="T1337" t="s">
        <v>30</v>
      </c>
      <c r="U1337">
        <v>410</v>
      </c>
      <c r="V1337">
        <v>20608</v>
      </c>
      <c r="W1337">
        <v>152330</v>
      </c>
      <c r="X1337">
        <v>892353</v>
      </c>
      <c r="Y1337">
        <v>1877886.7</v>
      </c>
      <c r="Z1337">
        <v>1409.29</v>
      </c>
      <c r="AA1337">
        <v>20</v>
      </c>
      <c r="AB1337">
        <v>8</v>
      </c>
      <c r="AC1337">
        <v>4</v>
      </c>
      <c r="AD1337">
        <v>0</v>
      </c>
      <c r="AE1337">
        <v>1700000</v>
      </c>
      <c r="AF1337">
        <v>32606091</v>
      </c>
    </row>
    <row r="1338" spans="1:32" x14ac:dyDescent="0.3">
      <c r="A1338">
        <v>1337</v>
      </c>
      <c r="B1338" s="1">
        <v>42447</v>
      </c>
      <c r="C1338">
        <v>1</v>
      </c>
      <c r="D1338">
        <v>3</v>
      </c>
      <c r="E1338">
        <v>5</v>
      </c>
      <c r="F1338">
        <v>6</v>
      </c>
      <c r="G1338">
        <v>8</v>
      </c>
      <c r="H1338">
        <v>9</v>
      </c>
      <c r="I1338">
        <v>10</v>
      </c>
      <c r="J1338">
        <v>12</v>
      </c>
      <c r="K1338">
        <v>13</v>
      </c>
      <c r="L1338">
        <v>15</v>
      </c>
      <c r="M1338">
        <v>16</v>
      </c>
      <c r="N1338">
        <v>19</v>
      </c>
      <c r="O1338">
        <v>21</v>
      </c>
      <c r="P1338">
        <v>23</v>
      </c>
      <c r="Q1338">
        <v>25</v>
      </c>
      <c r="R1338">
        <v>21893578</v>
      </c>
      <c r="S1338">
        <v>22</v>
      </c>
      <c r="T1338" t="s">
        <v>2</v>
      </c>
      <c r="U1338">
        <v>2099</v>
      </c>
      <c r="V1338">
        <v>32325</v>
      </c>
      <c r="W1338">
        <v>268595</v>
      </c>
      <c r="X1338">
        <v>1042702</v>
      </c>
      <c r="Y1338">
        <v>52214.17</v>
      </c>
      <c r="Z1338">
        <v>240.55</v>
      </c>
      <c r="AA1338">
        <v>20</v>
      </c>
      <c r="AB1338">
        <v>8</v>
      </c>
      <c r="AC1338">
        <v>4</v>
      </c>
      <c r="AD1338">
        <v>0</v>
      </c>
      <c r="AE1338">
        <v>1700000</v>
      </c>
      <c r="AF1338">
        <v>32871178</v>
      </c>
    </row>
    <row r="1339" spans="1:32" x14ac:dyDescent="0.3">
      <c r="A1339">
        <v>1338</v>
      </c>
      <c r="B1339" s="1">
        <v>42450</v>
      </c>
      <c r="C1339">
        <v>1</v>
      </c>
      <c r="D1339">
        <v>2</v>
      </c>
      <c r="E1339">
        <v>3</v>
      </c>
      <c r="F1339">
        <v>4</v>
      </c>
      <c r="G1339">
        <v>6</v>
      </c>
      <c r="H1339">
        <v>7</v>
      </c>
      <c r="I1339">
        <v>10</v>
      </c>
      <c r="J1339">
        <v>11</v>
      </c>
      <c r="K1339">
        <v>12</v>
      </c>
      <c r="L1339">
        <v>13</v>
      </c>
      <c r="M1339">
        <v>14</v>
      </c>
      <c r="N1339">
        <v>15</v>
      </c>
      <c r="O1339">
        <v>16</v>
      </c>
      <c r="P1339">
        <v>17</v>
      </c>
      <c r="Q1339">
        <v>19</v>
      </c>
      <c r="R1339">
        <v>21027144</v>
      </c>
      <c r="S1339">
        <v>2</v>
      </c>
      <c r="T1339" t="s">
        <v>2</v>
      </c>
      <c r="U1339">
        <v>379</v>
      </c>
      <c r="V1339">
        <v>11675</v>
      </c>
      <c r="W1339">
        <v>159727</v>
      </c>
      <c r="X1339">
        <v>796478</v>
      </c>
      <c r="Y1339">
        <v>1005069.51</v>
      </c>
      <c r="Z1339">
        <v>1631.94</v>
      </c>
      <c r="AA1339">
        <v>20</v>
      </c>
      <c r="AB1339">
        <v>8</v>
      </c>
      <c r="AC1339">
        <v>4</v>
      </c>
      <c r="AD1339">
        <v>0</v>
      </c>
      <c r="AE1339">
        <v>1700000</v>
      </c>
      <c r="AF1339">
        <v>33335056</v>
      </c>
    </row>
    <row r="1340" spans="1:32" x14ac:dyDescent="0.3">
      <c r="A1340">
        <v>1339</v>
      </c>
      <c r="B1340" s="1">
        <v>42452</v>
      </c>
      <c r="C1340">
        <v>2</v>
      </c>
      <c r="D1340">
        <v>3</v>
      </c>
      <c r="E1340">
        <v>4</v>
      </c>
      <c r="F1340">
        <v>5</v>
      </c>
      <c r="G1340">
        <v>6</v>
      </c>
      <c r="H1340">
        <v>7</v>
      </c>
      <c r="I1340">
        <v>8</v>
      </c>
      <c r="J1340">
        <v>11</v>
      </c>
      <c r="K1340">
        <v>13</v>
      </c>
      <c r="L1340">
        <v>14</v>
      </c>
      <c r="M1340">
        <v>16</v>
      </c>
      <c r="N1340">
        <v>20</v>
      </c>
      <c r="O1340">
        <v>21</v>
      </c>
      <c r="P1340">
        <v>23</v>
      </c>
      <c r="Q1340">
        <v>24</v>
      </c>
      <c r="R1340">
        <v>20926302</v>
      </c>
      <c r="S1340">
        <v>0</v>
      </c>
      <c r="U1340">
        <v>260</v>
      </c>
      <c r="V1340">
        <v>11804</v>
      </c>
      <c r="W1340">
        <v>148640</v>
      </c>
      <c r="X1340">
        <v>872706</v>
      </c>
      <c r="Y1340">
        <v>0</v>
      </c>
      <c r="Z1340">
        <v>2237.5100000000002</v>
      </c>
      <c r="AA1340">
        <v>20</v>
      </c>
      <c r="AB1340">
        <v>8</v>
      </c>
      <c r="AC1340">
        <v>4</v>
      </c>
      <c r="AD1340">
        <v>1890696.83</v>
      </c>
      <c r="AE1340">
        <v>4500000</v>
      </c>
      <c r="AF1340">
        <v>33771371</v>
      </c>
    </row>
    <row r="1341" spans="1:32" x14ac:dyDescent="0.3">
      <c r="A1341">
        <v>1340</v>
      </c>
      <c r="B1341" s="1">
        <v>42455</v>
      </c>
      <c r="C1341">
        <v>1</v>
      </c>
      <c r="D1341">
        <v>2</v>
      </c>
      <c r="E1341">
        <v>4</v>
      </c>
      <c r="F1341">
        <v>5</v>
      </c>
      <c r="G1341">
        <v>7</v>
      </c>
      <c r="H1341">
        <v>9</v>
      </c>
      <c r="I1341">
        <v>10</v>
      </c>
      <c r="J1341">
        <v>12</v>
      </c>
      <c r="K1341">
        <v>13</v>
      </c>
      <c r="L1341">
        <v>14</v>
      </c>
      <c r="M1341">
        <v>16</v>
      </c>
      <c r="N1341">
        <v>17</v>
      </c>
      <c r="O1341">
        <v>18</v>
      </c>
      <c r="P1341">
        <v>19</v>
      </c>
      <c r="Q1341">
        <v>22</v>
      </c>
      <c r="R1341">
        <v>21701310</v>
      </c>
      <c r="S1341">
        <v>3</v>
      </c>
      <c r="T1341" t="s">
        <v>2</v>
      </c>
      <c r="U1341">
        <v>408</v>
      </c>
      <c r="V1341">
        <v>15710</v>
      </c>
      <c r="W1341">
        <v>184855</v>
      </c>
      <c r="X1341">
        <v>974772</v>
      </c>
      <c r="Y1341">
        <v>1193709.44</v>
      </c>
      <c r="Z1341">
        <v>1821.19</v>
      </c>
      <c r="AA1341">
        <v>20</v>
      </c>
      <c r="AB1341">
        <v>8</v>
      </c>
      <c r="AC1341">
        <v>4</v>
      </c>
      <c r="AD1341">
        <v>0</v>
      </c>
      <c r="AE1341">
        <v>1700000</v>
      </c>
      <c r="AF1341">
        <v>34161471</v>
      </c>
    </row>
    <row r="1342" spans="1:32" x14ac:dyDescent="0.3">
      <c r="A1342">
        <v>1341</v>
      </c>
      <c r="B1342" s="1">
        <v>42457</v>
      </c>
      <c r="C1342">
        <v>1</v>
      </c>
      <c r="D1342">
        <v>3</v>
      </c>
      <c r="E1342">
        <v>4</v>
      </c>
      <c r="F1342">
        <v>8</v>
      </c>
      <c r="G1342">
        <v>9</v>
      </c>
      <c r="H1342">
        <v>10</v>
      </c>
      <c r="I1342">
        <v>13</v>
      </c>
      <c r="J1342">
        <v>14</v>
      </c>
      <c r="K1342">
        <v>15</v>
      </c>
      <c r="L1342">
        <v>16</v>
      </c>
      <c r="M1342">
        <v>17</v>
      </c>
      <c r="N1342">
        <v>20</v>
      </c>
      <c r="O1342">
        <v>21</v>
      </c>
      <c r="P1342">
        <v>23</v>
      </c>
      <c r="Q1342">
        <v>24</v>
      </c>
      <c r="R1342">
        <v>16786140</v>
      </c>
      <c r="S1342">
        <v>2</v>
      </c>
      <c r="T1342" t="s">
        <v>2</v>
      </c>
      <c r="U1342">
        <v>325</v>
      </c>
      <c r="V1342">
        <v>9960</v>
      </c>
      <c r="W1342">
        <v>125066</v>
      </c>
      <c r="X1342">
        <v>684496</v>
      </c>
      <c r="Y1342">
        <v>759613.22</v>
      </c>
      <c r="Z1342">
        <v>1438.32</v>
      </c>
      <c r="AA1342">
        <v>20</v>
      </c>
      <c r="AB1342">
        <v>8</v>
      </c>
      <c r="AC1342">
        <v>4</v>
      </c>
      <c r="AD1342">
        <v>0</v>
      </c>
      <c r="AE1342">
        <v>1700000</v>
      </c>
      <c r="AF1342">
        <v>34512061</v>
      </c>
    </row>
    <row r="1343" spans="1:32" x14ac:dyDescent="0.3">
      <c r="A1343">
        <v>1342</v>
      </c>
      <c r="B1343" s="1">
        <v>42459</v>
      </c>
      <c r="C1343">
        <v>1</v>
      </c>
      <c r="D1343">
        <v>2</v>
      </c>
      <c r="E1343">
        <v>3</v>
      </c>
      <c r="F1343">
        <v>5</v>
      </c>
      <c r="G1343">
        <v>9</v>
      </c>
      <c r="H1343">
        <v>10</v>
      </c>
      <c r="I1343">
        <v>11</v>
      </c>
      <c r="J1343">
        <v>12</v>
      </c>
      <c r="K1343">
        <v>13</v>
      </c>
      <c r="L1343">
        <v>15</v>
      </c>
      <c r="M1343">
        <v>20</v>
      </c>
      <c r="N1343">
        <v>21</v>
      </c>
      <c r="O1343">
        <v>23</v>
      </c>
      <c r="P1343">
        <v>24</v>
      </c>
      <c r="Q1343">
        <v>25</v>
      </c>
      <c r="R1343">
        <v>20115534</v>
      </c>
      <c r="S1343">
        <v>1</v>
      </c>
      <c r="T1343" t="s">
        <v>208</v>
      </c>
      <c r="U1343">
        <v>457</v>
      </c>
      <c r="V1343">
        <v>15279</v>
      </c>
      <c r="W1343">
        <v>214667</v>
      </c>
      <c r="X1343">
        <v>1050535</v>
      </c>
      <c r="Y1343">
        <v>1135172.01</v>
      </c>
      <c r="Z1343">
        <v>1091.8499999999999</v>
      </c>
      <c r="AA1343">
        <v>20</v>
      </c>
      <c r="AB1343">
        <v>8</v>
      </c>
      <c r="AC1343">
        <v>4</v>
      </c>
      <c r="AD1343">
        <v>0</v>
      </c>
      <c r="AE1343">
        <v>1700000</v>
      </c>
      <c r="AF1343">
        <v>34774024</v>
      </c>
    </row>
    <row r="1344" spans="1:32" x14ac:dyDescent="0.3">
      <c r="A1344">
        <v>1343</v>
      </c>
      <c r="B1344" s="1">
        <v>42461</v>
      </c>
      <c r="C1344">
        <v>2</v>
      </c>
      <c r="D1344">
        <v>4</v>
      </c>
      <c r="E1344">
        <v>5</v>
      </c>
      <c r="F1344">
        <v>9</v>
      </c>
      <c r="G1344">
        <v>10</v>
      </c>
      <c r="H1344">
        <v>11</v>
      </c>
      <c r="I1344">
        <v>13</v>
      </c>
      <c r="J1344">
        <v>14</v>
      </c>
      <c r="K1344">
        <v>15</v>
      </c>
      <c r="L1344">
        <v>16</v>
      </c>
      <c r="M1344">
        <v>17</v>
      </c>
      <c r="N1344">
        <v>19</v>
      </c>
      <c r="O1344">
        <v>21</v>
      </c>
      <c r="P1344">
        <v>23</v>
      </c>
      <c r="Q1344">
        <v>24</v>
      </c>
      <c r="R1344">
        <v>22038264</v>
      </c>
      <c r="S1344">
        <v>2</v>
      </c>
      <c r="T1344" t="s">
        <v>2</v>
      </c>
      <c r="U1344">
        <v>694</v>
      </c>
      <c r="V1344">
        <v>18630</v>
      </c>
      <c r="W1344">
        <v>194539</v>
      </c>
      <c r="X1344">
        <v>989795</v>
      </c>
      <c r="Y1344">
        <v>833864.22</v>
      </c>
      <c r="Z1344">
        <v>1056.29</v>
      </c>
      <c r="AA1344">
        <v>20</v>
      </c>
      <c r="AB1344">
        <v>8</v>
      </c>
      <c r="AC1344">
        <v>4</v>
      </c>
      <c r="AD1344">
        <v>0</v>
      </c>
      <c r="AE1344">
        <v>1700000</v>
      </c>
      <c r="AF1344">
        <v>35158885</v>
      </c>
    </row>
    <row r="1345" spans="1:32" x14ac:dyDescent="0.3">
      <c r="A1345">
        <v>1344</v>
      </c>
      <c r="B1345" s="1">
        <v>42464</v>
      </c>
      <c r="C1345">
        <v>2</v>
      </c>
      <c r="D1345">
        <v>4</v>
      </c>
      <c r="E1345">
        <v>6</v>
      </c>
      <c r="F1345">
        <v>7</v>
      </c>
      <c r="G1345">
        <v>8</v>
      </c>
      <c r="H1345">
        <v>10</v>
      </c>
      <c r="I1345">
        <v>11</v>
      </c>
      <c r="J1345">
        <v>12</v>
      </c>
      <c r="K1345">
        <v>13</v>
      </c>
      <c r="L1345">
        <v>17</v>
      </c>
      <c r="M1345">
        <v>18</v>
      </c>
      <c r="N1345">
        <v>21</v>
      </c>
      <c r="O1345">
        <v>23</v>
      </c>
      <c r="P1345">
        <v>24</v>
      </c>
      <c r="Q1345">
        <v>25</v>
      </c>
      <c r="R1345">
        <v>21618134</v>
      </c>
      <c r="S1345">
        <v>4</v>
      </c>
      <c r="T1345" t="s">
        <v>2</v>
      </c>
      <c r="U1345">
        <v>396</v>
      </c>
      <c r="V1345">
        <v>15962</v>
      </c>
      <c r="W1345">
        <v>190307</v>
      </c>
      <c r="X1345">
        <v>986811</v>
      </c>
      <c r="Y1345">
        <v>407494.12</v>
      </c>
      <c r="Z1345">
        <v>1809.27</v>
      </c>
      <c r="AA1345">
        <v>20</v>
      </c>
      <c r="AB1345">
        <v>8</v>
      </c>
      <c r="AC1345">
        <v>4</v>
      </c>
      <c r="AD1345">
        <v>0</v>
      </c>
      <c r="AE1345">
        <v>1700000</v>
      </c>
      <c r="AF1345">
        <v>35535033</v>
      </c>
    </row>
    <row r="1346" spans="1:32" x14ac:dyDescent="0.3">
      <c r="A1346">
        <v>1345</v>
      </c>
      <c r="B1346" s="1">
        <v>42466</v>
      </c>
      <c r="C1346">
        <v>1</v>
      </c>
      <c r="D1346">
        <v>3</v>
      </c>
      <c r="E1346">
        <v>7</v>
      </c>
      <c r="F1346">
        <v>8</v>
      </c>
      <c r="G1346">
        <v>9</v>
      </c>
      <c r="H1346">
        <v>10</v>
      </c>
      <c r="I1346">
        <v>11</v>
      </c>
      <c r="J1346">
        <v>14</v>
      </c>
      <c r="K1346">
        <v>15</v>
      </c>
      <c r="L1346">
        <v>17</v>
      </c>
      <c r="M1346">
        <v>19</v>
      </c>
      <c r="N1346">
        <v>21</v>
      </c>
      <c r="O1346">
        <v>22</v>
      </c>
      <c r="P1346">
        <v>24</v>
      </c>
      <c r="Q1346">
        <v>25</v>
      </c>
      <c r="R1346">
        <v>22190574</v>
      </c>
      <c r="S1346">
        <v>2</v>
      </c>
      <c r="T1346" t="s">
        <v>2</v>
      </c>
      <c r="U1346">
        <v>439</v>
      </c>
      <c r="V1346">
        <v>18907</v>
      </c>
      <c r="W1346">
        <v>204196</v>
      </c>
      <c r="X1346">
        <v>1020974</v>
      </c>
      <c r="Y1346">
        <v>801675.99</v>
      </c>
      <c r="Z1346">
        <v>1605.39</v>
      </c>
      <c r="AA1346">
        <v>20</v>
      </c>
      <c r="AB1346">
        <v>8</v>
      </c>
      <c r="AC1346">
        <v>4</v>
      </c>
      <c r="AD1346">
        <v>0</v>
      </c>
      <c r="AE1346">
        <v>1700000</v>
      </c>
      <c r="AF1346">
        <v>35905037</v>
      </c>
    </row>
    <row r="1347" spans="1:32" x14ac:dyDescent="0.3">
      <c r="A1347">
        <v>1346</v>
      </c>
      <c r="B1347" s="1">
        <v>42468</v>
      </c>
      <c r="C1347">
        <v>2</v>
      </c>
      <c r="D1347">
        <v>3</v>
      </c>
      <c r="E1347">
        <v>5</v>
      </c>
      <c r="F1347">
        <v>7</v>
      </c>
      <c r="G1347">
        <v>8</v>
      </c>
      <c r="H1347">
        <v>10</v>
      </c>
      <c r="I1347">
        <v>11</v>
      </c>
      <c r="J1347">
        <v>14</v>
      </c>
      <c r="K1347">
        <v>15</v>
      </c>
      <c r="L1347">
        <v>18</v>
      </c>
      <c r="M1347">
        <v>19</v>
      </c>
      <c r="N1347">
        <v>20</v>
      </c>
      <c r="O1347">
        <v>21</v>
      </c>
      <c r="P1347">
        <v>23</v>
      </c>
      <c r="Q1347">
        <v>25</v>
      </c>
      <c r="R1347">
        <v>23086260</v>
      </c>
      <c r="S1347">
        <v>8</v>
      </c>
      <c r="T1347" t="s">
        <v>2</v>
      </c>
      <c r="U1347">
        <v>856</v>
      </c>
      <c r="V1347">
        <v>23217</v>
      </c>
      <c r="W1347">
        <v>243097</v>
      </c>
      <c r="X1347">
        <v>1158977</v>
      </c>
      <c r="Y1347">
        <v>168503.79</v>
      </c>
      <c r="Z1347">
        <v>692.22</v>
      </c>
      <c r="AA1347">
        <v>20</v>
      </c>
      <c r="AB1347">
        <v>8</v>
      </c>
      <c r="AC1347">
        <v>4</v>
      </c>
      <c r="AD1347">
        <v>0</v>
      </c>
      <c r="AE1347">
        <v>1700000</v>
      </c>
      <c r="AF1347">
        <v>36216121</v>
      </c>
    </row>
    <row r="1348" spans="1:32" x14ac:dyDescent="0.3">
      <c r="A1348">
        <v>1347</v>
      </c>
      <c r="B1348" s="1">
        <v>42471</v>
      </c>
      <c r="C1348">
        <v>1</v>
      </c>
      <c r="D1348">
        <v>3</v>
      </c>
      <c r="E1348">
        <v>5</v>
      </c>
      <c r="F1348">
        <v>6</v>
      </c>
      <c r="G1348">
        <v>7</v>
      </c>
      <c r="H1348">
        <v>8</v>
      </c>
      <c r="I1348">
        <v>10</v>
      </c>
      <c r="J1348">
        <v>12</v>
      </c>
      <c r="K1348">
        <v>13</v>
      </c>
      <c r="L1348">
        <v>14</v>
      </c>
      <c r="M1348">
        <v>17</v>
      </c>
      <c r="N1348">
        <v>18</v>
      </c>
      <c r="O1348">
        <v>20</v>
      </c>
      <c r="P1348">
        <v>23</v>
      </c>
      <c r="Q1348">
        <v>24</v>
      </c>
      <c r="R1348">
        <v>21551170</v>
      </c>
      <c r="S1348">
        <v>2</v>
      </c>
      <c r="T1348" t="s">
        <v>2</v>
      </c>
      <c r="U1348">
        <v>638</v>
      </c>
      <c r="V1348">
        <v>19581</v>
      </c>
      <c r="W1348">
        <v>203590</v>
      </c>
      <c r="X1348">
        <v>1021405</v>
      </c>
      <c r="Y1348">
        <v>736262.22</v>
      </c>
      <c r="Z1348">
        <v>1014.51</v>
      </c>
      <c r="AA1348">
        <v>20</v>
      </c>
      <c r="AB1348">
        <v>8</v>
      </c>
      <c r="AC1348">
        <v>4</v>
      </c>
      <c r="AD1348">
        <v>0</v>
      </c>
      <c r="AE1348">
        <v>1700000</v>
      </c>
      <c r="AF1348">
        <v>36555935</v>
      </c>
    </row>
    <row r="1349" spans="1:32" x14ac:dyDescent="0.3">
      <c r="A1349">
        <v>1348</v>
      </c>
      <c r="B1349" s="1">
        <v>42473</v>
      </c>
      <c r="C1349">
        <v>1</v>
      </c>
      <c r="D1349">
        <v>2</v>
      </c>
      <c r="E1349">
        <v>6</v>
      </c>
      <c r="F1349">
        <v>7</v>
      </c>
      <c r="G1349">
        <v>8</v>
      </c>
      <c r="H1349">
        <v>9</v>
      </c>
      <c r="I1349">
        <v>10</v>
      </c>
      <c r="J1349">
        <v>14</v>
      </c>
      <c r="K1349">
        <v>15</v>
      </c>
      <c r="L1349">
        <v>18</v>
      </c>
      <c r="M1349">
        <v>20</v>
      </c>
      <c r="N1349">
        <v>21</v>
      </c>
      <c r="O1349">
        <v>22</v>
      </c>
      <c r="P1349">
        <v>24</v>
      </c>
      <c r="Q1349">
        <v>25</v>
      </c>
      <c r="R1349">
        <v>21941016</v>
      </c>
      <c r="S1349">
        <v>2</v>
      </c>
      <c r="T1349" t="s">
        <v>2</v>
      </c>
      <c r="U1349">
        <v>218</v>
      </c>
      <c r="V1349">
        <v>8405</v>
      </c>
      <c r="W1349">
        <v>127862</v>
      </c>
      <c r="X1349">
        <v>842578</v>
      </c>
      <c r="Y1349">
        <v>1126117.01</v>
      </c>
      <c r="Z1349">
        <v>3178.88</v>
      </c>
      <c r="AA1349">
        <v>20</v>
      </c>
      <c r="AB1349">
        <v>8</v>
      </c>
      <c r="AC1349">
        <v>4</v>
      </c>
      <c r="AD1349">
        <v>0</v>
      </c>
      <c r="AE1349">
        <v>1700000</v>
      </c>
      <c r="AF1349">
        <v>37075681</v>
      </c>
    </row>
    <row r="1350" spans="1:32" x14ac:dyDescent="0.3">
      <c r="A1350">
        <v>1349</v>
      </c>
      <c r="B1350" s="1">
        <v>42475</v>
      </c>
      <c r="C1350">
        <v>2</v>
      </c>
      <c r="D1350">
        <v>3</v>
      </c>
      <c r="E1350">
        <v>4</v>
      </c>
      <c r="F1350">
        <v>5</v>
      </c>
      <c r="G1350">
        <v>6</v>
      </c>
      <c r="H1350">
        <v>7</v>
      </c>
      <c r="I1350">
        <v>8</v>
      </c>
      <c r="J1350">
        <v>12</v>
      </c>
      <c r="K1350">
        <v>14</v>
      </c>
      <c r="L1350">
        <v>16</v>
      </c>
      <c r="M1350">
        <v>18</v>
      </c>
      <c r="N1350">
        <v>19</v>
      </c>
      <c r="O1350">
        <v>21</v>
      </c>
      <c r="P1350">
        <v>24</v>
      </c>
      <c r="Q1350">
        <v>25</v>
      </c>
      <c r="R1350">
        <v>21496722</v>
      </c>
      <c r="S1350">
        <v>3</v>
      </c>
      <c r="T1350" t="s">
        <v>2</v>
      </c>
      <c r="U1350">
        <v>389</v>
      </c>
      <c r="V1350">
        <v>12988</v>
      </c>
      <c r="W1350">
        <v>161542</v>
      </c>
      <c r="X1350">
        <v>876018</v>
      </c>
      <c r="Y1350">
        <v>646480.17000000004</v>
      </c>
      <c r="Z1350">
        <v>1534.07</v>
      </c>
      <c r="AA1350">
        <v>20</v>
      </c>
      <c r="AB1350">
        <v>8</v>
      </c>
      <c r="AC1350">
        <v>4</v>
      </c>
      <c r="AD1350">
        <v>0</v>
      </c>
      <c r="AE1350">
        <v>1700000</v>
      </c>
      <c r="AF1350">
        <v>37523244</v>
      </c>
    </row>
    <row r="1351" spans="1:32" x14ac:dyDescent="0.3">
      <c r="A1351">
        <v>1350</v>
      </c>
      <c r="B1351" s="1">
        <v>42478</v>
      </c>
      <c r="C1351">
        <v>1</v>
      </c>
      <c r="D1351">
        <v>5</v>
      </c>
      <c r="E1351">
        <v>6</v>
      </c>
      <c r="F1351">
        <v>8</v>
      </c>
      <c r="G1351">
        <v>9</v>
      </c>
      <c r="H1351">
        <v>11</v>
      </c>
      <c r="I1351">
        <v>12</v>
      </c>
      <c r="J1351">
        <v>13</v>
      </c>
      <c r="K1351">
        <v>14</v>
      </c>
      <c r="L1351">
        <v>16</v>
      </c>
      <c r="M1351">
        <v>18</v>
      </c>
      <c r="N1351">
        <v>19</v>
      </c>
      <c r="O1351">
        <v>20</v>
      </c>
      <c r="P1351">
        <v>21</v>
      </c>
      <c r="Q1351">
        <v>23</v>
      </c>
      <c r="R1351">
        <v>20265078</v>
      </c>
      <c r="S1351">
        <v>1</v>
      </c>
      <c r="T1351" t="s">
        <v>45</v>
      </c>
      <c r="U1351">
        <v>335</v>
      </c>
      <c r="V1351">
        <v>12967</v>
      </c>
      <c r="W1351">
        <v>162153</v>
      </c>
      <c r="X1351">
        <v>883131</v>
      </c>
      <c r="Y1351">
        <v>1681533.4</v>
      </c>
      <c r="Z1351">
        <v>1544.46</v>
      </c>
      <c r="AA1351">
        <v>20</v>
      </c>
      <c r="AB1351">
        <v>8</v>
      </c>
      <c r="AC1351">
        <v>4</v>
      </c>
      <c r="AD1351">
        <v>0</v>
      </c>
      <c r="AE1351">
        <v>1700000</v>
      </c>
      <c r="AF1351">
        <v>37911290</v>
      </c>
    </row>
    <row r="1352" spans="1:32" x14ac:dyDescent="0.3">
      <c r="A1352">
        <v>1351</v>
      </c>
      <c r="B1352" s="1">
        <v>42480</v>
      </c>
      <c r="C1352">
        <v>2</v>
      </c>
      <c r="D1352">
        <v>4</v>
      </c>
      <c r="E1352">
        <v>6</v>
      </c>
      <c r="F1352">
        <v>7</v>
      </c>
      <c r="G1352">
        <v>10</v>
      </c>
      <c r="H1352">
        <v>11</v>
      </c>
      <c r="I1352">
        <v>13</v>
      </c>
      <c r="J1352">
        <v>17</v>
      </c>
      <c r="K1352">
        <v>19</v>
      </c>
      <c r="L1352">
        <v>20</v>
      </c>
      <c r="M1352">
        <v>21</v>
      </c>
      <c r="N1352">
        <v>22</v>
      </c>
      <c r="O1352">
        <v>23</v>
      </c>
      <c r="P1352">
        <v>24</v>
      </c>
      <c r="Q1352">
        <v>25</v>
      </c>
      <c r="R1352">
        <v>20540312</v>
      </c>
      <c r="S1352">
        <v>3</v>
      </c>
      <c r="T1352" t="s">
        <v>2</v>
      </c>
      <c r="U1352">
        <v>550</v>
      </c>
      <c r="V1352">
        <v>17889</v>
      </c>
      <c r="W1352">
        <v>197896</v>
      </c>
      <c r="X1352">
        <v>948466</v>
      </c>
      <c r="Y1352">
        <v>480671.98</v>
      </c>
      <c r="Z1352">
        <v>1152.46</v>
      </c>
      <c r="AA1352">
        <v>20</v>
      </c>
      <c r="AB1352">
        <v>8</v>
      </c>
      <c r="AC1352">
        <v>4</v>
      </c>
      <c r="AD1352">
        <v>0</v>
      </c>
      <c r="AE1352">
        <v>1500000</v>
      </c>
      <c r="AF1352">
        <v>38244063</v>
      </c>
    </row>
    <row r="1353" spans="1:32" x14ac:dyDescent="0.3">
      <c r="A1353">
        <v>1352</v>
      </c>
      <c r="B1353" s="1">
        <v>42482</v>
      </c>
      <c r="C1353">
        <v>6</v>
      </c>
      <c r="D1353">
        <v>8</v>
      </c>
      <c r="E1353">
        <v>10</v>
      </c>
      <c r="F1353">
        <v>11</v>
      </c>
      <c r="G1353">
        <v>12</v>
      </c>
      <c r="H1353">
        <v>13</v>
      </c>
      <c r="I1353">
        <v>14</v>
      </c>
      <c r="J1353">
        <v>15</v>
      </c>
      <c r="K1353">
        <v>16</v>
      </c>
      <c r="L1353">
        <v>19</v>
      </c>
      <c r="M1353">
        <v>20</v>
      </c>
      <c r="N1353">
        <v>21</v>
      </c>
      <c r="O1353">
        <v>23</v>
      </c>
      <c r="P1353">
        <v>24</v>
      </c>
      <c r="Q1353">
        <v>25</v>
      </c>
      <c r="R1353">
        <v>16946198</v>
      </c>
      <c r="S1353">
        <v>2</v>
      </c>
      <c r="T1353" t="s">
        <v>2</v>
      </c>
      <c r="U1353">
        <v>283</v>
      </c>
      <c r="V1353">
        <v>9882</v>
      </c>
      <c r="W1353">
        <v>138706</v>
      </c>
      <c r="X1353">
        <v>744154</v>
      </c>
      <c r="Y1353">
        <v>696639.39</v>
      </c>
      <c r="Z1353">
        <v>1514.85</v>
      </c>
      <c r="AA1353">
        <v>20</v>
      </c>
      <c r="AB1353">
        <v>8</v>
      </c>
      <c r="AC1353">
        <v>4</v>
      </c>
      <c r="AD1353">
        <v>0</v>
      </c>
      <c r="AE1353">
        <v>1700000</v>
      </c>
      <c r="AF1353">
        <v>38565589</v>
      </c>
    </row>
    <row r="1354" spans="1:32" x14ac:dyDescent="0.3">
      <c r="A1354">
        <v>1353</v>
      </c>
      <c r="B1354" s="1">
        <v>42485</v>
      </c>
      <c r="C1354">
        <v>3</v>
      </c>
      <c r="D1354">
        <v>5</v>
      </c>
      <c r="E1354">
        <v>7</v>
      </c>
      <c r="F1354">
        <v>8</v>
      </c>
      <c r="G1354">
        <v>9</v>
      </c>
      <c r="H1354">
        <v>10</v>
      </c>
      <c r="I1354">
        <v>11</v>
      </c>
      <c r="J1354">
        <v>12</v>
      </c>
      <c r="K1354">
        <v>14</v>
      </c>
      <c r="L1354">
        <v>18</v>
      </c>
      <c r="M1354">
        <v>21</v>
      </c>
      <c r="N1354">
        <v>22</v>
      </c>
      <c r="O1354">
        <v>23</v>
      </c>
      <c r="P1354">
        <v>24</v>
      </c>
      <c r="Q1354">
        <v>25</v>
      </c>
      <c r="R1354">
        <v>20171258</v>
      </c>
      <c r="S1354">
        <v>1</v>
      </c>
      <c r="T1354" t="s">
        <v>209</v>
      </c>
      <c r="U1354">
        <v>284</v>
      </c>
      <c r="V1354">
        <v>12573</v>
      </c>
      <c r="W1354">
        <v>169011</v>
      </c>
      <c r="X1354">
        <v>912056</v>
      </c>
      <c r="Y1354">
        <v>1589007.19</v>
      </c>
      <c r="Z1354">
        <v>1721.57</v>
      </c>
      <c r="AA1354">
        <v>20</v>
      </c>
      <c r="AB1354">
        <v>8</v>
      </c>
      <c r="AC1354">
        <v>4</v>
      </c>
      <c r="AD1354">
        <v>0</v>
      </c>
      <c r="AE1354">
        <v>1700000</v>
      </c>
      <c r="AF1354">
        <v>38932283</v>
      </c>
    </row>
    <row r="1355" spans="1:32" x14ac:dyDescent="0.3">
      <c r="A1355">
        <v>1354</v>
      </c>
      <c r="B1355" s="1">
        <v>42487</v>
      </c>
      <c r="C1355">
        <v>1</v>
      </c>
      <c r="D1355">
        <v>2</v>
      </c>
      <c r="E1355">
        <v>3</v>
      </c>
      <c r="F1355">
        <v>5</v>
      </c>
      <c r="G1355">
        <v>7</v>
      </c>
      <c r="H1355">
        <v>9</v>
      </c>
      <c r="I1355">
        <v>11</v>
      </c>
      <c r="J1355">
        <v>12</v>
      </c>
      <c r="K1355">
        <v>13</v>
      </c>
      <c r="L1355">
        <v>14</v>
      </c>
      <c r="M1355">
        <v>15</v>
      </c>
      <c r="N1355">
        <v>18</v>
      </c>
      <c r="O1355">
        <v>20</v>
      </c>
      <c r="P1355">
        <v>21</v>
      </c>
      <c r="Q1355">
        <v>24</v>
      </c>
      <c r="R1355">
        <v>19458300</v>
      </c>
      <c r="S1355">
        <v>1</v>
      </c>
      <c r="T1355" t="s">
        <v>110</v>
      </c>
      <c r="U1355">
        <v>398</v>
      </c>
      <c r="V1355">
        <v>14350</v>
      </c>
      <c r="W1355">
        <v>177710</v>
      </c>
      <c r="X1355">
        <v>938810</v>
      </c>
      <c r="Y1355">
        <v>1351856.57</v>
      </c>
      <c r="Z1355">
        <v>1493.02</v>
      </c>
      <c r="AA1355">
        <v>20</v>
      </c>
      <c r="AB1355">
        <v>8</v>
      </c>
      <c r="AC1355">
        <v>4</v>
      </c>
      <c r="AD1355">
        <v>0</v>
      </c>
      <c r="AE1355">
        <v>1700000</v>
      </c>
      <c r="AF1355">
        <v>39244250</v>
      </c>
    </row>
    <row r="1356" spans="1:32" x14ac:dyDescent="0.3">
      <c r="A1356">
        <v>1355</v>
      </c>
      <c r="B1356" s="1">
        <v>42489</v>
      </c>
      <c r="C1356">
        <v>1</v>
      </c>
      <c r="D1356">
        <v>2</v>
      </c>
      <c r="E1356">
        <v>3</v>
      </c>
      <c r="F1356">
        <v>4</v>
      </c>
      <c r="G1356">
        <v>6</v>
      </c>
      <c r="H1356">
        <v>7</v>
      </c>
      <c r="I1356">
        <v>8</v>
      </c>
      <c r="J1356">
        <v>11</v>
      </c>
      <c r="K1356">
        <v>15</v>
      </c>
      <c r="L1356">
        <v>16</v>
      </c>
      <c r="M1356">
        <v>18</v>
      </c>
      <c r="N1356">
        <v>20</v>
      </c>
      <c r="O1356">
        <v>21</v>
      </c>
      <c r="P1356">
        <v>22</v>
      </c>
      <c r="Q1356">
        <v>24</v>
      </c>
      <c r="R1356">
        <v>21024676</v>
      </c>
      <c r="S1356">
        <v>0</v>
      </c>
      <c r="U1356">
        <v>267</v>
      </c>
      <c r="V1356">
        <v>11480</v>
      </c>
      <c r="W1356">
        <v>150557</v>
      </c>
      <c r="X1356">
        <v>823633</v>
      </c>
      <c r="Y1356">
        <v>0</v>
      </c>
      <c r="Z1356">
        <v>2299.4899999999998</v>
      </c>
      <c r="AA1356">
        <v>20</v>
      </c>
      <c r="AB1356">
        <v>8</v>
      </c>
      <c r="AC1356">
        <v>4</v>
      </c>
      <c r="AD1356">
        <v>1995383.43</v>
      </c>
      <c r="AE1356">
        <v>5000000</v>
      </c>
      <c r="AF1356">
        <v>39704723</v>
      </c>
    </row>
    <row r="1357" spans="1:32" x14ac:dyDescent="0.3">
      <c r="A1357">
        <v>1356</v>
      </c>
      <c r="B1357" s="1">
        <v>42492</v>
      </c>
      <c r="C1357">
        <v>3</v>
      </c>
      <c r="D1357">
        <v>4</v>
      </c>
      <c r="E1357">
        <v>6</v>
      </c>
      <c r="F1357">
        <v>8</v>
      </c>
      <c r="G1357">
        <v>9</v>
      </c>
      <c r="H1357">
        <v>10</v>
      </c>
      <c r="I1357">
        <v>11</v>
      </c>
      <c r="J1357">
        <v>12</v>
      </c>
      <c r="K1357">
        <v>13</v>
      </c>
      <c r="L1357">
        <v>14</v>
      </c>
      <c r="M1357">
        <v>15</v>
      </c>
      <c r="N1357">
        <v>16</v>
      </c>
      <c r="O1357">
        <v>17</v>
      </c>
      <c r="P1357">
        <v>19</v>
      </c>
      <c r="Q1357">
        <v>20</v>
      </c>
      <c r="R1357">
        <v>29874916</v>
      </c>
      <c r="S1357">
        <v>2</v>
      </c>
      <c r="T1357" t="s">
        <v>2</v>
      </c>
      <c r="U1357">
        <v>703</v>
      </c>
      <c r="V1357">
        <v>30330</v>
      </c>
      <c r="W1357">
        <v>219973</v>
      </c>
      <c r="X1357">
        <v>1206589</v>
      </c>
      <c r="Y1357">
        <v>2307596.13</v>
      </c>
      <c r="Z1357">
        <v>1638.07</v>
      </c>
      <c r="AA1357">
        <v>20</v>
      </c>
      <c r="AB1357">
        <v>8</v>
      </c>
      <c r="AC1357">
        <v>4</v>
      </c>
      <c r="AD1357">
        <v>0</v>
      </c>
      <c r="AE1357">
        <v>1700000</v>
      </c>
      <c r="AF1357">
        <v>40309294</v>
      </c>
    </row>
    <row r="1358" spans="1:32" x14ac:dyDescent="0.3">
      <c r="A1358">
        <v>1357</v>
      </c>
      <c r="B1358" s="1">
        <v>42494</v>
      </c>
      <c r="C1358">
        <v>3</v>
      </c>
      <c r="D1358">
        <v>7</v>
      </c>
      <c r="E1358">
        <v>8</v>
      </c>
      <c r="F1358">
        <v>9</v>
      </c>
      <c r="G1358">
        <v>10</v>
      </c>
      <c r="H1358">
        <v>11</v>
      </c>
      <c r="I1358">
        <v>12</v>
      </c>
      <c r="J1358">
        <v>13</v>
      </c>
      <c r="K1358">
        <v>15</v>
      </c>
      <c r="L1358">
        <v>17</v>
      </c>
      <c r="M1358">
        <v>18</v>
      </c>
      <c r="N1358">
        <v>20</v>
      </c>
      <c r="O1358">
        <v>21</v>
      </c>
      <c r="P1358">
        <v>22</v>
      </c>
      <c r="Q1358">
        <v>23</v>
      </c>
      <c r="R1358">
        <v>22436666</v>
      </c>
      <c r="S1358">
        <v>4</v>
      </c>
      <c r="T1358" t="s">
        <v>2</v>
      </c>
      <c r="U1358">
        <v>489</v>
      </c>
      <c r="V1358">
        <v>16907</v>
      </c>
      <c r="W1358">
        <v>221212</v>
      </c>
      <c r="X1358">
        <v>1112080</v>
      </c>
      <c r="Y1358">
        <v>360584.96000000002</v>
      </c>
      <c r="Z1358">
        <v>1296.51</v>
      </c>
      <c r="AA1358">
        <v>20</v>
      </c>
      <c r="AB1358">
        <v>8</v>
      </c>
      <c r="AC1358">
        <v>4</v>
      </c>
      <c r="AD1358">
        <v>0</v>
      </c>
      <c r="AE1358">
        <v>1700000</v>
      </c>
      <c r="AF1358">
        <v>40642142</v>
      </c>
    </row>
    <row r="1359" spans="1:32" x14ac:dyDescent="0.3">
      <c r="A1359">
        <v>1358</v>
      </c>
      <c r="B1359" s="1">
        <v>42496</v>
      </c>
      <c r="C1359">
        <v>1</v>
      </c>
      <c r="D1359">
        <v>2</v>
      </c>
      <c r="E1359">
        <v>3</v>
      </c>
      <c r="F1359">
        <v>4</v>
      </c>
      <c r="G1359">
        <v>6</v>
      </c>
      <c r="H1359">
        <v>8</v>
      </c>
      <c r="I1359">
        <v>9</v>
      </c>
      <c r="J1359">
        <v>13</v>
      </c>
      <c r="K1359">
        <v>15</v>
      </c>
      <c r="L1359">
        <v>17</v>
      </c>
      <c r="M1359">
        <v>18</v>
      </c>
      <c r="N1359">
        <v>19</v>
      </c>
      <c r="O1359">
        <v>20</v>
      </c>
      <c r="P1359">
        <v>22</v>
      </c>
      <c r="Q1359">
        <v>23</v>
      </c>
      <c r="R1359">
        <v>23297258</v>
      </c>
      <c r="S1359">
        <v>0</v>
      </c>
      <c r="U1359">
        <v>324</v>
      </c>
      <c r="V1359">
        <v>14569</v>
      </c>
      <c r="W1359">
        <v>181256</v>
      </c>
      <c r="X1359">
        <v>1006184</v>
      </c>
      <c r="Y1359">
        <v>0</v>
      </c>
      <c r="Z1359">
        <v>1872.29</v>
      </c>
      <c r="AA1359">
        <v>20</v>
      </c>
      <c r="AB1359">
        <v>8</v>
      </c>
      <c r="AC1359">
        <v>4</v>
      </c>
      <c r="AD1359">
        <v>1971528.68</v>
      </c>
      <c r="AE1359">
        <v>5000000</v>
      </c>
      <c r="AF1359">
        <v>41097110</v>
      </c>
    </row>
    <row r="1360" spans="1:32" x14ac:dyDescent="0.3">
      <c r="A1360">
        <v>1359</v>
      </c>
      <c r="B1360" s="1">
        <v>42499</v>
      </c>
      <c r="C1360">
        <v>3</v>
      </c>
      <c r="D1360">
        <v>5</v>
      </c>
      <c r="E1360">
        <v>7</v>
      </c>
      <c r="F1360">
        <v>8</v>
      </c>
      <c r="G1360">
        <v>9</v>
      </c>
      <c r="H1360">
        <v>11</v>
      </c>
      <c r="I1360">
        <v>13</v>
      </c>
      <c r="J1360">
        <v>14</v>
      </c>
      <c r="K1360">
        <v>15</v>
      </c>
      <c r="L1360">
        <v>16</v>
      </c>
      <c r="M1360">
        <v>17</v>
      </c>
      <c r="N1360">
        <v>18</v>
      </c>
      <c r="O1360">
        <v>20</v>
      </c>
      <c r="P1360">
        <v>21</v>
      </c>
      <c r="Q1360">
        <v>23</v>
      </c>
      <c r="R1360">
        <v>29073934</v>
      </c>
      <c r="S1360">
        <v>11</v>
      </c>
      <c r="T1360" t="s">
        <v>2</v>
      </c>
      <c r="U1360">
        <v>1007</v>
      </c>
      <c r="V1360">
        <v>32025</v>
      </c>
      <c r="W1360">
        <v>348930</v>
      </c>
      <c r="X1360">
        <v>1521253</v>
      </c>
      <c r="Y1360">
        <v>306894.18</v>
      </c>
      <c r="Z1360">
        <v>612.98</v>
      </c>
      <c r="AA1360">
        <v>20</v>
      </c>
      <c r="AB1360">
        <v>8</v>
      </c>
      <c r="AC1360">
        <v>4</v>
      </c>
      <c r="AD1360">
        <v>0</v>
      </c>
      <c r="AE1360">
        <v>1700000</v>
      </c>
      <c r="AF1360">
        <v>41421181</v>
      </c>
    </row>
    <row r="1361" spans="1:32" x14ac:dyDescent="0.3">
      <c r="A1361">
        <v>1360</v>
      </c>
      <c r="B1361" s="1">
        <v>42501</v>
      </c>
      <c r="C1361">
        <v>1</v>
      </c>
      <c r="D1361">
        <v>2</v>
      </c>
      <c r="E1361">
        <v>3</v>
      </c>
      <c r="F1361">
        <v>4</v>
      </c>
      <c r="G1361">
        <v>5</v>
      </c>
      <c r="H1361">
        <v>6</v>
      </c>
      <c r="I1361">
        <v>8</v>
      </c>
      <c r="J1361">
        <v>10</v>
      </c>
      <c r="K1361">
        <v>11</v>
      </c>
      <c r="L1361">
        <v>12</v>
      </c>
      <c r="M1361">
        <v>14</v>
      </c>
      <c r="N1361">
        <v>18</v>
      </c>
      <c r="O1361">
        <v>20</v>
      </c>
      <c r="P1361">
        <v>23</v>
      </c>
      <c r="Q1361">
        <v>24</v>
      </c>
      <c r="R1361">
        <v>22823546</v>
      </c>
      <c r="S1361">
        <v>2</v>
      </c>
      <c r="T1361" t="s">
        <v>2</v>
      </c>
      <c r="U1361">
        <v>481</v>
      </c>
      <c r="V1361">
        <v>20039</v>
      </c>
      <c r="W1361">
        <v>221298</v>
      </c>
      <c r="X1361">
        <v>1083809</v>
      </c>
      <c r="Y1361">
        <v>770643.35</v>
      </c>
      <c r="Z1361">
        <v>1408.5</v>
      </c>
      <c r="AA1361">
        <v>20</v>
      </c>
      <c r="AB1361">
        <v>8</v>
      </c>
      <c r="AC1361">
        <v>4</v>
      </c>
      <c r="AD1361">
        <v>0</v>
      </c>
      <c r="AE1361">
        <v>1700000</v>
      </c>
      <c r="AF1361">
        <v>41776863</v>
      </c>
    </row>
    <row r="1362" spans="1:32" x14ac:dyDescent="0.3">
      <c r="A1362">
        <v>1361</v>
      </c>
      <c r="B1362" s="1">
        <v>42503</v>
      </c>
      <c r="C1362">
        <v>1</v>
      </c>
      <c r="D1362">
        <v>4</v>
      </c>
      <c r="E1362">
        <v>5</v>
      </c>
      <c r="F1362">
        <v>11</v>
      </c>
      <c r="G1362">
        <v>12</v>
      </c>
      <c r="H1362">
        <v>13</v>
      </c>
      <c r="I1362">
        <v>14</v>
      </c>
      <c r="J1362">
        <v>15</v>
      </c>
      <c r="K1362">
        <v>16</v>
      </c>
      <c r="L1362">
        <v>17</v>
      </c>
      <c r="M1362">
        <v>18</v>
      </c>
      <c r="N1362">
        <v>19</v>
      </c>
      <c r="O1362">
        <v>20</v>
      </c>
      <c r="P1362">
        <v>23</v>
      </c>
      <c r="Q1362">
        <v>25</v>
      </c>
      <c r="R1362">
        <v>23240296</v>
      </c>
      <c r="S1362">
        <v>5</v>
      </c>
      <c r="T1362" t="s">
        <v>2</v>
      </c>
      <c r="U1362">
        <v>319</v>
      </c>
      <c r="V1362">
        <v>11848</v>
      </c>
      <c r="W1362">
        <v>140601</v>
      </c>
      <c r="X1362">
        <v>841540</v>
      </c>
      <c r="Y1362">
        <v>486538.18</v>
      </c>
      <c r="Z1362">
        <v>2346.46</v>
      </c>
      <c r="AA1362">
        <v>20</v>
      </c>
      <c r="AB1362">
        <v>8</v>
      </c>
      <c r="AC1362">
        <v>4</v>
      </c>
      <c r="AD1362">
        <v>0</v>
      </c>
      <c r="AE1362">
        <v>1700000</v>
      </c>
      <c r="AF1362">
        <v>42338253</v>
      </c>
    </row>
    <row r="1363" spans="1:32" x14ac:dyDescent="0.3">
      <c r="A1363">
        <v>1362</v>
      </c>
      <c r="B1363" s="1">
        <v>42506</v>
      </c>
      <c r="C1363">
        <v>1</v>
      </c>
      <c r="D1363">
        <v>3</v>
      </c>
      <c r="E1363">
        <v>4</v>
      </c>
      <c r="F1363">
        <v>6</v>
      </c>
      <c r="G1363">
        <v>9</v>
      </c>
      <c r="H1363">
        <v>10</v>
      </c>
      <c r="I1363">
        <v>11</v>
      </c>
      <c r="J1363">
        <v>12</v>
      </c>
      <c r="K1363">
        <v>13</v>
      </c>
      <c r="L1363">
        <v>16</v>
      </c>
      <c r="M1363">
        <v>21</v>
      </c>
      <c r="N1363">
        <v>22</v>
      </c>
      <c r="O1363">
        <v>23</v>
      </c>
      <c r="P1363">
        <v>24</v>
      </c>
      <c r="Q1363">
        <v>25</v>
      </c>
      <c r="R1363">
        <v>22135598</v>
      </c>
      <c r="S1363">
        <v>2</v>
      </c>
      <c r="T1363" t="s">
        <v>2</v>
      </c>
      <c r="U1363">
        <v>325</v>
      </c>
      <c r="V1363">
        <v>11719</v>
      </c>
      <c r="W1363">
        <v>155593</v>
      </c>
      <c r="X1363">
        <v>884422</v>
      </c>
      <c r="Y1363">
        <v>1041679.46</v>
      </c>
      <c r="Z1363">
        <v>1972.41</v>
      </c>
      <c r="AA1363">
        <v>20</v>
      </c>
      <c r="AB1363">
        <v>8</v>
      </c>
      <c r="AC1363">
        <v>4</v>
      </c>
      <c r="AD1363">
        <v>0</v>
      </c>
      <c r="AE1363">
        <v>1700000</v>
      </c>
      <c r="AF1363">
        <v>42819028</v>
      </c>
    </row>
    <row r="1364" spans="1:32" x14ac:dyDescent="0.3">
      <c r="A1364">
        <v>1363</v>
      </c>
      <c r="B1364" s="1">
        <v>42508</v>
      </c>
      <c r="C1364">
        <v>5</v>
      </c>
      <c r="D1364">
        <v>7</v>
      </c>
      <c r="E1364">
        <v>9</v>
      </c>
      <c r="F1364">
        <v>10</v>
      </c>
      <c r="G1364">
        <v>12</v>
      </c>
      <c r="H1364">
        <v>13</v>
      </c>
      <c r="I1364">
        <v>14</v>
      </c>
      <c r="J1364">
        <v>15</v>
      </c>
      <c r="K1364">
        <v>16</v>
      </c>
      <c r="L1364">
        <v>17</v>
      </c>
      <c r="M1364">
        <v>19</v>
      </c>
      <c r="N1364">
        <v>20</v>
      </c>
      <c r="O1364">
        <v>21</v>
      </c>
      <c r="P1364">
        <v>22</v>
      </c>
      <c r="Q1364">
        <v>23</v>
      </c>
      <c r="R1364">
        <v>20970288</v>
      </c>
      <c r="S1364">
        <v>3</v>
      </c>
      <c r="T1364" t="s">
        <v>2</v>
      </c>
      <c r="U1364">
        <v>421</v>
      </c>
      <c r="V1364">
        <v>15246</v>
      </c>
      <c r="W1364">
        <v>180410</v>
      </c>
      <c r="X1364">
        <v>977211</v>
      </c>
      <c r="Y1364">
        <v>520736.17</v>
      </c>
      <c r="Z1364">
        <v>1631.08</v>
      </c>
      <c r="AA1364">
        <v>20</v>
      </c>
      <c r="AB1364">
        <v>8</v>
      </c>
      <c r="AC1364">
        <v>4</v>
      </c>
      <c r="AD1364">
        <v>0</v>
      </c>
      <c r="AE1364">
        <v>1700000</v>
      </c>
      <c r="AF1364">
        <v>43179538</v>
      </c>
    </row>
    <row r="1365" spans="1:32" x14ac:dyDescent="0.3">
      <c r="A1365">
        <v>1364</v>
      </c>
      <c r="B1365" s="1">
        <v>42510</v>
      </c>
      <c r="C1365">
        <v>1</v>
      </c>
      <c r="D1365">
        <v>6</v>
      </c>
      <c r="E1365">
        <v>9</v>
      </c>
      <c r="F1365">
        <v>10</v>
      </c>
      <c r="G1365">
        <v>11</v>
      </c>
      <c r="H1365">
        <v>12</v>
      </c>
      <c r="I1365">
        <v>13</v>
      </c>
      <c r="J1365">
        <v>15</v>
      </c>
      <c r="K1365">
        <v>16</v>
      </c>
      <c r="L1365">
        <v>17</v>
      </c>
      <c r="M1365">
        <v>18</v>
      </c>
      <c r="N1365">
        <v>20</v>
      </c>
      <c r="O1365">
        <v>22</v>
      </c>
      <c r="P1365">
        <v>24</v>
      </c>
      <c r="Q1365">
        <v>25</v>
      </c>
      <c r="R1365">
        <v>21909774</v>
      </c>
      <c r="S1365">
        <v>3</v>
      </c>
      <c r="T1365" t="s">
        <v>2</v>
      </c>
      <c r="U1365">
        <v>320</v>
      </c>
      <c r="V1365">
        <v>13872</v>
      </c>
      <c r="W1365">
        <v>176891</v>
      </c>
      <c r="X1365">
        <v>983528</v>
      </c>
      <c r="Y1365">
        <v>587109.21</v>
      </c>
      <c r="Z1365">
        <v>1693.58</v>
      </c>
      <c r="AA1365">
        <v>20</v>
      </c>
      <c r="AB1365">
        <v>8</v>
      </c>
      <c r="AC1365">
        <v>4</v>
      </c>
      <c r="AD1365">
        <v>0</v>
      </c>
      <c r="AE1365">
        <v>1700000</v>
      </c>
      <c r="AF1365">
        <v>43585998</v>
      </c>
    </row>
    <row r="1366" spans="1:32" x14ac:dyDescent="0.3">
      <c r="A1366">
        <v>1365</v>
      </c>
      <c r="B1366" s="1">
        <v>42513</v>
      </c>
      <c r="C1366">
        <v>2</v>
      </c>
      <c r="D1366">
        <v>3</v>
      </c>
      <c r="E1366">
        <v>6</v>
      </c>
      <c r="F1366">
        <v>9</v>
      </c>
      <c r="G1366">
        <v>10</v>
      </c>
      <c r="H1366">
        <v>12</v>
      </c>
      <c r="I1366">
        <v>14</v>
      </c>
      <c r="J1366">
        <v>15</v>
      </c>
      <c r="K1366">
        <v>19</v>
      </c>
      <c r="L1366">
        <v>20</v>
      </c>
      <c r="M1366">
        <v>21</v>
      </c>
      <c r="N1366">
        <v>22</v>
      </c>
      <c r="O1366">
        <v>23</v>
      </c>
      <c r="P1366">
        <v>24</v>
      </c>
      <c r="Q1366">
        <v>25</v>
      </c>
      <c r="R1366">
        <v>21276060</v>
      </c>
      <c r="S1366">
        <v>1</v>
      </c>
      <c r="T1366" t="s">
        <v>78</v>
      </c>
      <c r="U1366">
        <v>419</v>
      </c>
      <c r="V1366">
        <v>13246</v>
      </c>
      <c r="W1366">
        <v>155263</v>
      </c>
      <c r="X1366">
        <v>882556</v>
      </c>
      <c r="Y1366">
        <v>1904525.91</v>
      </c>
      <c r="Z1366">
        <v>1398.59</v>
      </c>
      <c r="AA1366">
        <v>20</v>
      </c>
      <c r="AB1366">
        <v>8</v>
      </c>
      <c r="AC1366">
        <v>4</v>
      </c>
      <c r="AD1366">
        <v>0</v>
      </c>
      <c r="AE1366">
        <v>1700000</v>
      </c>
      <c r="AF1366">
        <v>44025504</v>
      </c>
    </row>
    <row r="1367" spans="1:32" x14ac:dyDescent="0.3">
      <c r="A1367">
        <v>1366</v>
      </c>
      <c r="B1367" s="1">
        <v>42515</v>
      </c>
      <c r="C1367">
        <v>4</v>
      </c>
      <c r="D1367">
        <v>8</v>
      </c>
      <c r="E1367">
        <v>9</v>
      </c>
      <c r="F1367">
        <v>10</v>
      </c>
      <c r="G1367">
        <v>11</v>
      </c>
      <c r="H1367">
        <v>12</v>
      </c>
      <c r="I1367">
        <v>13</v>
      </c>
      <c r="J1367">
        <v>14</v>
      </c>
      <c r="K1367">
        <v>15</v>
      </c>
      <c r="L1367">
        <v>16</v>
      </c>
      <c r="M1367">
        <v>17</v>
      </c>
      <c r="N1367">
        <v>21</v>
      </c>
      <c r="O1367">
        <v>22</v>
      </c>
      <c r="P1367">
        <v>24</v>
      </c>
      <c r="Q1367">
        <v>25</v>
      </c>
      <c r="R1367">
        <v>20632724</v>
      </c>
      <c r="S1367">
        <v>2</v>
      </c>
      <c r="T1367" t="s">
        <v>2</v>
      </c>
      <c r="U1367">
        <v>327</v>
      </c>
      <c r="V1367">
        <v>10541</v>
      </c>
      <c r="W1367">
        <v>135701</v>
      </c>
      <c r="X1367">
        <v>841569</v>
      </c>
      <c r="Y1367">
        <v>974026.17</v>
      </c>
      <c r="Z1367">
        <v>1833.03</v>
      </c>
      <c r="AA1367">
        <v>20</v>
      </c>
      <c r="AB1367">
        <v>8</v>
      </c>
      <c r="AC1367">
        <v>4</v>
      </c>
      <c r="AD1367">
        <v>0</v>
      </c>
      <c r="AE1367">
        <v>1200000</v>
      </c>
      <c r="AF1367">
        <v>44475054</v>
      </c>
    </row>
    <row r="1368" spans="1:32" x14ac:dyDescent="0.3">
      <c r="A1368">
        <v>1367</v>
      </c>
      <c r="B1368" s="1">
        <v>42517</v>
      </c>
      <c r="C1368">
        <v>2</v>
      </c>
      <c r="D1368">
        <v>3</v>
      </c>
      <c r="E1368">
        <v>4</v>
      </c>
      <c r="F1368">
        <v>5</v>
      </c>
      <c r="G1368">
        <v>6</v>
      </c>
      <c r="H1368">
        <v>7</v>
      </c>
      <c r="I1368">
        <v>9</v>
      </c>
      <c r="J1368">
        <v>14</v>
      </c>
      <c r="K1368">
        <v>15</v>
      </c>
      <c r="L1368">
        <v>16</v>
      </c>
      <c r="M1368">
        <v>17</v>
      </c>
      <c r="N1368">
        <v>18</v>
      </c>
      <c r="O1368">
        <v>20</v>
      </c>
      <c r="P1368">
        <v>23</v>
      </c>
      <c r="Q1368">
        <v>24</v>
      </c>
      <c r="R1368">
        <v>17190732</v>
      </c>
      <c r="S1368">
        <v>0</v>
      </c>
      <c r="U1368">
        <v>245</v>
      </c>
      <c r="V1368">
        <v>9616</v>
      </c>
      <c r="W1368">
        <v>130964</v>
      </c>
      <c r="X1368">
        <v>704946</v>
      </c>
      <c r="Y1368">
        <v>0</v>
      </c>
      <c r="Z1368">
        <v>1938.42</v>
      </c>
      <c r="AA1368">
        <v>20</v>
      </c>
      <c r="AB1368">
        <v>8</v>
      </c>
      <c r="AC1368">
        <v>4</v>
      </c>
      <c r="AD1368">
        <v>1543470.51</v>
      </c>
      <c r="AE1368">
        <v>4200000</v>
      </c>
      <c r="AF1368">
        <v>44831240</v>
      </c>
    </row>
    <row r="1369" spans="1:32" x14ac:dyDescent="0.3">
      <c r="A1369">
        <v>1368</v>
      </c>
      <c r="B1369" s="1">
        <v>42520</v>
      </c>
      <c r="C1369">
        <v>5</v>
      </c>
      <c r="D1369">
        <v>7</v>
      </c>
      <c r="E1369">
        <v>8</v>
      </c>
      <c r="F1369">
        <v>10</v>
      </c>
      <c r="G1369">
        <v>11</v>
      </c>
      <c r="H1369">
        <v>12</v>
      </c>
      <c r="I1369">
        <v>14</v>
      </c>
      <c r="J1369">
        <v>16</v>
      </c>
      <c r="K1369">
        <v>18</v>
      </c>
      <c r="L1369">
        <v>19</v>
      </c>
      <c r="M1369">
        <v>20</v>
      </c>
      <c r="N1369">
        <v>22</v>
      </c>
      <c r="O1369">
        <v>23</v>
      </c>
      <c r="P1369">
        <v>24</v>
      </c>
      <c r="Q1369">
        <v>25</v>
      </c>
      <c r="R1369">
        <v>26312612</v>
      </c>
      <c r="S1369">
        <v>6</v>
      </c>
      <c r="T1369" t="s">
        <v>2</v>
      </c>
      <c r="U1369">
        <v>597</v>
      </c>
      <c r="V1369">
        <v>19780</v>
      </c>
      <c r="W1369">
        <v>239981</v>
      </c>
      <c r="X1369">
        <v>1224623</v>
      </c>
      <c r="Y1369">
        <v>575167.87</v>
      </c>
      <c r="Z1369">
        <v>1404.48</v>
      </c>
      <c r="AA1369">
        <v>20</v>
      </c>
      <c r="AB1369">
        <v>8</v>
      </c>
      <c r="AC1369">
        <v>4</v>
      </c>
      <c r="AD1369">
        <v>0</v>
      </c>
      <c r="AE1369">
        <v>1700000</v>
      </c>
      <c r="AF1369">
        <v>45271441</v>
      </c>
    </row>
    <row r="1370" spans="1:32" x14ac:dyDescent="0.3">
      <c r="A1370">
        <v>1369</v>
      </c>
      <c r="B1370" s="1">
        <v>42522</v>
      </c>
      <c r="C1370">
        <v>3</v>
      </c>
      <c r="D1370">
        <v>4</v>
      </c>
      <c r="E1370">
        <v>5</v>
      </c>
      <c r="F1370">
        <v>9</v>
      </c>
      <c r="G1370">
        <v>10</v>
      </c>
      <c r="H1370">
        <v>11</v>
      </c>
      <c r="I1370">
        <v>12</v>
      </c>
      <c r="J1370">
        <v>13</v>
      </c>
      <c r="K1370">
        <v>14</v>
      </c>
      <c r="L1370">
        <v>16</v>
      </c>
      <c r="M1370">
        <v>17</v>
      </c>
      <c r="N1370">
        <v>18</v>
      </c>
      <c r="O1370">
        <v>21</v>
      </c>
      <c r="P1370">
        <v>22</v>
      </c>
      <c r="Q1370">
        <v>24</v>
      </c>
      <c r="R1370">
        <v>21798908</v>
      </c>
      <c r="S1370">
        <v>2</v>
      </c>
      <c r="T1370" t="s">
        <v>2</v>
      </c>
      <c r="U1370">
        <v>354</v>
      </c>
      <c r="V1370">
        <v>12730</v>
      </c>
      <c r="W1370">
        <v>162960</v>
      </c>
      <c r="X1370">
        <v>898567</v>
      </c>
      <c r="Y1370">
        <v>977595.28</v>
      </c>
      <c r="Z1370">
        <v>1699.43</v>
      </c>
      <c r="AA1370">
        <v>20</v>
      </c>
      <c r="AB1370">
        <v>8</v>
      </c>
      <c r="AC1370">
        <v>4</v>
      </c>
      <c r="AD1370">
        <v>0</v>
      </c>
      <c r="AE1370">
        <v>1700000</v>
      </c>
      <c r="AF1370">
        <v>45722639</v>
      </c>
    </row>
    <row r="1371" spans="1:32" x14ac:dyDescent="0.3">
      <c r="A1371">
        <v>1370</v>
      </c>
      <c r="B1371" s="1">
        <v>42524</v>
      </c>
      <c r="C1371">
        <v>2</v>
      </c>
      <c r="D1371">
        <v>4</v>
      </c>
      <c r="E1371">
        <v>5</v>
      </c>
      <c r="F1371">
        <v>7</v>
      </c>
      <c r="G1371">
        <v>8</v>
      </c>
      <c r="H1371">
        <v>11</v>
      </c>
      <c r="I1371">
        <v>13</v>
      </c>
      <c r="J1371">
        <v>14</v>
      </c>
      <c r="K1371">
        <v>17</v>
      </c>
      <c r="L1371">
        <v>18</v>
      </c>
      <c r="M1371">
        <v>20</v>
      </c>
      <c r="N1371">
        <v>21</v>
      </c>
      <c r="O1371">
        <v>22</v>
      </c>
      <c r="P1371">
        <v>24</v>
      </c>
      <c r="Q1371">
        <v>25</v>
      </c>
      <c r="R1371">
        <v>22581224</v>
      </c>
      <c r="S1371">
        <v>10</v>
      </c>
      <c r="T1371" t="s">
        <v>2</v>
      </c>
      <c r="U1371">
        <v>967</v>
      </c>
      <c r="V1371">
        <v>20770</v>
      </c>
      <c r="W1371">
        <v>202339</v>
      </c>
      <c r="X1371">
        <v>987659</v>
      </c>
      <c r="Y1371">
        <v>173084.3</v>
      </c>
      <c r="Z1371">
        <v>786.77</v>
      </c>
      <c r="AA1371">
        <v>20</v>
      </c>
      <c r="AB1371">
        <v>8</v>
      </c>
      <c r="AC1371">
        <v>4</v>
      </c>
      <c r="AD1371">
        <v>0</v>
      </c>
      <c r="AE1371">
        <v>1700000</v>
      </c>
      <c r="AF1371">
        <v>46122064</v>
      </c>
    </row>
    <row r="1372" spans="1:32" x14ac:dyDescent="0.3">
      <c r="A1372">
        <v>1371</v>
      </c>
      <c r="B1372" s="1">
        <v>42527</v>
      </c>
      <c r="C1372">
        <v>3</v>
      </c>
      <c r="D1372">
        <v>4</v>
      </c>
      <c r="E1372">
        <v>5</v>
      </c>
      <c r="F1372">
        <v>7</v>
      </c>
      <c r="G1372">
        <v>13</v>
      </c>
      <c r="H1372">
        <v>15</v>
      </c>
      <c r="I1372">
        <v>17</v>
      </c>
      <c r="J1372">
        <v>18</v>
      </c>
      <c r="K1372">
        <v>19</v>
      </c>
      <c r="L1372">
        <v>20</v>
      </c>
      <c r="M1372">
        <v>21</v>
      </c>
      <c r="N1372">
        <v>22</v>
      </c>
      <c r="O1372">
        <v>23</v>
      </c>
      <c r="P1372">
        <v>24</v>
      </c>
      <c r="Q1372">
        <v>25</v>
      </c>
      <c r="R1372">
        <v>21619918</v>
      </c>
      <c r="S1372">
        <v>1</v>
      </c>
      <c r="T1372" t="s">
        <v>21</v>
      </c>
      <c r="U1372">
        <v>457</v>
      </c>
      <c r="V1372">
        <v>14999</v>
      </c>
      <c r="W1372">
        <v>196143</v>
      </c>
      <c r="X1372">
        <v>1062956</v>
      </c>
      <c r="Y1372">
        <v>1479264.7</v>
      </c>
      <c r="Z1372">
        <v>1422.81</v>
      </c>
      <c r="AA1372">
        <v>20</v>
      </c>
      <c r="AB1372">
        <v>8</v>
      </c>
      <c r="AC1372">
        <v>4</v>
      </c>
      <c r="AD1372">
        <v>0</v>
      </c>
      <c r="AE1372">
        <v>1700000</v>
      </c>
      <c r="AF1372">
        <v>46463433</v>
      </c>
    </row>
    <row r="1373" spans="1:32" x14ac:dyDescent="0.3">
      <c r="A1373">
        <v>1372</v>
      </c>
      <c r="B1373" s="1">
        <v>42529</v>
      </c>
      <c r="C1373">
        <v>1</v>
      </c>
      <c r="D1373">
        <v>2</v>
      </c>
      <c r="E1373">
        <v>3</v>
      </c>
      <c r="F1373">
        <v>5</v>
      </c>
      <c r="G1373">
        <v>7</v>
      </c>
      <c r="H1373">
        <v>9</v>
      </c>
      <c r="I1373">
        <v>10</v>
      </c>
      <c r="J1373">
        <v>13</v>
      </c>
      <c r="K1373">
        <v>15</v>
      </c>
      <c r="L1373">
        <v>16</v>
      </c>
      <c r="M1373">
        <v>17</v>
      </c>
      <c r="N1373">
        <v>18</v>
      </c>
      <c r="O1373">
        <v>21</v>
      </c>
      <c r="P1373">
        <v>23</v>
      </c>
      <c r="Q1373">
        <v>25</v>
      </c>
      <c r="R1373">
        <v>22487264</v>
      </c>
      <c r="S1373">
        <v>8</v>
      </c>
      <c r="T1373" t="s">
        <v>2</v>
      </c>
      <c r="U1373">
        <v>827</v>
      </c>
      <c r="V1373">
        <v>33136</v>
      </c>
      <c r="W1373">
        <v>283116</v>
      </c>
      <c r="X1373">
        <v>1161896</v>
      </c>
      <c r="Y1373">
        <v>123580.02</v>
      </c>
      <c r="Z1373">
        <v>525.47</v>
      </c>
      <c r="AA1373">
        <v>20</v>
      </c>
      <c r="AB1373">
        <v>8</v>
      </c>
      <c r="AC1373">
        <v>4</v>
      </c>
      <c r="AD1373">
        <v>0</v>
      </c>
      <c r="AE1373">
        <v>1700000</v>
      </c>
      <c r="AF1373">
        <v>46691580</v>
      </c>
    </row>
    <row r="1374" spans="1:32" x14ac:dyDescent="0.3">
      <c r="A1374">
        <v>1373</v>
      </c>
      <c r="B1374" s="1">
        <v>42531</v>
      </c>
      <c r="C1374">
        <v>1</v>
      </c>
      <c r="D1374">
        <v>2</v>
      </c>
      <c r="E1374">
        <v>3</v>
      </c>
      <c r="F1374">
        <v>4</v>
      </c>
      <c r="G1374">
        <v>5</v>
      </c>
      <c r="H1374">
        <v>6</v>
      </c>
      <c r="I1374">
        <v>7</v>
      </c>
      <c r="J1374">
        <v>8</v>
      </c>
      <c r="K1374">
        <v>12</v>
      </c>
      <c r="L1374">
        <v>17</v>
      </c>
      <c r="M1374">
        <v>18</v>
      </c>
      <c r="N1374">
        <v>20</v>
      </c>
      <c r="O1374">
        <v>21</v>
      </c>
      <c r="P1374">
        <v>23</v>
      </c>
      <c r="Q1374">
        <v>24</v>
      </c>
      <c r="R1374">
        <v>22336524</v>
      </c>
      <c r="S1374">
        <v>1</v>
      </c>
      <c r="T1374" t="s">
        <v>32</v>
      </c>
      <c r="U1374">
        <v>299</v>
      </c>
      <c r="V1374">
        <v>11758</v>
      </c>
      <c r="W1374">
        <v>159675</v>
      </c>
      <c r="X1374">
        <v>910610</v>
      </c>
      <c r="Y1374">
        <v>2060113.87</v>
      </c>
      <c r="Z1374">
        <v>2120</v>
      </c>
      <c r="AA1374">
        <v>20</v>
      </c>
      <c r="AB1374">
        <v>8</v>
      </c>
      <c r="AC1374">
        <v>4</v>
      </c>
      <c r="AD1374">
        <v>0</v>
      </c>
      <c r="AE1374">
        <v>1700000</v>
      </c>
      <c r="AF1374">
        <v>47166991</v>
      </c>
    </row>
    <row r="1375" spans="1:32" x14ac:dyDescent="0.3">
      <c r="A1375">
        <v>1374</v>
      </c>
      <c r="B1375" s="1">
        <v>42534</v>
      </c>
      <c r="C1375">
        <v>2</v>
      </c>
      <c r="D1375">
        <v>3</v>
      </c>
      <c r="E1375">
        <v>4</v>
      </c>
      <c r="F1375">
        <v>5</v>
      </c>
      <c r="G1375">
        <v>6</v>
      </c>
      <c r="H1375">
        <v>9</v>
      </c>
      <c r="I1375">
        <v>10</v>
      </c>
      <c r="J1375">
        <v>14</v>
      </c>
      <c r="K1375">
        <v>15</v>
      </c>
      <c r="L1375">
        <v>16</v>
      </c>
      <c r="M1375">
        <v>19</v>
      </c>
      <c r="N1375">
        <v>20</v>
      </c>
      <c r="O1375">
        <v>21</v>
      </c>
      <c r="P1375">
        <v>23</v>
      </c>
      <c r="Q1375">
        <v>25</v>
      </c>
      <c r="R1375">
        <v>20786414</v>
      </c>
      <c r="S1375">
        <v>4</v>
      </c>
      <c r="T1375" t="s">
        <v>2</v>
      </c>
      <c r="U1375">
        <v>415</v>
      </c>
      <c r="V1375">
        <v>15294</v>
      </c>
      <c r="W1375">
        <v>164357</v>
      </c>
      <c r="X1375">
        <v>867983</v>
      </c>
      <c r="Y1375">
        <v>445683.1</v>
      </c>
      <c r="Z1375">
        <v>1888.23</v>
      </c>
      <c r="AA1375">
        <v>20</v>
      </c>
      <c r="AB1375">
        <v>8</v>
      </c>
      <c r="AC1375">
        <v>4</v>
      </c>
      <c r="AD1375">
        <v>0</v>
      </c>
      <c r="AE1375">
        <v>1700000</v>
      </c>
      <c r="AF1375">
        <v>47578391</v>
      </c>
    </row>
    <row r="1376" spans="1:32" x14ac:dyDescent="0.3">
      <c r="A1376">
        <v>1375</v>
      </c>
      <c r="B1376" s="1">
        <v>42536</v>
      </c>
      <c r="C1376">
        <v>1</v>
      </c>
      <c r="D1376">
        <v>5</v>
      </c>
      <c r="E1376">
        <v>6</v>
      </c>
      <c r="F1376">
        <v>9</v>
      </c>
      <c r="G1376">
        <v>10</v>
      </c>
      <c r="H1376">
        <v>11</v>
      </c>
      <c r="I1376">
        <v>14</v>
      </c>
      <c r="J1376">
        <v>15</v>
      </c>
      <c r="K1376">
        <v>16</v>
      </c>
      <c r="L1376">
        <v>18</v>
      </c>
      <c r="M1376">
        <v>20</v>
      </c>
      <c r="N1376">
        <v>22</v>
      </c>
      <c r="O1376">
        <v>23</v>
      </c>
      <c r="P1376">
        <v>24</v>
      </c>
      <c r="Q1376">
        <v>25</v>
      </c>
      <c r="R1376">
        <v>20995276</v>
      </c>
      <c r="S1376">
        <v>4</v>
      </c>
      <c r="T1376" t="s">
        <v>2</v>
      </c>
      <c r="U1376">
        <v>547</v>
      </c>
      <c r="V1376">
        <v>16358</v>
      </c>
      <c r="W1376">
        <v>194314</v>
      </c>
      <c r="X1376">
        <v>945561</v>
      </c>
      <c r="Y1376">
        <v>391002.59</v>
      </c>
      <c r="Z1376">
        <v>1256.81</v>
      </c>
      <c r="AA1376">
        <v>20</v>
      </c>
      <c r="AB1376">
        <v>8</v>
      </c>
      <c r="AC1376">
        <v>4</v>
      </c>
      <c r="AD1376">
        <v>0</v>
      </c>
      <c r="AE1376">
        <v>1700000</v>
      </c>
      <c r="AF1376">
        <v>47939317</v>
      </c>
    </row>
    <row r="1377" spans="1:32" x14ac:dyDescent="0.3">
      <c r="A1377">
        <v>1376</v>
      </c>
      <c r="B1377" s="1">
        <v>42538</v>
      </c>
      <c r="C1377">
        <v>1</v>
      </c>
      <c r="D1377">
        <v>3</v>
      </c>
      <c r="E1377">
        <v>4</v>
      </c>
      <c r="F1377">
        <v>5</v>
      </c>
      <c r="G1377">
        <v>6</v>
      </c>
      <c r="H1377">
        <v>12</v>
      </c>
      <c r="I1377">
        <v>13</v>
      </c>
      <c r="J1377">
        <v>14</v>
      </c>
      <c r="K1377">
        <v>15</v>
      </c>
      <c r="L1377">
        <v>16</v>
      </c>
      <c r="M1377">
        <v>18</v>
      </c>
      <c r="N1377">
        <v>19</v>
      </c>
      <c r="O1377">
        <v>20</v>
      </c>
      <c r="P1377">
        <v>22</v>
      </c>
      <c r="Q1377">
        <v>24</v>
      </c>
      <c r="R1377">
        <v>21326586</v>
      </c>
      <c r="S1377">
        <v>1</v>
      </c>
      <c r="T1377" t="s">
        <v>70</v>
      </c>
      <c r="U1377">
        <v>283</v>
      </c>
      <c r="V1377">
        <v>11980</v>
      </c>
      <c r="W1377">
        <v>151311</v>
      </c>
      <c r="X1377">
        <v>848045</v>
      </c>
      <c r="Y1377">
        <v>2003207.53</v>
      </c>
      <c r="Z1377">
        <v>2177.9899999999998</v>
      </c>
      <c r="AA1377">
        <v>20</v>
      </c>
      <c r="AB1377">
        <v>8</v>
      </c>
      <c r="AC1377">
        <v>4</v>
      </c>
      <c r="AD1377">
        <v>0</v>
      </c>
      <c r="AE1377">
        <v>1700000</v>
      </c>
      <c r="AF1377">
        <v>48401595</v>
      </c>
    </row>
    <row r="1378" spans="1:32" x14ac:dyDescent="0.3">
      <c r="A1378">
        <v>1377</v>
      </c>
      <c r="B1378" s="1">
        <v>42541</v>
      </c>
      <c r="C1378">
        <v>1</v>
      </c>
      <c r="D1378">
        <v>5</v>
      </c>
      <c r="E1378">
        <v>6</v>
      </c>
      <c r="F1378">
        <v>8</v>
      </c>
      <c r="G1378">
        <v>9</v>
      </c>
      <c r="H1378">
        <v>10</v>
      </c>
      <c r="I1378">
        <v>12</v>
      </c>
      <c r="J1378">
        <v>13</v>
      </c>
      <c r="K1378">
        <v>15</v>
      </c>
      <c r="L1378">
        <v>17</v>
      </c>
      <c r="M1378">
        <v>19</v>
      </c>
      <c r="N1378">
        <v>20</v>
      </c>
      <c r="O1378">
        <v>21</v>
      </c>
      <c r="P1378">
        <v>22</v>
      </c>
      <c r="Q1378">
        <v>25</v>
      </c>
      <c r="R1378">
        <v>20988832</v>
      </c>
      <c r="S1378">
        <v>4</v>
      </c>
      <c r="T1378" t="s">
        <v>2</v>
      </c>
      <c r="U1378">
        <v>526</v>
      </c>
      <c r="V1378">
        <v>16628</v>
      </c>
      <c r="W1378">
        <v>183159</v>
      </c>
      <c r="X1378">
        <v>930239</v>
      </c>
      <c r="Y1378">
        <v>407193.15</v>
      </c>
      <c r="Z1378">
        <v>1361.11</v>
      </c>
      <c r="AA1378">
        <v>20</v>
      </c>
      <c r="AB1378">
        <v>8</v>
      </c>
      <c r="AC1378">
        <v>4</v>
      </c>
      <c r="AD1378">
        <v>0</v>
      </c>
      <c r="AE1378">
        <v>1700000</v>
      </c>
      <c r="AF1378">
        <v>48777466</v>
      </c>
    </row>
    <row r="1379" spans="1:32" x14ac:dyDescent="0.3">
      <c r="A1379">
        <v>1378</v>
      </c>
      <c r="B1379" s="1">
        <v>42543</v>
      </c>
      <c r="C1379">
        <v>1</v>
      </c>
      <c r="D1379">
        <v>2</v>
      </c>
      <c r="E1379">
        <v>3</v>
      </c>
      <c r="F1379">
        <v>6</v>
      </c>
      <c r="G1379">
        <v>8</v>
      </c>
      <c r="H1379">
        <v>10</v>
      </c>
      <c r="I1379">
        <v>12</v>
      </c>
      <c r="J1379">
        <v>13</v>
      </c>
      <c r="K1379">
        <v>17</v>
      </c>
      <c r="L1379">
        <v>19</v>
      </c>
      <c r="M1379">
        <v>20</v>
      </c>
      <c r="N1379">
        <v>21</v>
      </c>
      <c r="O1379">
        <v>23</v>
      </c>
      <c r="P1379">
        <v>24</v>
      </c>
      <c r="Q1379">
        <v>25</v>
      </c>
      <c r="R1379">
        <v>19883164</v>
      </c>
      <c r="S1379">
        <v>2</v>
      </c>
      <c r="T1379" t="s">
        <v>2</v>
      </c>
      <c r="U1379">
        <v>533</v>
      </c>
      <c r="V1379">
        <v>16161</v>
      </c>
      <c r="W1379">
        <v>181979</v>
      </c>
      <c r="X1379">
        <v>930839</v>
      </c>
      <c r="Y1379">
        <v>709072.19</v>
      </c>
      <c r="Z1379">
        <v>1169.53</v>
      </c>
      <c r="AA1379">
        <v>20</v>
      </c>
      <c r="AB1379">
        <v>8</v>
      </c>
      <c r="AC1379">
        <v>4</v>
      </c>
      <c r="AD1379">
        <v>0</v>
      </c>
      <c r="AE1379">
        <v>1700000</v>
      </c>
      <c r="AF1379">
        <v>49104730</v>
      </c>
    </row>
    <row r="1380" spans="1:32" x14ac:dyDescent="0.3">
      <c r="A1380">
        <v>1379</v>
      </c>
      <c r="B1380" s="1">
        <v>42545</v>
      </c>
      <c r="C1380">
        <v>1</v>
      </c>
      <c r="D1380">
        <v>2</v>
      </c>
      <c r="E1380">
        <v>4</v>
      </c>
      <c r="F1380">
        <v>5</v>
      </c>
      <c r="G1380">
        <v>7</v>
      </c>
      <c r="H1380">
        <v>8</v>
      </c>
      <c r="I1380">
        <v>9</v>
      </c>
      <c r="J1380">
        <v>10</v>
      </c>
      <c r="K1380">
        <v>12</v>
      </c>
      <c r="L1380">
        <v>14</v>
      </c>
      <c r="M1380">
        <v>15</v>
      </c>
      <c r="N1380">
        <v>17</v>
      </c>
      <c r="O1380">
        <v>18</v>
      </c>
      <c r="P1380">
        <v>21</v>
      </c>
      <c r="Q1380">
        <v>22</v>
      </c>
      <c r="R1380">
        <v>18192448</v>
      </c>
      <c r="S1380">
        <v>1</v>
      </c>
      <c r="T1380" t="s">
        <v>21</v>
      </c>
      <c r="U1380">
        <v>327</v>
      </c>
      <c r="V1380">
        <v>11826</v>
      </c>
      <c r="W1380">
        <v>141029</v>
      </c>
      <c r="X1380">
        <v>773085</v>
      </c>
      <c r="Y1380">
        <v>1560287.63</v>
      </c>
      <c r="Z1380">
        <v>1468.16</v>
      </c>
      <c r="AA1380">
        <v>20</v>
      </c>
      <c r="AB1380">
        <v>8</v>
      </c>
      <c r="AC1380">
        <v>4</v>
      </c>
      <c r="AD1380">
        <v>0</v>
      </c>
      <c r="AE1380">
        <v>1700000</v>
      </c>
      <c r="AF1380">
        <v>49464796</v>
      </c>
    </row>
    <row r="1381" spans="1:32" x14ac:dyDescent="0.3">
      <c r="A1381">
        <v>1380</v>
      </c>
      <c r="B1381" s="1">
        <v>42548</v>
      </c>
      <c r="C1381">
        <v>3</v>
      </c>
      <c r="D1381">
        <v>4</v>
      </c>
      <c r="E1381">
        <v>5</v>
      </c>
      <c r="F1381">
        <v>6</v>
      </c>
      <c r="G1381">
        <v>8</v>
      </c>
      <c r="H1381">
        <v>11</v>
      </c>
      <c r="I1381">
        <v>12</v>
      </c>
      <c r="J1381">
        <v>14</v>
      </c>
      <c r="K1381">
        <v>15</v>
      </c>
      <c r="L1381">
        <v>16</v>
      </c>
      <c r="M1381">
        <v>17</v>
      </c>
      <c r="N1381">
        <v>21</v>
      </c>
      <c r="O1381">
        <v>22</v>
      </c>
      <c r="P1381">
        <v>24</v>
      </c>
      <c r="Q1381">
        <v>25</v>
      </c>
      <c r="R1381">
        <v>19649046</v>
      </c>
      <c r="S1381">
        <v>0</v>
      </c>
      <c r="U1381">
        <v>313</v>
      </c>
      <c r="V1381">
        <v>9843</v>
      </c>
      <c r="W1381">
        <v>130028</v>
      </c>
      <c r="X1381">
        <v>758455</v>
      </c>
      <c r="Y1381">
        <v>0</v>
      </c>
      <c r="Z1381">
        <v>1899.54</v>
      </c>
      <c r="AA1381">
        <v>20</v>
      </c>
      <c r="AB1381">
        <v>8</v>
      </c>
      <c r="AC1381">
        <v>4</v>
      </c>
      <c r="AD1381">
        <v>1932301.44</v>
      </c>
      <c r="AE1381">
        <v>3700000</v>
      </c>
      <c r="AF1381">
        <v>49910712</v>
      </c>
    </row>
    <row r="1382" spans="1:32" x14ac:dyDescent="0.3">
      <c r="A1382">
        <v>1381</v>
      </c>
      <c r="B1382" s="1">
        <v>42550</v>
      </c>
      <c r="C1382">
        <v>1</v>
      </c>
      <c r="D1382">
        <v>4</v>
      </c>
      <c r="E1382">
        <v>6</v>
      </c>
      <c r="F1382">
        <v>8</v>
      </c>
      <c r="G1382">
        <v>9</v>
      </c>
      <c r="H1382">
        <v>10</v>
      </c>
      <c r="I1382">
        <v>12</v>
      </c>
      <c r="J1382">
        <v>13</v>
      </c>
      <c r="K1382">
        <v>14</v>
      </c>
      <c r="L1382">
        <v>16</v>
      </c>
      <c r="M1382">
        <v>17</v>
      </c>
      <c r="N1382">
        <v>18</v>
      </c>
      <c r="O1382">
        <v>19</v>
      </c>
      <c r="P1382">
        <v>21</v>
      </c>
      <c r="Q1382">
        <v>25</v>
      </c>
      <c r="R1382">
        <v>26683920</v>
      </c>
      <c r="S1382">
        <v>0</v>
      </c>
      <c r="U1382">
        <v>337</v>
      </c>
      <c r="V1382">
        <v>14696</v>
      </c>
      <c r="W1382">
        <v>187918</v>
      </c>
      <c r="X1382">
        <v>1087939</v>
      </c>
      <c r="Y1382">
        <v>0</v>
      </c>
      <c r="Z1382">
        <v>2250.91</v>
      </c>
      <c r="AA1382">
        <v>20</v>
      </c>
      <c r="AB1382">
        <v>8</v>
      </c>
      <c r="AC1382">
        <v>4</v>
      </c>
      <c r="AD1382">
        <v>4397613.26</v>
      </c>
      <c r="AE1382">
        <v>7000000</v>
      </c>
      <c r="AF1382">
        <v>50479630</v>
      </c>
    </row>
    <row r="1383" spans="1:32" x14ac:dyDescent="0.3">
      <c r="A1383">
        <v>1382</v>
      </c>
      <c r="B1383" s="1">
        <v>42552</v>
      </c>
      <c r="C1383">
        <v>1</v>
      </c>
      <c r="D1383">
        <v>6</v>
      </c>
      <c r="E1383">
        <v>10</v>
      </c>
      <c r="F1383">
        <v>12</v>
      </c>
      <c r="G1383">
        <v>13</v>
      </c>
      <c r="H1383">
        <v>14</v>
      </c>
      <c r="I1383">
        <v>15</v>
      </c>
      <c r="J1383">
        <v>16</v>
      </c>
      <c r="K1383">
        <v>17</v>
      </c>
      <c r="L1383">
        <v>18</v>
      </c>
      <c r="M1383">
        <v>19</v>
      </c>
      <c r="N1383">
        <v>20</v>
      </c>
      <c r="O1383">
        <v>21</v>
      </c>
      <c r="P1383">
        <v>22</v>
      </c>
      <c r="Q1383">
        <v>24</v>
      </c>
      <c r="R1383">
        <v>38571076</v>
      </c>
      <c r="S1383">
        <v>3</v>
      </c>
      <c r="T1383" t="s">
        <v>2</v>
      </c>
      <c r="U1383">
        <v>528</v>
      </c>
      <c r="V1383">
        <v>22525</v>
      </c>
      <c r="W1383">
        <v>311719</v>
      </c>
      <c r="X1383">
        <v>1565243</v>
      </c>
      <c r="Y1383">
        <v>2605655.27</v>
      </c>
      <c r="Z1383">
        <v>1992.63</v>
      </c>
      <c r="AA1383">
        <v>20</v>
      </c>
      <c r="AB1383">
        <v>8</v>
      </c>
      <c r="AC1383">
        <v>4</v>
      </c>
      <c r="AD1383">
        <v>0</v>
      </c>
      <c r="AE1383">
        <v>1700000</v>
      </c>
      <c r="AF1383">
        <v>51268711</v>
      </c>
    </row>
    <row r="1384" spans="1:32" x14ac:dyDescent="0.3">
      <c r="A1384">
        <v>1383</v>
      </c>
      <c r="B1384" s="1">
        <v>42555</v>
      </c>
      <c r="C1384">
        <v>2</v>
      </c>
      <c r="D1384">
        <v>6</v>
      </c>
      <c r="E1384">
        <v>7</v>
      </c>
      <c r="F1384">
        <v>8</v>
      </c>
      <c r="G1384">
        <v>9</v>
      </c>
      <c r="H1384">
        <v>13</v>
      </c>
      <c r="I1384">
        <v>14</v>
      </c>
      <c r="J1384">
        <v>15</v>
      </c>
      <c r="K1384">
        <v>16</v>
      </c>
      <c r="L1384">
        <v>17</v>
      </c>
      <c r="M1384">
        <v>20</v>
      </c>
      <c r="N1384">
        <v>21</v>
      </c>
      <c r="O1384">
        <v>22</v>
      </c>
      <c r="P1384">
        <v>24</v>
      </c>
      <c r="Q1384">
        <v>25</v>
      </c>
      <c r="R1384">
        <v>22894070</v>
      </c>
      <c r="S1384">
        <v>2</v>
      </c>
      <c r="T1384" t="s">
        <v>2</v>
      </c>
      <c r="U1384">
        <v>275</v>
      </c>
      <c r="V1384">
        <v>10838</v>
      </c>
      <c r="W1384">
        <v>149604</v>
      </c>
      <c r="X1384">
        <v>896966</v>
      </c>
      <c r="Y1384">
        <v>1119973.17</v>
      </c>
      <c r="Z1384">
        <v>2506.2399999999998</v>
      </c>
      <c r="AA1384">
        <v>20</v>
      </c>
      <c r="AB1384">
        <v>8</v>
      </c>
      <c r="AC1384">
        <v>4</v>
      </c>
      <c r="AD1384">
        <v>0</v>
      </c>
      <c r="AE1384">
        <v>1700000</v>
      </c>
      <c r="AF1384">
        <v>51785622</v>
      </c>
    </row>
    <row r="1385" spans="1:32" x14ac:dyDescent="0.3">
      <c r="A1385">
        <v>1384</v>
      </c>
      <c r="B1385" s="1">
        <v>42557</v>
      </c>
      <c r="C1385">
        <v>3</v>
      </c>
      <c r="D1385">
        <v>4</v>
      </c>
      <c r="E1385">
        <v>6</v>
      </c>
      <c r="F1385">
        <v>8</v>
      </c>
      <c r="G1385">
        <v>9</v>
      </c>
      <c r="H1385">
        <v>11</v>
      </c>
      <c r="I1385">
        <v>12</v>
      </c>
      <c r="J1385">
        <v>13</v>
      </c>
      <c r="K1385">
        <v>15</v>
      </c>
      <c r="L1385">
        <v>18</v>
      </c>
      <c r="M1385">
        <v>19</v>
      </c>
      <c r="N1385">
        <v>20</v>
      </c>
      <c r="O1385">
        <v>22</v>
      </c>
      <c r="P1385">
        <v>24</v>
      </c>
      <c r="Q1385">
        <v>25</v>
      </c>
      <c r="R1385">
        <v>23011034</v>
      </c>
      <c r="S1385">
        <v>2</v>
      </c>
      <c r="T1385" t="s">
        <v>2</v>
      </c>
      <c r="U1385">
        <v>536</v>
      </c>
      <c r="V1385">
        <v>17737</v>
      </c>
      <c r="W1385">
        <v>198608</v>
      </c>
      <c r="X1385">
        <v>1029985</v>
      </c>
      <c r="Y1385">
        <v>889883.09</v>
      </c>
      <c r="Z1385">
        <v>1459.54</v>
      </c>
      <c r="AA1385">
        <v>20</v>
      </c>
      <c r="AB1385">
        <v>8</v>
      </c>
      <c r="AC1385">
        <v>4</v>
      </c>
      <c r="AD1385">
        <v>0</v>
      </c>
      <c r="AE1385">
        <v>1700000</v>
      </c>
      <c r="AF1385">
        <v>52196337</v>
      </c>
    </row>
    <row r="1386" spans="1:32" x14ac:dyDescent="0.3">
      <c r="A1386">
        <v>1385</v>
      </c>
      <c r="B1386" s="1">
        <v>42559</v>
      </c>
      <c r="C1386">
        <v>4</v>
      </c>
      <c r="D1386">
        <v>5</v>
      </c>
      <c r="E1386">
        <v>8</v>
      </c>
      <c r="F1386">
        <v>9</v>
      </c>
      <c r="G1386">
        <v>10</v>
      </c>
      <c r="H1386">
        <v>11</v>
      </c>
      <c r="I1386">
        <v>12</v>
      </c>
      <c r="J1386">
        <v>13</v>
      </c>
      <c r="K1386">
        <v>14</v>
      </c>
      <c r="L1386">
        <v>15</v>
      </c>
      <c r="M1386">
        <v>17</v>
      </c>
      <c r="N1386">
        <v>18</v>
      </c>
      <c r="O1386">
        <v>19</v>
      </c>
      <c r="P1386">
        <v>20</v>
      </c>
      <c r="Q1386">
        <v>23</v>
      </c>
      <c r="R1386">
        <v>23581610</v>
      </c>
      <c r="S1386">
        <v>2</v>
      </c>
      <c r="T1386" t="s">
        <v>2</v>
      </c>
      <c r="U1386">
        <v>686</v>
      </c>
      <c r="V1386">
        <v>20764</v>
      </c>
      <c r="W1386">
        <v>228927</v>
      </c>
      <c r="X1386">
        <v>1084765</v>
      </c>
      <c r="Y1386">
        <v>827349.85</v>
      </c>
      <c r="Z1386">
        <v>1060.26</v>
      </c>
      <c r="AA1386">
        <v>20</v>
      </c>
      <c r="AB1386">
        <v>8</v>
      </c>
      <c r="AC1386">
        <v>4</v>
      </c>
      <c r="AD1386">
        <v>0</v>
      </c>
      <c r="AE1386">
        <v>1700000</v>
      </c>
      <c r="AF1386">
        <v>52578191</v>
      </c>
    </row>
    <row r="1387" spans="1:32" x14ac:dyDescent="0.3">
      <c r="A1387">
        <v>1386</v>
      </c>
      <c r="B1387" s="1">
        <v>42562</v>
      </c>
      <c r="C1387">
        <v>1</v>
      </c>
      <c r="D1387">
        <v>2</v>
      </c>
      <c r="E1387">
        <v>3</v>
      </c>
      <c r="F1387">
        <v>4</v>
      </c>
      <c r="G1387">
        <v>7</v>
      </c>
      <c r="H1387">
        <v>9</v>
      </c>
      <c r="I1387">
        <v>13</v>
      </c>
      <c r="J1387">
        <v>16</v>
      </c>
      <c r="K1387">
        <v>17</v>
      </c>
      <c r="L1387">
        <v>18</v>
      </c>
      <c r="M1387">
        <v>19</v>
      </c>
      <c r="N1387">
        <v>21</v>
      </c>
      <c r="O1387">
        <v>22</v>
      </c>
      <c r="P1387">
        <v>24</v>
      </c>
      <c r="Q1387">
        <v>25</v>
      </c>
      <c r="R1387">
        <v>21386260</v>
      </c>
      <c r="S1387">
        <v>4</v>
      </c>
      <c r="T1387" t="s">
        <v>2</v>
      </c>
      <c r="U1387">
        <v>304</v>
      </c>
      <c r="V1387">
        <v>12853</v>
      </c>
      <c r="W1387">
        <v>168118</v>
      </c>
      <c r="X1387">
        <v>912891</v>
      </c>
      <c r="Y1387">
        <v>456959.02</v>
      </c>
      <c r="Z1387">
        <v>1850.03</v>
      </c>
      <c r="AA1387">
        <v>20</v>
      </c>
      <c r="AB1387">
        <v>8</v>
      </c>
      <c r="AC1387">
        <v>4</v>
      </c>
      <c r="AD1387">
        <v>0</v>
      </c>
      <c r="AE1387">
        <v>1700000</v>
      </c>
      <c r="AF1387">
        <v>53000000</v>
      </c>
    </row>
    <row r="1388" spans="1:32" x14ac:dyDescent="0.3">
      <c r="A1388">
        <v>1387</v>
      </c>
      <c r="B1388" s="1">
        <v>42564</v>
      </c>
      <c r="C1388">
        <v>1</v>
      </c>
      <c r="D1388">
        <v>3</v>
      </c>
      <c r="E1388">
        <v>4</v>
      </c>
      <c r="F1388">
        <v>5</v>
      </c>
      <c r="G1388">
        <v>6</v>
      </c>
      <c r="H1388">
        <v>7</v>
      </c>
      <c r="I1388">
        <v>9</v>
      </c>
      <c r="J1388">
        <v>11</v>
      </c>
      <c r="K1388">
        <v>12</v>
      </c>
      <c r="L1388">
        <v>13</v>
      </c>
      <c r="M1388">
        <v>14</v>
      </c>
      <c r="N1388">
        <v>15</v>
      </c>
      <c r="O1388">
        <v>16</v>
      </c>
      <c r="P1388">
        <v>18</v>
      </c>
      <c r="Q1388">
        <v>24</v>
      </c>
      <c r="R1388">
        <v>22510500</v>
      </c>
      <c r="S1388">
        <v>2</v>
      </c>
      <c r="T1388" t="s">
        <v>2</v>
      </c>
      <c r="U1388">
        <v>344</v>
      </c>
      <c r="V1388">
        <v>13735</v>
      </c>
      <c r="W1388">
        <v>209059</v>
      </c>
      <c r="X1388">
        <v>948576</v>
      </c>
      <c r="Y1388">
        <v>913791.09</v>
      </c>
      <c r="Z1388">
        <v>1634.69</v>
      </c>
      <c r="AA1388">
        <v>20</v>
      </c>
      <c r="AB1388">
        <v>8</v>
      </c>
      <c r="AC1388">
        <v>4</v>
      </c>
      <c r="AD1388">
        <v>0</v>
      </c>
      <c r="AE1388">
        <v>1700000</v>
      </c>
      <c r="AF1388">
        <v>53421749</v>
      </c>
    </row>
    <row r="1389" spans="1:32" x14ac:dyDescent="0.3">
      <c r="A1389">
        <v>1388</v>
      </c>
      <c r="B1389" s="1">
        <v>42566</v>
      </c>
      <c r="C1389">
        <v>1</v>
      </c>
      <c r="D1389">
        <v>3</v>
      </c>
      <c r="E1389">
        <v>5</v>
      </c>
      <c r="F1389">
        <v>7</v>
      </c>
      <c r="G1389">
        <v>8</v>
      </c>
      <c r="H1389">
        <v>10</v>
      </c>
      <c r="I1389">
        <v>11</v>
      </c>
      <c r="J1389">
        <v>12</v>
      </c>
      <c r="K1389">
        <v>15</v>
      </c>
      <c r="L1389">
        <v>18</v>
      </c>
      <c r="M1389">
        <v>19</v>
      </c>
      <c r="N1389">
        <v>20</v>
      </c>
      <c r="O1389">
        <v>21</v>
      </c>
      <c r="P1389">
        <v>23</v>
      </c>
      <c r="Q1389">
        <v>25</v>
      </c>
      <c r="R1389">
        <v>22832914</v>
      </c>
      <c r="S1389">
        <v>13</v>
      </c>
      <c r="T1389" t="s">
        <v>2</v>
      </c>
      <c r="U1389">
        <v>1252</v>
      </c>
      <c r="V1389">
        <v>32128</v>
      </c>
      <c r="W1389">
        <v>300963</v>
      </c>
      <c r="X1389">
        <v>1144718</v>
      </c>
      <c r="Y1389">
        <v>79406.89</v>
      </c>
      <c r="Z1389">
        <v>362.42</v>
      </c>
      <c r="AA1389">
        <v>20</v>
      </c>
      <c r="AB1389">
        <v>8</v>
      </c>
      <c r="AC1389">
        <v>4</v>
      </c>
      <c r="AD1389">
        <v>0</v>
      </c>
      <c r="AE1389">
        <v>1700000</v>
      </c>
      <c r="AF1389">
        <v>53659970</v>
      </c>
    </row>
    <row r="1390" spans="1:32" x14ac:dyDescent="0.3">
      <c r="A1390">
        <v>1389</v>
      </c>
      <c r="B1390" s="1">
        <v>42569</v>
      </c>
      <c r="C1390">
        <v>1</v>
      </c>
      <c r="D1390">
        <v>2</v>
      </c>
      <c r="E1390">
        <v>4</v>
      </c>
      <c r="F1390">
        <v>5</v>
      </c>
      <c r="G1390">
        <v>6</v>
      </c>
      <c r="H1390">
        <v>8</v>
      </c>
      <c r="I1390">
        <v>10</v>
      </c>
      <c r="J1390">
        <v>12</v>
      </c>
      <c r="K1390">
        <v>14</v>
      </c>
      <c r="L1390">
        <v>15</v>
      </c>
      <c r="M1390">
        <v>16</v>
      </c>
      <c r="N1390">
        <v>17</v>
      </c>
      <c r="O1390">
        <v>18</v>
      </c>
      <c r="P1390">
        <v>20</v>
      </c>
      <c r="Q1390">
        <v>21</v>
      </c>
      <c r="R1390">
        <v>21454566</v>
      </c>
      <c r="S1390">
        <v>7</v>
      </c>
      <c r="T1390" t="s">
        <v>2</v>
      </c>
      <c r="U1390">
        <v>597</v>
      </c>
      <c r="V1390">
        <v>18816</v>
      </c>
      <c r="W1390">
        <v>195278</v>
      </c>
      <c r="X1390">
        <v>914592</v>
      </c>
      <c r="Y1390">
        <v>240726.74</v>
      </c>
      <c r="Z1390">
        <v>1240.69</v>
      </c>
      <c r="AA1390">
        <v>20</v>
      </c>
      <c r="AB1390">
        <v>8</v>
      </c>
      <c r="AC1390">
        <v>4</v>
      </c>
      <c r="AD1390">
        <v>0</v>
      </c>
      <c r="AE1390">
        <v>1700000</v>
      </c>
      <c r="AF1390">
        <v>54048836</v>
      </c>
    </row>
    <row r="1391" spans="1:32" x14ac:dyDescent="0.3">
      <c r="A1391">
        <v>1390</v>
      </c>
      <c r="B1391" s="1">
        <v>42571</v>
      </c>
      <c r="C1391">
        <v>3</v>
      </c>
      <c r="D1391">
        <v>5</v>
      </c>
      <c r="E1391">
        <v>6</v>
      </c>
      <c r="F1391">
        <v>7</v>
      </c>
      <c r="G1391">
        <v>8</v>
      </c>
      <c r="H1391">
        <v>11</v>
      </c>
      <c r="I1391">
        <v>13</v>
      </c>
      <c r="J1391">
        <v>14</v>
      </c>
      <c r="K1391">
        <v>15</v>
      </c>
      <c r="L1391">
        <v>16</v>
      </c>
      <c r="M1391">
        <v>17</v>
      </c>
      <c r="N1391">
        <v>18</v>
      </c>
      <c r="O1391">
        <v>20</v>
      </c>
      <c r="P1391">
        <v>21</v>
      </c>
      <c r="Q1391">
        <v>23</v>
      </c>
      <c r="R1391">
        <v>21434056</v>
      </c>
      <c r="S1391">
        <v>2</v>
      </c>
      <c r="T1391" t="s">
        <v>2</v>
      </c>
      <c r="U1391">
        <v>2519</v>
      </c>
      <c r="V1391">
        <v>20791</v>
      </c>
      <c r="W1391">
        <v>247393</v>
      </c>
      <c r="X1391">
        <v>1046971</v>
      </c>
      <c r="Y1391">
        <v>616220.46</v>
      </c>
      <c r="Z1391">
        <v>215.05</v>
      </c>
      <c r="AA1391">
        <v>20</v>
      </c>
      <c r="AB1391">
        <v>8</v>
      </c>
      <c r="AC1391">
        <v>4</v>
      </c>
      <c r="AD1391">
        <v>0</v>
      </c>
      <c r="AE1391">
        <v>1700000</v>
      </c>
      <c r="AF1391">
        <v>54333246</v>
      </c>
    </row>
    <row r="1392" spans="1:32" x14ac:dyDescent="0.3">
      <c r="A1392">
        <v>1391</v>
      </c>
      <c r="B1392" s="1">
        <v>42573</v>
      </c>
      <c r="C1392">
        <v>1</v>
      </c>
      <c r="D1392">
        <v>3</v>
      </c>
      <c r="E1392">
        <v>5</v>
      </c>
      <c r="F1392">
        <v>6</v>
      </c>
      <c r="G1392">
        <v>10</v>
      </c>
      <c r="H1392">
        <v>11</v>
      </c>
      <c r="I1392">
        <v>12</v>
      </c>
      <c r="J1392">
        <v>15</v>
      </c>
      <c r="K1392">
        <v>16</v>
      </c>
      <c r="L1392">
        <v>17</v>
      </c>
      <c r="M1392">
        <v>19</v>
      </c>
      <c r="N1392">
        <v>20</v>
      </c>
      <c r="O1392">
        <v>21</v>
      </c>
      <c r="P1392">
        <v>24</v>
      </c>
      <c r="Q1392">
        <v>25</v>
      </c>
      <c r="R1392">
        <v>22221822</v>
      </c>
      <c r="S1392">
        <v>4</v>
      </c>
      <c r="T1392" t="s">
        <v>2</v>
      </c>
      <c r="U1392">
        <v>647</v>
      </c>
      <c r="V1392">
        <v>18464</v>
      </c>
      <c r="W1392">
        <v>199698</v>
      </c>
      <c r="X1392">
        <v>1018676</v>
      </c>
      <c r="Y1392">
        <v>408525.42</v>
      </c>
      <c r="Z1392">
        <v>1110.17</v>
      </c>
      <c r="AA1392">
        <v>20</v>
      </c>
      <c r="AB1392">
        <v>8</v>
      </c>
      <c r="AC1392">
        <v>4</v>
      </c>
      <c r="AD1392">
        <v>0</v>
      </c>
      <c r="AE1392">
        <v>1700000</v>
      </c>
      <c r="AF1392">
        <v>54710346</v>
      </c>
    </row>
    <row r="1393" spans="1:32" x14ac:dyDescent="0.3">
      <c r="A1393">
        <v>1392</v>
      </c>
      <c r="B1393" s="1">
        <v>42576</v>
      </c>
      <c r="C1393">
        <v>1</v>
      </c>
      <c r="D1393">
        <v>2</v>
      </c>
      <c r="E1393">
        <v>3</v>
      </c>
      <c r="F1393">
        <v>4</v>
      </c>
      <c r="G1393">
        <v>8</v>
      </c>
      <c r="H1393">
        <v>9</v>
      </c>
      <c r="I1393">
        <v>14</v>
      </c>
      <c r="J1393">
        <v>15</v>
      </c>
      <c r="K1393">
        <v>16</v>
      </c>
      <c r="L1393">
        <v>17</v>
      </c>
      <c r="M1393">
        <v>18</v>
      </c>
      <c r="N1393">
        <v>20</v>
      </c>
      <c r="O1393">
        <v>21</v>
      </c>
      <c r="P1393">
        <v>22</v>
      </c>
      <c r="Q1393">
        <v>25</v>
      </c>
      <c r="R1393">
        <v>20888980</v>
      </c>
      <c r="S1393">
        <v>1</v>
      </c>
      <c r="T1393" t="s">
        <v>100</v>
      </c>
      <c r="U1393">
        <v>180</v>
      </c>
      <c r="V1393">
        <v>8931</v>
      </c>
      <c r="W1393">
        <v>122749</v>
      </c>
      <c r="X1393">
        <v>783720</v>
      </c>
      <c r="Y1393">
        <v>2165677.5299999998</v>
      </c>
      <c r="Z1393">
        <v>3702.01</v>
      </c>
      <c r="AA1393">
        <v>20</v>
      </c>
      <c r="AB1393">
        <v>8</v>
      </c>
      <c r="AC1393">
        <v>4</v>
      </c>
      <c r="AD1393">
        <v>0</v>
      </c>
      <c r="AE1393">
        <v>1700000</v>
      </c>
      <c r="AF1393">
        <v>55210118</v>
      </c>
    </row>
    <row r="1394" spans="1:32" x14ac:dyDescent="0.3">
      <c r="A1394">
        <v>1393</v>
      </c>
      <c r="B1394" s="1">
        <v>42578</v>
      </c>
      <c r="C1394">
        <v>3</v>
      </c>
      <c r="D1394">
        <v>4</v>
      </c>
      <c r="E1394">
        <v>5</v>
      </c>
      <c r="F1394">
        <v>7</v>
      </c>
      <c r="G1394">
        <v>9</v>
      </c>
      <c r="H1394">
        <v>10</v>
      </c>
      <c r="I1394">
        <v>11</v>
      </c>
      <c r="J1394">
        <v>12</v>
      </c>
      <c r="K1394">
        <v>13</v>
      </c>
      <c r="L1394">
        <v>14</v>
      </c>
      <c r="M1394">
        <v>17</v>
      </c>
      <c r="N1394">
        <v>18</v>
      </c>
      <c r="O1394">
        <v>20</v>
      </c>
      <c r="P1394">
        <v>22</v>
      </c>
      <c r="Q1394">
        <v>23</v>
      </c>
      <c r="R1394">
        <v>20537190</v>
      </c>
      <c r="S1394">
        <v>7</v>
      </c>
      <c r="T1394" t="s">
        <v>2</v>
      </c>
      <c r="U1394">
        <v>652</v>
      </c>
      <c r="V1394">
        <v>20524</v>
      </c>
      <c r="W1394">
        <v>214954</v>
      </c>
      <c r="X1394">
        <v>1008300</v>
      </c>
      <c r="Y1394">
        <v>178061.8</v>
      </c>
      <c r="Z1394">
        <v>840.31</v>
      </c>
      <c r="AA1394">
        <v>20</v>
      </c>
      <c r="AB1394">
        <v>8</v>
      </c>
      <c r="AC1394">
        <v>4</v>
      </c>
      <c r="AD1394">
        <v>0</v>
      </c>
      <c r="AE1394">
        <v>1700000</v>
      </c>
      <c r="AF1394">
        <v>55497756</v>
      </c>
    </row>
    <row r="1395" spans="1:32" x14ac:dyDescent="0.3">
      <c r="A1395">
        <v>1394</v>
      </c>
      <c r="B1395" s="1">
        <v>42580</v>
      </c>
      <c r="C1395">
        <v>3</v>
      </c>
      <c r="D1395">
        <v>4</v>
      </c>
      <c r="E1395">
        <v>5</v>
      </c>
      <c r="F1395">
        <v>6</v>
      </c>
      <c r="G1395">
        <v>9</v>
      </c>
      <c r="H1395">
        <v>10</v>
      </c>
      <c r="I1395">
        <v>11</v>
      </c>
      <c r="J1395">
        <v>14</v>
      </c>
      <c r="K1395">
        <v>15</v>
      </c>
      <c r="L1395">
        <v>16</v>
      </c>
      <c r="M1395">
        <v>18</v>
      </c>
      <c r="N1395">
        <v>19</v>
      </c>
      <c r="O1395">
        <v>21</v>
      </c>
      <c r="P1395">
        <v>22</v>
      </c>
      <c r="Q1395">
        <v>23</v>
      </c>
      <c r="R1395">
        <v>22051680</v>
      </c>
      <c r="S1395">
        <v>4</v>
      </c>
      <c r="T1395" t="s">
        <v>2</v>
      </c>
      <c r="U1395">
        <v>502</v>
      </c>
      <c r="V1395">
        <v>13429</v>
      </c>
      <c r="W1395">
        <v>156810</v>
      </c>
      <c r="X1395">
        <v>866193</v>
      </c>
      <c r="Y1395">
        <v>519998.22</v>
      </c>
      <c r="Z1395">
        <v>1821.28</v>
      </c>
      <c r="AA1395">
        <v>20</v>
      </c>
      <c r="AB1395">
        <v>8</v>
      </c>
      <c r="AC1395">
        <v>4</v>
      </c>
      <c r="AD1395">
        <v>0</v>
      </c>
      <c r="AE1395">
        <v>1700000</v>
      </c>
      <c r="AF1395">
        <v>55977755</v>
      </c>
    </row>
    <row r="1396" spans="1:32" x14ac:dyDescent="0.3">
      <c r="A1396">
        <v>1395</v>
      </c>
      <c r="B1396" s="1">
        <v>42583</v>
      </c>
      <c r="C1396">
        <v>5</v>
      </c>
      <c r="D1396">
        <v>6</v>
      </c>
      <c r="E1396">
        <v>7</v>
      </c>
      <c r="F1396">
        <v>8</v>
      </c>
      <c r="G1396">
        <v>11</v>
      </c>
      <c r="H1396">
        <v>12</v>
      </c>
      <c r="I1396">
        <v>13</v>
      </c>
      <c r="J1396">
        <v>14</v>
      </c>
      <c r="K1396">
        <v>16</v>
      </c>
      <c r="L1396">
        <v>17</v>
      </c>
      <c r="M1396">
        <v>18</v>
      </c>
      <c r="N1396">
        <v>19</v>
      </c>
      <c r="O1396">
        <v>22</v>
      </c>
      <c r="P1396">
        <v>23</v>
      </c>
      <c r="Q1396">
        <v>25</v>
      </c>
      <c r="R1396">
        <v>21844966</v>
      </c>
      <c r="S1396">
        <v>2</v>
      </c>
      <c r="T1396" t="s">
        <v>2</v>
      </c>
      <c r="U1396">
        <v>356</v>
      </c>
      <c r="V1396">
        <v>12497</v>
      </c>
      <c r="W1396">
        <v>160436</v>
      </c>
      <c r="X1396">
        <v>938497</v>
      </c>
      <c r="Y1396">
        <v>951455.03</v>
      </c>
      <c r="Z1396">
        <v>1644.7</v>
      </c>
      <c r="AA1396">
        <v>20</v>
      </c>
      <c r="AB1396">
        <v>8</v>
      </c>
      <c r="AC1396">
        <v>4</v>
      </c>
      <c r="AD1396">
        <v>0</v>
      </c>
      <c r="AE1396">
        <v>1700000</v>
      </c>
      <c r="AF1396">
        <v>56416888</v>
      </c>
    </row>
    <row r="1397" spans="1:32" x14ac:dyDescent="0.3">
      <c r="A1397">
        <v>1396</v>
      </c>
      <c r="B1397" s="1">
        <v>42585</v>
      </c>
      <c r="C1397">
        <v>3</v>
      </c>
      <c r="D1397">
        <v>5</v>
      </c>
      <c r="E1397">
        <v>6</v>
      </c>
      <c r="F1397">
        <v>7</v>
      </c>
      <c r="G1397">
        <v>10</v>
      </c>
      <c r="H1397">
        <v>12</v>
      </c>
      <c r="I1397">
        <v>13</v>
      </c>
      <c r="J1397">
        <v>17</v>
      </c>
      <c r="K1397">
        <v>18</v>
      </c>
      <c r="L1397">
        <v>19</v>
      </c>
      <c r="M1397">
        <v>20</v>
      </c>
      <c r="N1397">
        <v>22</v>
      </c>
      <c r="O1397">
        <v>23</v>
      </c>
      <c r="P1397">
        <v>24</v>
      </c>
      <c r="Q1397">
        <v>25</v>
      </c>
      <c r="R1397">
        <v>22238486</v>
      </c>
      <c r="S1397">
        <v>5</v>
      </c>
      <c r="T1397" t="s">
        <v>2</v>
      </c>
      <c r="U1397">
        <v>505</v>
      </c>
      <c r="V1397">
        <v>19274</v>
      </c>
      <c r="W1397">
        <v>207754</v>
      </c>
      <c r="X1397">
        <v>1063594</v>
      </c>
      <c r="Y1397">
        <v>303788.58</v>
      </c>
      <c r="Z1397">
        <v>1322.11</v>
      </c>
      <c r="AA1397">
        <v>20</v>
      </c>
      <c r="AB1397">
        <v>8</v>
      </c>
      <c r="AC1397">
        <v>4</v>
      </c>
      <c r="AD1397">
        <v>0</v>
      </c>
      <c r="AE1397">
        <v>1700000</v>
      </c>
      <c r="AF1397">
        <v>56767413</v>
      </c>
    </row>
    <row r="1398" spans="1:32" x14ac:dyDescent="0.3">
      <c r="A1398">
        <v>1397</v>
      </c>
      <c r="B1398" s="1">
        <v>42587</v>
      </c>
      <c r="C1398">
        <v>1</v>
      </c>
      <c r="D1398">
        <v>3</v>
      </c>
      <c r="E1398">
        <v>4</v>
      </c>
      <c r="F1398">
        <v>5</v>
      </c>
      <c r="G1398">
        <v>6</v>
      </c>
      <c r="H1398">
        <v>8</v>
      </c>
      <c r="I1398">
        <v>9</v>
      </c>
      <c r="J1398">
        <v>11</v>
      </c>
      <c r="K1398">
        <v>12</v>
      </c>
      <c r="L1398">
        <v>13</v>
      </c>
      <c r="M1398">
        <v>14</v>
      </c>
      <c r="N1398">
        <v>18</v>
      </c>
      <c r="O1398">
        <v>21</v>
      </c>
      <c r="P1398">
        <v>22</v>
      </c>
      <c r="Q1398">
        <v>25</v>
      </c>
      <c r="R1398">
        <v>22744690</v>
      </c>
      <c r="S1398">
        <v>1</v>
      </c>
      <c r="T1398" t="s">
        <v>21</v>
      </c>
      <c r="U1398">
        <v>343</v>
      </c>
      <c r="V1398">
        <v>12085</v>
      </c>
      <c r="W1398">
        <v>162152</v>
      </c>
      <c r="X1398">
        <v>1005030</v>
      </c>
      <c r="Y1398">
        <v>1956783.83</v>
      </c>
      <c r="Z1398">
        <v>1755.36</v>
      </c>
      <c r="AA1398">
        <v>20</v>
      </c>
      <c r="AB1398">
        <v>8</v>
      </c>
      <c r="AC1398">
        <v>4</v>
      </c>
      <c r="AD1398">
        <v>0</v>
      </c>
      <c r="AE1398">
        <v>1700000</v>
      </c>
      <c r="AF1398">
        <v>57218978</v>
      </c>
    </row>
    <row r="1399" spans="1:32" x14ac:dyDescent="0.3">
      <c r="A1399">
        <v>1398</v>
      </c>
      <c r="B1399" s="1">
        <v>42590</v>
      </c>
      <c r="C1399">
        <v>1</v>
      </c>
      <c r="D1399">
        <v>4</v>
      </c>
      <c r="E1399">
        <v>5</v>
      </c>
      <c r="F1399">
        <v>6</v>
      </c>
      <c r="G1399">
        <v>7</v>
      </c>
      <c r="H1399">
        <v>8</v>
      </c>
      <c r="I1399">
        <v>11</v>
      </c>
      <c r="J1399">
        <v>14</v>
      </c>
      <c r="K1399">
        <v>15</v>
      </c>
      <c r="L1399">
        <v>16</v>
      </c>
      <c r="M1399">
        <v>19</v>
      </c>
      <c r="N1399">
        <v>20</v>
      </c>
      <c r="O1399">
        <v>21</v>
      </c>
      <c r="P1399">
        <v>24</v>
      </c>
      <c r="Q1399">
        <v>25</v>
      </c>
      <c r="R1399">
        <v>21690226</v>
      </c>
      <c r="S1399">
        <v>5</v>
      </c>
      <c r="T1399" t="s">
        <v>2</v>
      </c>
      <c r="U1399">
        <v>507</v>
      </c>
      <c r="V1399">
        <v>15784</v>
      </c>
      <c r="W1399">
        <v>145559</v>
      </c>
      <c r="X1399">
        <v>810338</v>
      </c>
      <c r="Y1399">
        <v>425975.85</v>
      </c>
      <c r="Z1399">
        <v>1846.56</v>
      </c>
      <c r="AA1399">
        <v>20</v>
      </c>
      <c r="AB1399">
        <v>8</v>
      </c>
      <c r="AC1399">
        <v>4</v>
      </c>
      <c r="AD1399">
        <v>0</v>
      </c>
      <c r="AE1399">
        <v>1700000</v>
      </c>
      <c r="AF1399">
        <v>57710489</v>
      </c>
    </row>
    <row r="1400" spans="1:32" x14ac:dyDescent="0.3">
      <c r="A1400">
        <v>1399</v>
      </c>
      <c r="B1400" s="1">
        <v>42592</v>
      </c>
      <c r="C1400">
        <v>4</v>
      </c>
      <c r="D1400">
        <v>5</v>
      </c>
      <c r="E1400">
        <v>6</v>
      </c>
      <c r="F1400">
        <v>8</v>
      </c>
      <c r="G1400">
        <v>9</v>
      </c>
      <c r="H1400">
        <v>12</v>
      </c>
      <c r="I1400">
        <v>13</v>
      </c>
      <c r="J1400">
        <v>14</v>
      </c>
      <c r="K1400">
        <v>15</v>
      </c>
      <c r="L1400">
        <v>17</v>
      </c>
      <c r="M1400">
        <v>19</v>
      </c>
      <c r="N1400">
        <v>21</v>
      </c>
      <c r="O1400">
        <v>22</v>
      </c>
      <c r="P1400">
        <v>24</v>
      </c>
      <c r="Q1400">
        <v>25</v>
      </c>
      <c r="R1400">
        <v>21817782</v>
      </c>
      <c r="S1400">
        <v>2</v>
      </c>
      <c r="T1400" t="s">
        <v>2</v>
      </c>
      <c r="U1400">
        <v>572</v>
      </c>
      <c r="V1400">
        <v>18664</v>
      </c>
      <c r="W1400">
        <v>203881</v>
      </c>
      <c r="X1400">
        <v>974033</v>
      </c>
      <c r="Y1400">
        <v>809306.65</v>
      </c>
      <c r="Z1400">
        <v>1243.8399999999999</v>
      </c>
      <c r="AA1400">
        <v>20</v>
      </c>
      <c r="AB1400">
        <v>8</v>
      </c>
      <c r="AC1400">
        <v>4</v>
      </c>
      <c r="AD1400">
        <v>0</v>
      </c>
      <c r="AE1400">
        <v>1700000</v>
      </c>
      <c r="AF1400">
        <v>58084015</v>
      </c>
    </row>
    <row r="1401" spans="1:32" x14ac:dyDescent="0.3">
      <c r="A1401">
        <v>1400</v>
      </c>
      <c r="B1401" s="1">
        <v>42594</v>
      </c>
      <c r="C1401">
        <v>1</v>
      </c>
      <c r="D1401">
        <v>2</v>
      </c>
      <c r="E1401">
        <v>3</v>
      </c>
      <c r="F1401">
        <v>5</v>
      </c>
      <c r="G1401">
        <v>6</v>
      </c>
      <c r="H1401">
        <v>9</v>
      </c>
      <c r="I1401">
        <v>10</v>
      </c>
      <c r="J1401">
        <v>12</v>
      </c>
      <c r="K1401">
        <v>16</v>
      </c>
      <c r="L1401">
        <v>19</v>
      </c>
      <c r="M1401">
        <v>21</v>
      </c>
      <c r="N1401">
        <v>22</v>
      </c>
      <c r="O1401">
        <v>23</v>
      </c>
      <c r="P1401">
        <v>24</v>
      </c>
      <c r="Q1401">
        <v>25</v>
      </c>
      <c r="R1401">
        <v>22411876</v>
      </c>
      <c r="S1401">
        <v>4</v>
      </c>
      <c r="T1401" t="s">
        <v>2</v>
      </c>
      <c r="U1401">
        <v>296</v>
      </c>
      <c r="V1401">
        <v>10909</v>
      </c>
      <c r="W1401">
        <v>158507</v>
      </c>
      <c r="X1401">
        <v>872145</v>
      </c>
      <c r="Y1401">
        <v>539239.99</v>
      </c>
      <c r="Z1401">
        <v>2242.16</v>
      </c>
      <c r="AA1401">
        <v>20</v>
      </c>
      <c r="AB1401">
        <v>8</v>
      </c>
      <c r="AC1401">
        <v>4</v>
      </c>
      <c r="AD1401">
        <v>0</v>
      </c>
      <c r="AE1401">
        <v>1700000</v>
      </c>
      <c r="AF1401">
        <v>58581775</v>
      </c>
    </row>
    <row r="1402" spans="1:32" x14ac:dyDescent="0.3">
      <c r="A1402">
        <v>1401</v>
      </c>
      <c r="B1402" s="1">
        <v>42597</v>
      </c>
      <c r="C1402">
        <v>1</v>
      </c>
      <c r="D1402">
        <v>3</v>
      </c>
      <c r="E1402">
        <v>4</v>
      </c>
      <c r="F1402">
        <v>5</v>
      </c>
      <c r="G1402">
        <v>6</v>
      </c>
      <c r="H1402">
        <v>7</v>
      </c>
      <c r="I1402">
        <v>8</v>
      </c>
      <c r="J1402">
        <v>14</v>
      </c>
      <c r="K1402">
        <v>15</v>
      </c>
      <c r="L1402">
        <v>18</v>
      </c>
      <c r="M1402">
        <v>19</v>
      </c>
      <c r="N1402">
        <v>21</v>
      </c>
      <c r="O1402">
        <v>22</v>
      </c>
      <c r="P1402">
        <v>24</v>
      </c>
      <c r="Q1402">
        <v>25</v>
      </c>
      <c r="R1402">
        <v>19277244</v>
      </c>
      <c r="S1402">
        <v>4</v>
      </c>
      <c r="T1402" t="s">
        <v>2</v>
      </c>
      <c r="U1402">
        <v>296</v>
      </c>
      <c r="V1402">
        <v>11707</v>
      </c>
      <c r="W1402">
        <v>149711</v>
      </c>
      <c r="X1402">
        <v>802097</v>
      </c>
      <c r="Y1402">
        <v>422732.64</v>
      </c>
      <c r="Z1402">
        <v>1757.73</v>
      </c>
      <c r="AA1402">
        <v>20</v>
      </c>
      <c r="AB1402">
        <v>8</v>
      </c>
      <c r="AC1402">
        <v>4</v>
      </c>
      <c r="AD1402">
        <v>0</v>
      </c>
      <c r="AE1402">
        <v>1700000</v>
      </c>
      <c r="AF1402">
        <v>58971990</v>
      </c>
    </row>
    <row r="1403" spans="1:32" x14ac:dyDescent="0.3">
      <c r="A1403">
        <v>1402</v>
      </c>
      <c r="B1403" s="1">
        <v>42599</v>
      </c>
      <c r="C1403">
        <v>2</v>
      </c>
      <c r="D1403">
        <v>3</v>
      </c>
      <c r="E1403">
        <v>4</v>
      </c>
      <c r="F1403">
        <v>5</v>
      </c>
      <c r="G1403">
        <v>8</v>
      </c>
      <c r="H1403">
        <v>9</v>
      </c>
      <c r="I1403">
        <v>11</v>
      </c>
      <c r="J1403">
        <v>12</v>
      </c>
      <c r="K1403">
        <v>14</v>
      </c>
      <c r="L1403">
        <v>15</v>
      </c>
      <c r="M1403">
        <v>16</v>
      </c>
      <c r="N1403">
        <v>19</v>
      </c>
      <c r="O1403">
        <v>20</v>
      </c>
      <c r="P1403">
        <v>21</v>
      </c>
      <c r="Q1403">
        <v>23</v>
      </c>
      <c r="R1403">
        <v>20233508</v>
      </c>
      <c r="S1403">
        <v>1</v>
      </c>
      <c r="T1403" t="s">
        <v>210</v>
      </c>
      <c r="U1403">
        <v>351</v>
      </c>
      <c r="V1403">
        <v>11707</v>
      </c>
      <c r="W1403">
        <v>149536</v>
      </c>
      <c r="X1403">
        <v>839885</v>
      </c>
      <c r="Y1403">
        <v>1811406.15</v>
      </c>
      <c r="Z1403">
        <v>1587.91</v>
      </c>
      <c r="AA1403">
        <v>20</v>
      </c>
      <c r="AB1403">
        <v>8</v>
      </c>
      <c r="AC1403">
        <v>4</v>
      </c>
      <c r="AD1403">
        <v>0</v>
      </c>
      <c r="AE1403">
        <v>1700000</v>
      </c>
      <c r="AF1403">
        <v>59390007</v>
      </c>
    </row>
    <row r="1404" spans="1:32" x14ac:dyDescent="0.3">
      <c r="A1404">
        <v>1403</v>
      </c>
      <c r="B1404" s="1">
        <v>42601</v>
      </c>
      <c r="C1404">
        <v>3</v>
      </c>
      <c r="D1404">
        <v>4</v>
      </c>
      <c r="E1404">
        <v>5</v>
      </c>
      <c r="F1404">
        <v>8</v>
      </c>
      <c r="G1404">
        <v>9</v>
      </c>
      <c r="H1404">
        <v>10</v>
      </c>
      <c r="I1404">
        <v>11</v>
      </c>
      <c r="J1404">
        <v>12</v>
      </c>
      <c r="K1404">
        <v>13</v>
      </c>
      <c r="L1404">
        <v>15</v>
      </c>
      <c r="M1404">
        <v>16</v>
      </c>
      <c r="N1404">
        <v>17</v>
      </c>
      <c r="O1404">
        <v>21</v>
      </c>
      <c r="P1404">
        <v>23</v>
      </c>
      <c r="Q1404">
        <v>25</v>
      </c>
      <c r="R1404">
        <v>20453430</v>
      </c>
      <c r="S1404">
        <v>1</v>
      </c>
      <c r="T1404" t="s">
        <v>211</v>
      </c>
      <c r="U1404">
        <v>392</v>
      </c>
      <c r="V1404">
        <v>14945</v>
      </c>
      <c r="W1404">
        <v>188912</v>
      </c>
      <c r="X1404">
        <v>1033178</v>
      </c>
      <c r="Y1404">
        <v>1330195.71</v>
      </c>
      <c r="Z1404">
        <v>1491.58</v>
      </c>
      <c r="AA1404">
        <v>20</v>
      </c>
      <c r="AB1404">
        <v>8</v>
      </c>
      <c r="AC1404">
        <v>4</v>
      </c>
      <c r="AD1404">
        <v>0</v>
      </c>
      <c r="AE1404">
        <v>1700000</v>
      </c>
      <c r="AF1404">
        <v>59696975</v>
      </c>
    </row>
    <row r="1405" spans="1:32" x14ac:dyDescent="0.3">
      <c r="A1405">
        <v>1404</v>
      </c>
      <c r="B1405" s="1">
        <v>42604</v>
      </c>
      <c r="C1405">
        <v>1</v>
      </c>
      <c r="D1405">
        <v>2</v>
      </c>
      <c r="E1405">
        <v>3</v>
      </c>
      <c r="F1405">
        <v>4</v>
      </c>
      <c r="G1405">
        <v>8</v>
      </c>
      <c r="H1405">
        <v>10</v>
      </c>
      <c r="I1405">
        <v>11</v>
      </c>
      <c r="J1405">
        <v>13</v>
      </c>
      <c r="K1405">
        <v>15</v>
      </c>
      <c r="L1405">
        <v>16</v>
      </c>
      <c r="M1405">
        <v>18</v>
      </c>
      <c r="N1405">
        <v>19</v>
      </c>
      <c r="O1405">
        <v>21</v>
      </c>
      <c r="P1405">
        <v>22</v>
      </c>
      <c r="Q1405">
        <v>25</v>
      </c>
      <c r="R1405">
        <v>19659044</v>
      </c>
      <c r="S1405">
        <v>0</v>
      </c>
      <c r="U1405">
        <v>829</v>
      </c>
      <c r="V1405">
        <v>14065</v>
      </c>
      <c r="W1405">
        <v>159685</v>
      </c>
      <c r="X1405">
        <v>865433</v>
      </c>
      <c r="Y1405">
        <v>0</v>
      </c>
      <c r="Z1405">
        <v>844.76</v>
      </c>
      <c r="AA1405">
        <v>20</v>
      </c>
      <c r="AB1405">
        <v>8</v>
      </c>
      <c r="AC1405">
        <v>4</v>
      </c>
      <c r="AD1405">
        <v>1593201.8</v>
      </c>
      <c r="AE1405">
        <v>4500000</v>
      </c>
      <c r="AF1405">
        <v>60064637</v>
      </c>
    </row>
    <row r="1406" spans="1:32" x14ac:dyDescent="0.3">
      <c r="A1406">
        <v>1405</v>
      </c>
      <c r="B1406" s="1">
        <v>42606</v>
      </c>
      <c r="C1406">
        <v>2</v>
      </c>
      <c r="D1406">
        <v>3</v>
      </c>
      <c r="E1406">
        <v>4</v>
      </c>
      <c r="F1406">
        <v>7</v>
      </c>
      <c r="G1406">
        <v>9</v>
      </c>
      <c r="H1406">
        <v>10</v>
      </c>
      <c r="I1406">
        <v>11</v>
      </c>
      <c r="J1406">
        <v>14</v>
      </c>
      <c r="K1406">
        <v>15</v>
      </c>
      <c r="L1406">
        <v>16</v>
      </c>
      <c r="M1406">
        <v>18</v>
      </c>
      <c r="N1406">
        <v>19</v>
      </c>
      <c r="O1406">
        <v>20</v>
      </c>
      <c r="P1406">
        <v>23</v>
      </c>
      <c r="Q1406">
        <v>24</v>
      </c>
      <c r="R1406">
        <v>26257542</v>
      </c>
      <c r="S1406">
        <v>4</v>
      </c>
      <c r="T1406" t="s">
        <v>2</v>
      </c>
      <c r="U1406">
        <v>670</v>
      </c>
      <c r="V1406">
        <v>19218</v>
      </c>
      <c r="W1406">
        <v>212074</v>
      </c>
      <c r="X1406">
        <v>1121207</v>
      </c>
      <c r="Y1406">
        <v>946197.34</v>
      </c>
      <c r="Z1406">
        <v>1437.81</v>
      </c>
      <c r="AA1406">
        <v>20</v>
      </c>
      <c r="AB1406">
        <v>8</v>
      </c>
      <c r="AC1406">
        <v>4</v>
      </c>
      <c r="AD1406">
        <v>0</v>
      </c>
      <c r="AE1406">
        <v>1700000</v>
      </c>
      <c r="AF1406">
        <v>60570388</v>
      </c>
    </row>
    <row r="1407" spans="1:32" x14ac:dyDescent="0.3">
      <c r="A1407">
        <v>1406</v>
      </c>
      <c r="B1407" s="1">
        <v>42608</v>
      </c>
      <c r="C1407">
        <v>2</v>
      </c>
      <c r="D1407">
        <v>3</v>
      </c>
      <c r="E1407">
        <v>4</v>
      </c>
      <c r="F1407">
        <v>5</v>
      </c>
      <c r="G1407">
        <v>6</v>
      </c>
      <c r="H1407">
        <v>9</v>
      </c>
      <c r="I1407">
        <v>11</v>
      </c>
      <c r="J1407">
        <v>13</v>
      </c>
      <c r="K1407">
        <v>15</v>
      </c>
      <c r="L1407">
        <v>19</v>
      </c>
      <c r="M1407">
        <v>20</v>
      </c>
      <c r="N1407">
        <v>21</v>
      </c>
      <c r="O1407">
        <v>22</v>
      </c>
      <c r="P1407">
        <v>24</v>
      </c>
      <c r="Q1407">
        <v>25</v>
      </c>
      <c r="R1407">
        <v>20545808</v>
      </c>
      <c r="S1407">
        <v>3</v>
      </c>
      <c r="T1407" t="s">
        <v>2</v>
      </c>
      <c r="U1407">
        <v>370</v>
      </c>
      <c r="V1407">
        <v>14477</v>
      </c>
      <c r="W1407">
        <v>176196</v>
      </c>
      <c r="X1407">
        <v>945787</v>
      </c>
      <c r="Y1407">
        <v>519337.65</v>
      </c>
      <c r="Z1407">
        <v>1850.92</v>
      </c>
      <c r="AA1407">
        <v>20</v>
      </c>
      <c r="AB1407">
        <v>8</v>
      </c>
      <c r="AC1407">
        <v>4</v>
      </c>
      <c r="AD1407">
        <v>0</v>
      </c>
      <c r="AE1407">
        <v>1700000</v>
      </c>
      <c r="AF1407">
        <v>60929929</v>
      </c>
    </row>
    <row r="1408" spans="1:32" x14ac:dyDescent="0.3">
      <c r="A1408">
        <v>1407</v>
      </c>
      <c r="B1408" s="1">
        <v>42611</v>
      </c>
      <c r="C1408">
        <v>1</v>
      </c>
      <c r="D1408">
        <v>2</v>
      </c>
      <c r="E1408">
        <v>4</v>
      </c>
      <c r="F1408">
        <v>5</v>
      </c>
      <c r="G1408">
        <v>6</v>
      </c>
      <c r="H1408">
        <v>7</v>
      </c>
      <c r="I1408">
        <v>10</v>
      </c>
      <c r="J1408">
        <v>12</v>
      </c>
      <c r="K1408">
        <v>13</v>
      </c>
      <c r="L1408">
        <v>20</v>
      </c>
      <c r="M1408">
        <v>21</v>
      </c>
      <c r="N1408">
        <v>22</v>
      </c>
      <c r="O1408">
        <v>23</v>
      </c>
      <c r="P1408">
        <v>24</v>
      </c>
      <c r="Q1408">
        <v>25</v>
      </c>
      <c r="R1408">
        <v>19647438</v>
      </c>
      <c r="S1408">
        <v>0</v>
      </c>
      <c r="U1408">
        <v>301</v>
      </c>
      <c r="V1408">
        <v>11682</v>
      </c>
      <c r="W1408">
        <v>145150</v>
      </c>
      <c r="X1408">
        <v>806240</v>
      </c>
      <c r="Y1408">
        <v>0</v>
      </c>
      <c r="Z1408">
        <v>1812.66</v>
      </c>
      <c r="AA1408">
        <v>20</v>
      </c>
      <c r="AB1408">
        <v>8</v>
      </c>
      <c r="AC1408">
        <v>4</v>
      </c>
      <c r="AD1408">
        <v>63112374.390000001</v>
      </c>
      <c r="AE1408">
        <v>85000000</v>
      </c>
      <c r="AF1408">
        <v>63112374</v>
      </c>
    </row>
    <row r="1409" spans="1:32" x14ac:dyDescent="0.3">
      <c r="A1409">
        <v>1408</v>
      </c>
      <c r="B1409" s="1">
        <v>42619</v>
      </c>
      <c r="C1409">
        <v>1</v>
      </c>
      <c r="D1409">
        <v>3</v>
      </c>
      <c r="E1409">
        <v>5</v>
      </c>
      <c r="F1409">
        <v>8</v>
      </c>
      <c r="G1409">
        <v>10</v>
      </c>
      <c r="H1409">
        <v>11</v>
      </c>
      <c r="I1409">
        <v>12</v>
      </c>
      <c r="J1409">
        <v>13</v>
      </c>
      <c r="K1409">
        <v>14</v>
      </c>
      <c r="L1409">
        <v>19</v>
      </c>
      <c r="M1409">
        <v>21</v>
      </c>
      <c r="N1409">
        <v>22</v>
      </c>
      <c r="O1409">
        <v>23</v>
      </c>
      <c r="P1409">
        <v>24</v>
      </c>
      <c r="Q1409">
        <v>25</v>
      </c>
      <c r="R1409">
        <v>209571936</v>
      </c>
      <c r="S1409">
        <v>10</v>
      </c>
      <c r="T1409" t="s">
        <v>2</v>
      </c>
      <c r="U1409">
        <v>4120</v>
      </c>
      <c r="V1409">
        <v>141813</v>
      </c>
      <c r="W1409">
        <v>1857700</v>
      </c>
      <c r="X1409">
        <v>9732743</v>
      </c>
      <c r="Y1409">
        <v>8227506.9400000004</v>
      </c>
      <c r="Z1409">
        <v>1661.12</v>
      </c>
      <c r="AA1409">
        <v>20</v>
      </c>
      <c r="AB1409">
        <v>8</v>
      </c>
      <c r="AC1409">
        <v>4</v>
      </c>
      <c r="AD1409">
        <v>0</v>
      </c>
      <c r="AE1409">
        <v>1700000</v>
      </c>
      <c r="AF1409">
        <v>0</v>
      </c>
    </row>
    <row r="1410" spans="1:32" x14ac:dyDescent="0.3">
      <c r="A1410">
        <v>1409</v>
      </c>
      <c r="B1410" s="1">
        <v>42622</v>
      </c>
      <c r="C1410">
        <v>1</v>
      </c>
      <c r="D1410">
        <v>2</v>
      </c>
      <c r="E1410">
        <v>4</v>
      </c>
      <c r="F1410">
        <v>6</v>
      </c>
      <c r="G1410">
        <v>7</v>
      </c>
      <c r="H1410">
        <v>8</v>
      </c>
      <c r="I1410">
        <v>11</v>
      </c>
      <c r="J1410">
        <v>12</v>
      </c>
      <c r="K1410">
        <v>14</v>
      </c>
      <c r="L1410">
        <v>16</v>
      </c>
      <c r="M1410">
        <v>17</v>
      </c>
      <c r="N1410">
        <v>19</v>
      </c>
      <c r="O1410">
        <v>22</v>
      </c>
      <c r="P1410">
        <v>24</v>
      </c>
      <c r="Q1410">
        <v>25</v>
      </c>
      <c r="R1410">
        <v>25618478</v>
      </c>
      <c r="S1410">
        <v>10</v>
      </c>
      <c r="T1410" t="s">
        <v>2</v>
      </c>
      <c r="U1410">
        <v>864</v>
      </c>
      <c r="V1410">
        <v>21432</v>
      </c>
      <c r="W1410">
        <v>195835</v>
      </c>
      <c r="X1410">
        <v>986387</v>
      </c>
      <c r="Y1410">
        <v>234987.4</v>
      </c>
      <c r="Z1410">
        <v>1195.49</v>
      </c>
      <c r="AA1410">
        <v>20</v>
      </c>
      <c r="AB1410">
        <v>8</v>
      </c>
      <c r="AC1410">
        <v>4</v>
      </c>
      <c r="AD1410">
        <v>0</v>
      </c>
      <c r="AE1410">
        <v>1700000</v>
      </c>
      <c r="AF1410">
        <v>542279</v>
      </c>
    </row>
    <row r="1411" spans="1:32" x14ac:dyDescent="0.3">
      <c r="A1411">
        <v>1410</v>
      </c>
      <c r="B1411" s="1">
        <v>42625</v>
      </c>
      <c r="C1411">
        <v>2</v>
      </c>
      <c r="D1411">
        <v>3</v>
      </c>
      <c r="E1411">
        <v>4</v>
      </c>
      <c r="F1411">
        <v>5</v>
      </c>
      <c r="G1411">
        <v>6</v>
      </c>
      <c r="H1411">
        <v>7</v>
      </c>
      <c r="I1411">
        <v>9</v>
      </c>
      <c r="J1411">
        <v>10</v>
      </c>
      <c r="K1411">
        <v>14</v>
      </c>
      <c r="L1411">
        <v>15</v>
      </c>
      <c r="M1411">
        <v>16</v>
      </c>
      <c r="N1411">
        <v>17</v>
      </c>
      <c r="O1411">
        <v>20</v>
      </c>
      <c r="P1411">
        <v>21</v>
      </c>
      <c r="Q1411">
        <v>23</v>
      </c>
      <c r="R1411">
        <v>22866080</v>
      </c>
      <c r="S1411">
        <v>1</v>
      </c>
      <c r="T1411" t="s">
        <v>48</v>
      </c>
      <c r="U1411">
        <v>628</v>
      </c>
      <c r="V1411">
        <v>19893</v>
      </c>
      <c r="W1411">
        <v>180444</v>
      </c>
      <c r="X1411">
        <v>963967</v>
      </c>
      <c r="Y1411">
        <v>1917825.68</v>
      </c>
      <c r="Z1411">
        <v>1342.35</v>
      </c>
      <c r="AA1411">
        <v>20</v>
      </c>
      <c r="AB1411">
        <v>8</v>
      </c>
      <c r="AC1411">
        <v>4</v>
      </c>
      <c r="AD1411">
        <v>0</v>
      </c>
      <c r="AE1411">
        <v>1700000</v>
      </c>
      <c r="AF1411">
        <v>984854</v>
      </c>
    </row>
    <row r="1412" spans="1:32" x14ac:dyDescent="0.3">
      <c r="A1412">
        <v>1411</v>
      </c>
      <c r="B1412" s="1">
        <v>42627</v>
      </c>
      <c r="C1412">
        <v>1</v>
      </c>
      <c r="D1412">
        <v>5</v>
      </c>
      <c r="E1412">
        <v>6</v>
      </c>
      <c r="F1412">
        <v>7</v>
      </c>
      <c r="G1412">
        <v>8</v>
      </c>
      <c r="H1412">
        <v>9</v>
      </c>
      <c r="I1412">
        <v>10</v>
      </c>
      <c r="J1412">
        <v>12</v>
      </c>
      <c r="K1412">
        <v>13</v>
      </c>
      <c r="L1412">
        <v>14</v>
      </c>
      <c r="M1412">
        <v>15</v>
      </c>
      <c r="N1412">
        <v>16</v>
      </c>
      <c r="O1412">
        <v>17</v>
      </c>
      <c r="P1412">
        <v>21</v>
      </c>
      <c r="Q1412">
        <v>23</v>
      </c>
      <c r="R1412">
        <v>22506580</v>
      </c>
      <c r="S1412">
        <v>2</v>
      </c>
      <c r="T1412" t="s">
        <v>2</v>
      </c>
      <c r="U1412">
        <v>373</v>
      </c>
      <c r="V1412">
        <v>10672</v>
      </c>
      <c r="W1412">
        <v>156394</v>
      </c>
      <c r="X1412">
        <v>1002188</v>
      </c>
      <c r="Y1412">
        <v>974404.53</v>
      </c>
      <c r="Z1412">
        <v>1607.6</v>
      </c>
      <c r="AA1412">
        <v>20</v>
      </c>
      <c r="AB1412">
        <v>8</v>
      </c>
      <c r="AC1412">
        <v>4</v>
      </c>
      <c r="AD1412">
        <v>0</v>
      </c>
      <c r="AE1412">
        <v>1700000</v>
      </c>
      <c r="AF1412">
        <v>1434579</v>
      </c>
    </row>
    <row r="1413" spans="1:32" x14ac:dyDescent="0.3">
      <c r="A1413">
        <v>1412</v>
      </c>
      <c r="B1413" s="1">
        <v>42629</v>
      </c>
      <c r="C1413">
        <v>5</v>
      </c>
      <c r="D1413">
        <v>6</v>
      </c>
      <c r="E1413">
        <v>7</v>
      </c>
      <c r="F1413">
        <v>9</v>
      </c>
      <c r="G1413">
        <v>11</v>
      </c>
      <c r="H1413">
        <v>13</v>
      </c>
      <c r="I1413">
        <v>15</v>
      </c>
      <c r="J1413">
        <v>16</v>
      </c>
      <c r="K1413">
        <v>18</v>
      </c>
      <c r="L1413">
        <v>19</v>
      </c>
      <c r="M1413">
        <v>21</v>
      </c>
      <c r="N1413">
        <v>22</v>
      </c>
      <c r="O1413">
        <v>23</v>
      </c>
      <c r="P1413">
        <v>24</v>
      </c>
      <c r="Q1413">
        <v>25</v>
      </c>
      <c r="R1413">
        <v>23072506</v>
      </c>
      <c r="S1413">
        <v>5</v>
      </c>
      <c r="T1413" t="s">
        <v>2</v>
      </c>
      <c r="U1413">
        <v>618</v>
      </c>
      <c r="V1413">
        <v>19484</v>
      </c>
      <c r="W1413">
        <v>220522</v>
      </c>
      <c r="X1413">
        <v>1119773</v>
      </c>
      <c r="Y1413">
        <v>306562.40999999997</v>
      </c>
      <c r="Z1413">
        <v>1090.23</v>
      </c>
      <c r="AA1413">
        <v>20</v>
      </c>
      <c r="AB1413">
        <v>8</v>
      </c>
      <c r="AC1413">
        <v>4</v>
      </c>
      <c r="AD1413">
        <v>0</v>
      </c>
      <c r="AE1413">
        <v>1700000</v>
      </c>
      <c r="AF1413">
        <v>1788305</v>
      </c>
    </row>
    <row r="1414" spans="1:32" x14ac:dyDescent="0.3">
      <c r="A1414">
        <v>1413</v>
      </c>
      <c r="B1414" s="1">
        <v>42632</v>
      </c>
      <c r="C1414">
        <v>2</v>
      </c>
      <c r="D1414">
        <v>3</v>
      </c>
      <c r="E1414">
        <v>4</v>
      </c>
      <c r="F1414">
        <v>5</v>
      </c>
      <c r="G1414">
        <v>6</v>
      </c>
      <c r="H1414">
        <v>7</v>
      </c>
      <c r="I1414">
        <v>8</v>
      </c>
      <c r="J1414">
        <v>9</v>
      </c>
      <c r="K1414">
        <v>10</v>
      </c>
      <c r="L1414">
        <v>13</v>
      </c>
      <c r="M1414">
        <v>16</v>
      </c>
      <c r="N1414">
        <v>17</v>
      </c>
      <c r="O1414">
        <v>18</v>
      </c>
      <c r="P1414">
        <v>21</v>
      </c>
      <c r="Q1414">
        <v>25</v>
      </c>
      <c r="R1414">
        <v>21754470</v>
      </c>
      <c r="S1414">
        <v>3</v>
      </c>
      <c r="T1414" t="s">
        <v>2</v>
      </c>
      <c r="U1414">
        <v>273</v>
      </c>
      <c r="V1414">
        <v>10133</v>
      </c>
      <c r="W1414">
        <v>140893</v>
      </c>
      <c r="X1414">
        <v>873320</v>
      </c>
      <c r="Y1414">
        <v>698777.25</v>
      </c>
      <c r="Z1414">
        <v>2362.73</v>
      </c>
      <c r="AA1414">
        <v>20</v>
      </c>
      <c r="AB1414">
        <v>8</v>
      </c>
      <c r="AC1414">
        <v>4</v>
      </c>
      <c r="AD1414">
        <v>0</v>
      </c>
      <c r="AE1414">
        <v>1700000</v>
      </c>
      <c r="AF1414">
        <v>2272074</v>
      </c>
    </row>
    <row r="1415" spans="1:32" x14ac:dyDescent="0.3">
      <c r="A1415">
        <v>1414</v>
      </c>
      <c r="B1415" s="1">
        <v>42634</v>
      </c>
      <c r="C1415">
        <v>2</v>
      </c>
      <c r="D1415">
        <v>3</v>
      </c>
      <c r="E1415">
        <v>4</v>
      </c>
      <c r="F1415">
        <v>5</v>
      </c>
      <c r="G1415">
        <v>7</v>
      </c>
      <c r="H1415">
        <v>9</v>
      </c>
      <c r="I1415">
        <v>10</v>
      </c>
      <c r="J1415">
        <v>11</v>
      </c>
      <c r="K1415">
        <v>13</v>
      </c>
      <c r="L1415">
        <v>14</v>
      </c>
      <c r="M1415">
        <v>16</v>
      </c>
      <c r="N1415">
        <v>17</v>
      </c>
      <c r="O1415">
        <v>20</v>
      </c>
      <c r="P1415">
        <v>21</v>
      </c>
      <c r="Q1415">
        <v>23</v>
      </c>
      <c r="R1415">
        <v>21961838</v>
      </c>
      <c r="S1415">
        <v>4</v>
      </c>
      <c r="T1415" t="s">
        <v>2</v>
      </c>
      <c r="U1415">
        <v>761</v>
      </c>
      <c r="V1415">
        <v>28439</v>
      </c>
      <c r="W1415">
        <v>215104</v>
      </c>
      <c r="X1415">
        <v>1044773</v>
      </c>
      <c r="Y1415">
        <v>347118.94</v>
      </c>
      <c r="Z1415">
        <v>801.99</v>
      </c>
      <c r="AA1415">
        <v>20</v>
      </c>
      <c r="AB1415">
        <v>8</v>
      </c>
      <c r="AC1415">
        <v>4</v>
      </c>
      <c r="AD1415">
        <v>0</v>
      </c>
      <c r="AE1415">
        <v>1700000</v>
      </c>
      <c r="AF1415">
        <v>2592491</v>
      </c>
    </row>
    <row r="1416" spans="1:32" x14ac:dyDescent="0.3">
      <c r="A1416">
        <v>1415</v>
      </c>
      <c r="B1416" s="1">
        <v>42636</v>
      </c>
      <c r="C1416">
        <v>2</v>
      </c>
      <c r="D1416">
        <v>4</v>
      </c>
      <c r="E1416">
        <v>5</v>
      </c>
      <c r="F1416">
        <v>6</v>
      </c>
      <c r="G1416">
        <v>10</v>
      </c>
      <c r="H1416">
        <v>12</v>
      </c>
      <c r="I1416">
        <v>13</v>
      </c>
      <c r="J1416">
        <v>15</v>
      </c>
      <c r="K1416">
        <v>17</v>
      </c>
      <c r="L1416">
        <v>18</v>
      </c>
      <c r="M1416">
        <v>19</v>
      </c>
      <c r="N1416">
        <v>22</v>
      </c>
      <c r="O1416">
        <v>23</v>
      </c>
      <c r="P1416">
        <v>24</v>
      </c>
      <c r="Q1416">
        <v>25</v>
      </c>
      <c r="R1416">
        <v>22380706</v>
      </c>
      <c r="S1416">
        <v>5</v>
      </c>
      <c r="T1416" t="s">
        <v>2</v>
      </c>
      <c r="U1416">
        <v>739</v>
      </c>
      <c r="V1416">
        <v>18866</v>
      </c>
      <c r="W1416">
        <v>204629</v>
      </c>
      <c r="X1416">
        <v>1030278</v>
      </c>
      <c r="Y1416">
        <v>324543.43</v>
      </c>
      <c r="Z1416">
        <v>965.19</v>
      </c>
      <c r="AA1416">
        <v>20</v>
      </c>
      <c r="AB1416">
        <v>8</v>
      </c>
      <c r="AC1416">
        <v>4</v>
      </c>
      <c r="AD1416">
        <v>0</v>
      </c>
      <c r="AE1416">
        <v>1700000</v>
      </c>
      <c r="AF1416">
        <v>2966964</v>
      </c>
    </row>
    <row r="1417" spans="1:32" x14ac:dyDescent="0.3">
      <c r="A1417">
        <v>1416</v>
      </c>
      <c r="B1417" s="1">
        <v>42639</v>
      </c>
      <c r="C1417">
        <v>3</v>
      </c>
      <c r="D1417">
        <v>4</v>
      </c>
      <c r="E1417">
        <v>5</v>
      </c>
      <c r="F1417">
        <v>7</v>
      </c>
      <c r="G1417">
        <v>8</v>
      </c>
      <c r="H1417">
        <v>9</v>
      </c>
      <c r="I1417">
        <v>10</v>
      </c>
      <c r="J1417">
        <v>12</v>
      </c>
      <c r="K1417">
        <v>14</v>
      </c>
      <c r="L1417">
        <v>15</v>
      </c>
      <c r="M1417">
        <v>17</v>
      </c>
      <c r="N1417">
        <v>18</v>
      </c>
      <c r="O1417">
        <v>19</v>
      </c>
      <c r="P1417">
        <v>20</v>
      </c>
      <c r="Q1417">
        <v>24</v>
      </c>
      <c r="R1417">
        <v>21384424</v>
      </c>
      <c r="S1417">
        <v>1</v>
      </c>
      <c r="T1417" t="s">
        <v>39</v>
      </c>
      <c r="U1417">
        <v>573</v>
      </c>
      <c r="V1417">
        <v>17732</v>
      </c>
      <c r="W1417">
        <v>195424</v>
      </c>
      <c r="X1417">
        <v>985629</v>
      </c>
      <c r="Y1417">
        <v>1551298.05</v>
      </c>
      <c r="Z1417">
        <v>1190.03</v>
      </c>
      <c r="AA1417">
        <v>20</v>
      </c>
      <c r="AB1417">
        <v>8</v>
      </c>
      <c r="AC1417">
        <v>4</v>
      </c>
      <c r="AD1417">
        <v>0</v>
      </c>
      <c r="AE1417">
        <v>1700000</v>
      </c>
      <c r="AF1417">
        <v>3324956</v>
      </c>
    </row>
    <row r="1418" spans="1:32" x14ac:dyDescent="0.3">
      <c r="A1418">
        <v>1417</v>
      </c>
      <c r="B1418" s="1">
        <v>42641</v>
      </c>
      <c r="C1418">
        <v>1</v>
      </c>
      <c r="D1418">
        <v>2</v>
      </c>
      <c r="E1418">
        <v>3</v>
      </c>
      <c r="F1418">
        <v>4</v>
      </c>
      <c r="G1418">
        <v>6</v>
      </c>
      <c r="H1418">
        <v>7</v>
      </c>
      <c r="I1418">
        <v>9</v>
      </c>
      <c r="J1418">
        <v>11</v>
      </c>
      <c r="K1418">
        <v>13</v>
      </c>
      <c r="L1418">
        <v>14</v>
      </c>
      <c r="M1418">
        <v>15</v>
      </c>
      <c r="N1418">
        <v>18</v>
      </c>
      <c r="O1418">
        <v>19</v>
      </c>
      <c r="P1418">
        <v>22</v>
      </c>
      <c r="Q1418">
        <v>23</v>
      </c>
      <c r="R1418">
        <v>20947498</v>
      </c>
      <c r="S1418">
        <v>4</v>
      </c>
      <c r="T1418" t="s">
        <v>2</v>
      </c>
      <c r="U1418">
        <v>401</v>
      </c>
      <c r="V1418">
        <v>14140</v>
      </c>
      <c r="W1418">
        <v>172836</v>
      </c>
      <c r="X1418">
        <v>956173</v>
      </c>
      <c r="Y1418">
        <v>408409.14</v>
      </c>
      <c r="Z1418">
        <v>1790.72</v>
      </c>
      <c r="AA1418">
        <v>20</v>
      </c>
      <c r="AB1418">
        <v>8</v>
      </c>
      <c r="AC1418">
        <v>4</v>
      </c>
      <c r="AD1418">
        <v>0</v>
      </c>
      <c r="AE1418">
        <v>1700000</v>
      </c>
      <c r="AF1418">
        <v>3701949</v>
      </c>
    </row>
    <row r="1419" spans="1:32" x14ac:dyDescent="0.3">
      <c r="A1419">
        <v>1418</v>
      </c>
      <c r="B1419" s="1">
        <v>42643</v>
      </c>
      <c r="C1419">
        <v>2</v>
      </c>
      <c r="D1419">
        <v>4</v>
      </c>
      <c r="E1419">
        <v>6</v>
      </c>
      <c r="F1419">
        <v>9</v>
      </c>
      <c r="G1419">
        <v>10</v>
      </c>
      <c r="H1419">
        <v>11</v>
      </c>
      <c r="I1419">
        <v>13</v>
      </c>
      <c r="J1419">
        <v>14</v>
      </c>
      <c r="K1419">
        <v>15</v>
      </c>
      <c r="L1419">
        <v>17</v>
      </c>
      <c r="M1419">
        <v>18</v>
      </c>
      <c r="N1419">
        <v>20</v>
      </c>
      <c r="O1419">
        <v>21</v>
      </c>
      <c r="P1419">
        <v>22</v>
      </c>
      <c r="Q1419">
        <v>23</v>
      </c>
      <c r="R1419">
        <v>22334208</v>
      </c>
      <c r="S1419">
        <v>4</v>
      </c>
      <c r="T1419" t="s">
        <v>2</v>
      </c>
      <c r="U1419">
        <v>590</v>
      </c>
      <c r="V1419">
        <v>16008</v>
      </c>
      <c r="W1419">
        <v>185448</v>
      </c>
      <c r="X1419">
        <v>993010</v>
      </c>
      <c r="Y1419">
        <v>444300.08</v>
      </c>
      <c r="Z1419">
        <v>1324.04</v>
      </c>
      <c r="AA1419">
        <v>20</v>
      </c>
      <c r="AB1419">
        <v>8</v>
      </c>
      <c r="AC1419">
        <v>4</v>
      </c>
      <c r="AD1419">
        <v>0</v>
      </c>
      <c r="AE1419">
        <v>1700000</v>
      </c>
      <c r="AF1419">
        <v>4112072</v>
      </c>
    </row>
    <row r="1420" spans="1:32" x14ac:dyDescent="0.3">
      <c r="A1420">
        <v>1419</v>
      </c>
      <c r="B1420" s="1">
        <v>42646</v>
      </c>
      <c r="C1420">
        <v>2</v>
      </c>
      <c r="D1420">
        <v>3</v>
      </c>
      <c r="E1420">
        <v>6</v>
      </c>
      <c r="F1420">
        <v>7</v>
      </c>
      <c r="G1420">
        <v>11</v>
      </c>
      <c r="H1420">
        <v>12</v>
      </c>
      <c r="I1420">
        <v>15</v>
      </c>
      <c r="J1420">
        <v>16</v>
      </c>
      <c r="K1420">
        <v>17</v>
      </c>
      <c r="L1420">
        <v>18</v>
      </c>
      <c r="M1420">
        <v>19</v>
      </c>
      <c r="N1420">
        <v>20</v>
      </c>
      <c r="O1420">
        <v>21</v>
      </c>
      <c r="P1420">
        <v>23</v>
      </c>
      <c r="Q1420">
        <v>24</v>
      </c>
      <c r="R1420">
        <v>21288982</v>
      </c>
      <c r="S1420">
        <v>4</v>
      </c>
      <c r="T1420" t="s">
        <v>2</v>
      </c>
      <c r="U1420">
        <v>256</v>
      </c>
      <c r="V1420">
        <v>9284</v>
      </c>
      <c r="W1420">
        <v>128845</v>
      </c>
      <c r="X1420">
        <v>811681</v>
      </c>
      <c r="Y1420">
        <v>542070.72</v>
      </c>
      <c r="Z1420">
        <v>2606.11</v>
      </c>
      <c r="AA1420">
        <v>20</v>
      </c>
      <c r="AB1420">
        <v>8</v>
      </c>
      <c r="AC1420">
        <v>4</v>
      </c>
      <c r="AD1420">
        <v>0</v>
      </c>
      <c r="AE1420">
        <v>1700000</v>
      </c>
      <c r="AF1420">
        <v>4612445</v>
      </c>
    </row>
    <row r="1421" spans="1:32" x14ac:dyDescent="0.3">
      <c r="A1421">
        <v>1420</v>
      </c>
      <c r="B1421" s="1">
        <v>42648</v>
      </c>
      <c r="C1421">
        <v>1</v>
      </c>
      <c r="D1421">
        <v>4</v>
      </c>
      <c r="E1421">
        <v>6</v>
      </c>
      <c r="F1421">
        <v>7</v>
      </c>
      <c r="G1421">
        <v>8</v>
      </c>
      <c r="H1421">
        <v>10</v>
      </c>
      <c r="I1421">
        <v>13</v>
      </c>
      <c r="J1421">
        <v>14</v>
      </c>
      <c r="K1421">
        <v>15</v>
      </c>
      <c r="L1421">
        <v>16</v>
      </c>
      <c r="M1421">
        <v>17</v>
      </c>
      <c r="N1421">
        <v>20</v>
      </c>
      <c r="O1421">
        <v>22</v>
      </c>
      <c r="P1421">
        <v>23</v>
      </c>
      <c r="Q1421">
        <v>25</v>
      </c>
      <c r="R1421">
        <v>21859828</v>
      </c>
      <c r="S1421">
        <v>3</v>
      </c>
      <c r="T1421" t="s">
        <v>2</v>
      </c>
      <c r="U1421">
        <v>381</v>
      </c>
      <c r="V1421">
        <v>12458</v>
      </c>
      <c r="W1421">
        <v>157155</v>
      </c>
      <c r="X1421">
        <v>886653</v>
      </c>
      <c r="Y1421">
        <v>670831.75</v>
      </c>
      <c r="Z1421">
        <v>1625.27</v>
      </c>
      <c r="AA1421">
        <v>20</v>
      </c>
      <c r="AB1421">
        <v>8</v>
      </c>
      <c r="AC1421">
        <v>4</v>
      </c>
      <c r="AD1421">
        <v>0</v>
      </c>
      <c r="AE1421">
        <v>1700000</v>
      </c>
      <c r="AF1421">
        <v>5076867</v>
      </c>
    </row>
    <row r="1422" spans="1:32" x14ac:dyDescent="0.3">
      <c r="A1422">
        <v>1421</v>
      </c>
      <c r="B1422" s="1">
        <v>42650</v>
      </c>
      <c r="C1422">
        <v>3</v>
      </c>
      <c r="D1422">
        <v>5</v>
      </c>
      <c r="E1422">
        <v>6</v>
      </c>
      <c r="F1422">
        <v>7</v>
      </c>
      <c r="G1422">
        <v>8</v>
      </c>
      <c r="H1422">
        <v>9</v>
      </c>
      <c r="I1422">
        <v>11</v>
      </c>
      <c r="J1422">
        <v>12</v>
      </c>
      <c r="K1422">
        <v>14</v>
      </c>
      <c r="L1422">
        <v>17</v>
      </c>
      <c r="M1422">
        <v>18</v>
      </c>
      <c r="N1422">
        <v>19</v>
      </c>
      <c r="O1422">
        <v>20</v>
      </c>
      <c r="P1422">
        <v>23</v>
      </c>
      <c r="Q1422">
        <v>24</v>
      </c>
      <c r="R1422">
        <v>23695726</v>
      </c>
      <c r="S1422">
        <v>5</v>
      </c>
      <c r="T1422" t="s">
        <v>2</v>
      </c>
      <c r="U1422">
        <v>441</v>
      </c>
      <c r="V1422">
        <v>17061</v>
      </c>
      <c r="W1422">
        <v>214784</v>
      </c>
      <c r="X1422">
        <v>1103637</v>
      </c>
      <c r="Y1422">
        <v>345607.73</v>
      </c>
      <c r="Z1422">
        <v>1722.39</v>
      </c>
      <c r="AA1422">
        <v>20</v>
      </c>
      <c r="AB1422">
        <v>8</v>
      </c>
      <c r="AC1422">
        <v>4</v>
      </c>
      <c r="AD1422">
        <v>0</v>
      </c>
      <c r="AE1422">
        <v>1700000</v>
      </c>
      <c r="AF1422">
        <v>5475646</v>
      </c>
    </row>
    <row r="1423" spans="1:32" x14ac:dyDescent="0.3">
      <c r="A1423">
        <v>1422</v>
      </c>
      <c r="B1423" s="1">
        <v>42653</v>
      </c>
      <c r="C1423">
        <v>1</v>
      </c>
      <c r="D1423">
        <v>4</v>
      </c>
      <c r="E1423">
        <v>5</v>
      </c>
      <c r="F1423">
        <v>7</v>
      </c>
      <c r="G1423">
        <v>10</v>
      </c>
      <c r="H1423">
        <v>11</v>
      </c>
      <c r="I1423">
        <v>13</v>
      </c>
      <c r="J1423">
        <v>14</v>
      </c>
      <c r="K1423">
        <v>15</v>
      </c>
      <c r="L1423">
        <v>16</v>
      </c>
      <c r="M1423">
        <v>17</v>
      </c>
      <c r="N1423">
        <v>19</v>
      </c>
      <c r="O1423">
        <v>22</v>
      </c>
      <c r="P1423">
        <v>23</v>
      </c>
      <c r="Q1423">
        <v>24</v>
      </c>
      <c r="R1423">
        <v>21529472</v>
      </c>
      <c r="S1423">
        <v>3</v>
      </c>
      <c r="T1423" t="s">
        <v>2</v>
      </c>
      <c r="U1423">
        <v>441</v>
      </c>
      <c r="V1423">
        <v>15035</v>
      </c>
      <c r="W1423">
        <v>177266</v>
      </c>
      <c r="X1423">
        <v>944591</v>
      </c>
      <c r="Y1423">
        <v>581744.73</v>
      </c>
      <c r="Z1423">
        <v>1739.53</v>
      </c>
      <c r="AA1423">
        <v>20</v>
      </c>
      <c r="AB1423">
        <v>8</v>
      </c>
      <c r="AC1423">
        <v>4</v>
      </c>
      <c r="AD1423">
        <v>0</v>
      </c>
      <c r="AE1423">
        <v>1700000</v>
      </c>
      <c r="AF1423">
        <v>5878392</v>
      </c>
    </row>
    <row r="1424" spans="1:32" x14ac:dyDescent="0.3">
      <c r="A1424">
        <v>1423</v>
      </c>
      <c r="B1424" s="1">
        <v>42657</v>
      </c>
      <c r="C1424">
        <v>1</v>
      </c>
      <c r="D1424">
        <v>2</v>
      </c>
      <c r="E1424">
        <v>4</v>
      </c>
      <c r="F1424">
        <v>5</v>
      </c>
      <c r="G1424">
        <v>7</v>
      </c>
      <c r="H1424">
        <v>8</v>
      </c>
      <c r="I1424">
        <v>11</v>
      </c>
      <c r="J1424">
        <v>12</v>
      </c>
      <c r="K1424">
        <v>13</v>
      </c>
      <c r="L1424">
        <v>14</v>
      </c>
      <c r="M1424">
        <v>15</v>
      </c>
      <c r="N1424">
        <v>16</v>
      </c>
      <c r="O1424">
        <v>19</v>
      </c>
      <c r="P1424">
        <v>22</v>
      </c>
      <c r="Q1424">
        <v>23</v>
      </c>
      <c r="R1424">
        <v>28974856</v>
      </c>
      <c r="S1424">
        <v>1</v>
      </c>
      <c r="T1424" t="s">
        <v>42</v>
      </c>
      <c r="U1424">
        <v>441</v>
      </c>
      <c r="V1424">
        <v>16270</v>
      </c>
      <c r="W1424">
        <v>223775</v>
      </c>
      <c r="X1424">
        <v>1235621</v>
      </c>
      <c r="Y1424">
        <v>2503550.17</v>
      </c>
      <c r="Z1424">
        <v>1746.76</v>
      </c>
      <c r="AA1424">
        <v>20</v>
      </c>
      <c r="AB1424">
        <v>8</v>
      </c>
      <c r="AC1424">
        <v>4</v>
      </c>
      <c r="AD1424">
        <v>0</v>
      </c>
      <c r="AE1424">
        <v>1700000</v>
      </c>
      <c r="AF1424">
        <v>6456134</v>
      </c>
    </row>
    <row r="1425" spans="1:32" x14ac:dyDescent="0.3">
      <c r="A1425">
        <v>1424</v>
      </c>
      <c r="B1425" s="1">
        <v>42660</v>
      </c>
      <c r="C1425">
        <v>2</v>
      </c>
      <c r="D1425">
        <v>4</v>
      </c>
      <c r="E1425">
        <v>5</v>
      </c>
      <c r="F1425">
        <v>6</v>
      </c>
      <c r="G1425">
        <v>8</v>
      </c>
      <c r="H1425">
        <v>9</v>
      </c>
      <c r="I1425">
        <v>10</v>
      </c>
      <c r="J1425">
        <v>11</v>
      </c>
      <c r="K1425">
        <v>13</v>
      </c>
      <c r="L1425">
        <v>17</v>
      </c>
      <c r="M1425">
        <v>18</v>
      </c>
      <c r="N1425">
        <v>20</v>
      </c>
      <c r="O1425">
        <v>21</v>
      </c>
      <c r="P1425">
        <v>23</v>
      </c>
      <c r="Q1425">
        <v>25</v>
      </c>
      <c r="R1425">
        <v>20788212</v>
      </c>
      <c r="S1425">
        <v>8</v>
      </c>
      <c r="T1425" t="s">
        <v>2</v>
      </c>
      <c r="U1425">
        <v>1253</v>
      </c>
      <c r="V1425">
        <v>26506</v>
      </c>
      <c r="W1425">
        <v>233466</v>
      </c>
      <c r="X1425">
        <v>1021794</v>
      </c>
      <c r="Y1425">
        <v>143695.63</v>
      </c>
      <c r="Z1425">
        <v>403.27</v>
      </c>
      <c r="AA1425">
        <v>20</v>
      </c>
      <c r="AB1425">
        <v>8</v>
      </c>
      <c r="AC1425">
        <v>4</v>
      </c>
      <c r="AD1425">
        <v>0</v>
      </c>
      <c r="AE1425">
        <v>1700000</v>
      </c>
      <c r="AF1425">
        <v>6721419</v>
      </c>
    </row>
    <row r="1426" spans="1:32" x14ac:dyDescent="0.3">
      <c r="A1426">
        <v>1425</v>
      </c>
      <c r="B1426" s="1">
        <v>42662</v>
      </c>
      <c r="C1426">
        <v>1</v>
      </c>
      <c r="D1426">
        <v>3</v>
      </c>
      <c r="E1426">
        <v>4</v>
      </c>
      <c r="F1426">
        <v>5</v>
      </c>
      <c r="G1426">
        <v>8</v>
      </c>
      <c r="H1426">
        <v>9</v>
      </c>
      <c r="I1426">
        <v>11</v>
      </c>
      <c r="J1426">
        <v>12</v>
      </c>
      <c r="K1426">
        <v>13</v>
      </c>
      <c r="L1426">
        <v>14</v>
      </c>
      <c r="M1426">
        <v>16</v>
      </c>
      <c r="N1426">
        <v>19</v>
      </c>
      <c r="O1426">
        <v>20</v>
      </c>
      <c r="P1426">
        <v>21</v>
      </c>
      <c r="Q1426">
        <v>25</v>
      </c>
      <c r="R1426">
        <v>21377800</v>
      </c>
      <c r="S1426">
        <v>0</v>
      </c>
      <c r="U1426">
        <v>328</v>
      </c>
      <c r="V1426">
        <v>11280</v>
      </c>
      <c r="W1426">
        <v>154433</v>
      </c>
      <c r="X1426">
        <v>891211</v>
      </c>
      <c r="Y1426">
        <v>0</v>
      </c>
      <c r="Z1426">
        <v>1810.27</v>
      </c>
      <c r="AA1426">
        <v>20</v>
      </c>
      <c r="AB1426">
        <v>8</v>
      </c>
      <c r="AC1426">
        <v>4</v>
      </c>
      <c r="AD1426">
        <v>1929752.74</v>
      </c>
      <c r="AE1426">
        <v>4500000</v>
      </c>
      <c r="AF1426">
        <v>7166746</v>
      </c>
    </row>
    <row r="1427" spans="1:32" x14ac:dyDescent="0.3">
      <c r="A1427">
        <v>1426</v>
      </c>
      <c r="B1427" s="1">
        <v>42664</v>
      </c>
      <c r="C1427">
        <v>2</v>
      </c>
      <c r="D1427">
        <v>3</v>
      </c>
      <c r="E1427">
        <v>4</v>
      </c>
      <c r="F1427">
        <v>7</v>
      </c>
      <c r="G1427">
        <v>8</v>
      </c>
      <c r="H1427">
        <v>10</v>
      </c>
      <c r="I1427">
        <v>12</v>
      </c>
      <c r="J1427">
        <v>14</v>
      </c>
      <c r="K1427">
        <v>15</v>
      </c>
      <c r="L1427">
        <v>16</v>
      </c>
      <c r="M1427">
        <v>18</v>
      </c>
      <c r="N1427">
        <v>22</v>
      </c>
      <c r="O1427">
        <v>23</v>
      </c>
      <c r="P1427">
        <v>24</v>
      </c>
      <c r="Q1427">
        <v>25</v>
      </c>
      <c r="R1427">
        <v>30036474</v>
      </c>
      <c r="S1427">
        <v>11</v>
      </c>
      <c r="T1427" t="s">
        <v>2</v>
      </c>
      <c r="U1427">
        <v>1037</v>
      </c>
      <c r="V1427">
        <v>28478</v>
      </c>
      <c r="W1427">
        <v>294329</v>
      </c>
      <c r="X1427">
        <v>1377035</v>
      </c>
      <c r="Y1427">
        <v>365219.34</v>
      </c>
      <c r="Z1427">
        <v>884.91</v>
      </c>
      <c r="AA1427">
        <v>20</v>
      </c>
      <c r="AB1427">
        <v>8</v>
      </c>
      <c r="AC1427">
        <v>4</v>
      </c>
      <c r="AD1427">
        <v>0</v>
      </c>
      <c r="AE1427">
        <v>1700000</v>
      </c>
      <c r="AF1427">
        <v>7648514</v>
      </c>
    </row>
    <row r="1428" spans="1:32" x14ac:dyDescent="0.3">
      <c r="A1428">
        <v>1427</v>
      </c>
      <c r="B1428" s="1">
        <v>42667</v>
      </c>
      <c r="C1428">
        <v>1</v>
      </c>
      <c r="D1428">
        <v>2</v>
      </c>
      <c r="E1428">
        <v>7</v>
      </c>
      <c r="F1428">
        <v>10</v>
      </c>
      <c r="G1428">
        <v>11</v>
      </c>
      <c r="H1428">
        <v>12</v>
      </c>
      <c r="I1428">
        <v>14</v>
      </c>
      <c r="J1428">
        <v>15</v>
      </c>
      <c r="K1428">
        <v>16</v>
      </c>
      <c r="L1428">
        <v>17</v>
      </c>
      <c r="M1428">
        <v>18</v>
      </c>
      <c r="N1428">
        <v>19</v>
      </c>
      <c r="O1428">
        <v>20</v>
      </c>
      <c r="P1428">
        <v>22</v>
      </c>
      <c r="Q1428">
        <v>25</v>
      </c>
      <c r="R1428">
        <v>20990690</v>
      </c>
      <c r="S1428">
        <v>2</v>
      </c>
      <c r="T1428" t="s">
        <v>2</v>
      </c>
      <c r="U1428">
        <v>194</v>
      </c>
      <c r="V1428">
        <v>9485</v>
      </c>
      <c r="W1428">
        <v>132255</v>
      </c>
      <c r="X1428">
        <v>829941</v>
      </c>
      <c r="Y1428">
        <v>1030986.64</v>
      </c>
      <c r="Z1428">
        <v>3270.38</v>
      </c>
      <c r="AA1428">
        <v>20</v>
      </c>
      <c r="AB1428">
        <v>8</v>
      </c>
      <c r="AC1428">
        <v>4</v>
      </c>
      <c r="AD1428">
        <v>0</v>
      </c>
      <c r="AE1428">
        <v>1700000</v>
      </c>
      <c r="AF1428">
        <v>8124354</v>
      </c>
    </row>
    <row r="1429" spans="1:32" x14ac:dyDescent="0.3">
      <c r="A1429">
        <v>1428</v>
      </c>
      <c r="B1429" s="1">
        <v>42669</v>
      </c>
      <c r="C1429">
        <v>2</v>
      </c>
      <c r="D1429">
        <v>3</v>
      </c>
      <c r="E1429">
        <v>4</v>
      </c>
      <c r="F1429">
        <v>5</v>
      </c>
      <c r="G1429">
        <v>6</v>
      </c>
      <c r="H1429">
        <v>8</v>
      </c>
      <c r="I1429">
        <v>9</v>
      </c>
      <c r="J1429">
        <v>13</v>
      </c>
      <c r="K1429">
        <v>17</v>
      </c>
      <c r="L1429">
        <v>18</v>
      </c>
      <c r="M1429">
        <v>19</v>
      </c>
      <c r="N1429">
        <v>20</v>
      </c>
      <c r="O1429">
        <v>21</v>
      </c>
      <c r="P1429">
        <v>22</v>
      </c>
      <c r="Q1429">
        <v>25</v>
      </c>
      <c r="R1429">
        <v>20884466</v>
      </c>
      <c r="S1429">
        <v>0</v>
      </c>
      <c r="U1429">
        <v>297</v>
      </c>
      <c r="V1429">
        <v>11583</v>
      </c>
      <c r="W1429">
        <v>169506</v>
      </c>
      <c r="X1429">
        <v>904542</v>
      </c>
      <c r="Y1429">
        <v>0</v>
      </c>
      <c r="Z1429">
        <v>1813.59</v>
      </c>
      <c r="AA1429">
        <v>20</v>
      </c>
      <c r="AB1429">
        <v>8</v>
      </c>
      <c r="AC1429">
        <v>4</v>
      </c>
      <c r="AD1429">
        <v>1750562.48</v>
      </c>
      <c r="AE1429">
        <v>4000000</v>
      </c>
      <c r="AF1429">
        <v>8528330</v>
      </c>
    </row>
    <row r="1430" spans="1:32" x14ac:dyDescent="0.3">
      <c r="A1430">
        <v>1429</v>
      </c>
      <c r="B1430" s="1">
        <v>42671</v>
      </c>
      <c r="C1430">
        <v>5</v>
      </c>
      <c r="D1430">
        <v>7</v>
      </c>
      <c r="E1430">
        <v>8</v>
      </c>
      <c r="F1430">
        <v>9</v>
      </c>
      <c r="G1430">
        <v>10</v>
      </c>
      <c r="H1430">
        <v>12</v>
      </c>
      <c r="I1430">
        <v>13</v>
      </c>
      <c r="J1430">
        <v>14</v>
      </c>
      <c r="K1430">
        <v>15</v>
      </c>
      <c r="L1430">
        <v>16</v>
      </c>
      <c r="M1430">
        <v>18</v>
      </c>
      <c r="N1430">
        <v>19</v>
      </c>
      <c r="O1430">
        <v>20</v>
      </c>
      <c r="P1430">
        <v>21</v>
      </c>
      <c r="Q1430">
        <v>25</v>
      </c>
      <c r="R1430">
        <v>28135946</v>
      </c>
      <c r="S1430">
        <v>3</v>
      </c>
      <c r="T1430" t="s">
        <v>2</v>
      </c>
      <c r="U1430">
        <v>572</v>
      </c>
      <c r="V1430">
        <v>19724</v>
      </c>
      <c r="W1430">
        <v>245731</v>
      </c>
      <c r="X1430">
        <v>1296262</v>
      </c>
      <c r="Y1430">
        <v>1288976.27</v>
      </c>
      <c r="Z1430">
        <v>1626.34</v>
      </c>
      <c r="AA1430">
        <v>20</v>
      </c>
      <c r="AB1430">
        <v>8</v>
      </c>
      <c r="AC1430">
        <v>4</v>
      </c>
      <c r="AD1430">
        <v>0</v>
      </c>
      <c r="AE1430">
        <v>1700000</v>
      </c>
      <c r="AF1430">
        <v>9016722</v>
      </c>
    </row>
    <row r="1431" spans="1:32" x14ac:dyDescent="0.3">
      <c r="A1431">
        <v>1430</v>
      </c>
      <c r="B1431" s="1">
        <v>42674</v>
      </c>
      <c r="C1431">
        <v>1</v>
      </c>
      <c r="D1431">
        <v>3</v>
      </c>
      <c r="E1431">
        <v>4</v>
      </c>
      <c r="F1431">
        <v>5</v>
      </c>
      <c r="G1431">
        <v>7</v>
      </c>
      <c r="H1431">
        <v>8</v>
      </c>
      <c r="I1431">
        <v>9</v>
      </c>
      <c r="J1431">
        <v>13</v>
      </c>
      <c r="K1431">
        <v>15</v>
      </c>
      <c r="L1431">
        <v>16</v>
      </c>
      <c r="M1431">
        <v>20</v>
      </c>
      <c r="N1431">
        <v>21</v>
      </c>
      <c r="O1431">
        <v>22</v>
      </c>
      <c r="P1431">
        <v>23</v>
      </c>
      <c r="Q1431">
        <v>25</v>
      </c>
      <c r="R1431">
        <v>21489176</v>
      </c>
      <c r="S1431">
        <v>2</v>
      </c>
      <c r="T1431" t="s">
        <v>212</v>
      </c>
      <c r="U1431">
        <v>385</v>
      </c>
      <c r="V1431">
        <v>14778</v>
      </c>
      <c r="W1431">
        <v>186966</v>
      </c>
      <c r="X1431">
        <v>1025736</v>
      </c>
      <c r="Y1431">
        <v>778316.52</v>
      </c>
      <c r="Z1431">
        <v>1777.23</v>
      </c>
      <c r="AA1431">
        <v>20</v>
      </c>
      <c r="AB1431">
        <v>8</v>
      </c>
      <c r="AC1431">
        <v>4</v>
      </c>
      <c r="AD1431">
        <v>0</v>
      </c>
      <c r="AE1431">
        <v>1700000</v>
      </c>
      <c r="AF1431">
        <v>9375945</v>
      </c>
    </row>
    <row r="1432" spans="1:32" x14ac:dyDescent="0.3">
      <c r="A1432">
        <v>1431</v>
      </c>
      <c r="B1432" s="1">
        <v>42678</v>
      </c>
      <c r="C1432">
        <v>1</v>
      </c>
      <c r="D1432">
        <v>2</v>
      </c>
      <c r="E1432">
        <v>7</v>
      </c>
      <c r="F1432">
        <v>8</v>
      </c>
      <c r="G1432">
        <v>9</v>
      </c>
      <c r="H1432">
        <v>10</v>
      </c>
      <c r="I1432">
        <v>12</v>
      </c>
      <c r="J1432">
        <v>14</v>
      </c>
      <c r="K1432">
        <v>15</v>
      </c>
      <c r="L1432">
        <v>16</v>
      </c>
      <c r="M1432">
        <v>17</v>
      </c>
      <c r="N1432">
        <v>19</v>
      </c>
      <c r="O1432">
        <v>20</v>
      </c>
      <c r="P1432">
        <v>23</v>
      </c>
      <c r="Q1432">
        <v>25</v>
      </c>
      <c r="R1432">
        <v>29233174</v>
      </c>
      <c r="S1432">
        <v>1</v>
      </c>
      <c r="T1432" t="s">
        <v>213</v>
      </c>
      <c r="U1432">
        <v>469</v>
      </c>
      <c r="V1432">
        <v>17725</v>
      </c>
      <c r="W1432">
        <v>224459</v>
      </c>
      <c r="X1432">
        <v>1227154</v>
      </c>
      <c r="Y1432">
        <v>2554180.29</v>
      </c>
      <c r="Z1432">
        <v>1675.7</v>
      </c>
      <c r="AA1432">
        <v>20</v>
      </c>
      <c r="AB1432">
        <v>8</v>
      </c>
      <c r="AC1432">
        <v>4</v>
      </c>
      <c r="AD1432">
        <v>0</v>
      </c>
      <c r="AE1432">
        <v>1700000</v>
      </c>
      <c r="AF1432">
        <v>9965371</v>
      </c>
    </row>
    <row r="1433" spans="1:32" x14ac:dyDescent="0.3">
      <c r="A1433">
        <v>1432</v>
      </c>
      <c r="B1433" s="1">
        <v>42681</v>
      </c>
      <c r="C1433">
        <v>1</v>
      </c>
      <c r="D1433">
        <v>3</v>
      </c>
      <c r="E1433">
        <v>4</v>
      </c>
      <c r="F1433">
        <v>5</v>
      </c>
      <c r="G1433">
        <v>10</v>
      </c>
      <c r="H1433">
        <v>11</v>
      </c>
      <c r="I1433">
        <v>12</v>
      </c>
      <c r="J1433">
        <v>16</v>
      </c>
      <c r="K1433">
        <v>17</v>
      </c>
      <c r="L1433">
        <v>18</v>
      </c>
      <c r="M1433">
        <v>20</v>
      </c>
      <c r="N1433">
        <v>21</v>
      </c>
      <c r="O1433">
        <v>23</v>
      </c>
      <c r="P1433">
        <v>24</v>
      </c>
      <c r="Q1433">
        <v>25</v>
      </c>
      <c r="R1433">
        <v>22577460</v>
      </c>
      <c r="S1433">
        <v>5</v>
      </c>
      <c r="T1433" t="s">
        <v>2</v>
      </c>
      <c r="U1433">
        <v>331</v>
      </c>
      <c r="V1433">
        <v>11035</v>
      </c>
      <c r="W1433">
        <v>160425</v>
      </c>
      <c r="X1433">
        <v>949655</v>
      </c>
      <c r="Y1433">
        <v>408084.66</v>
      </c>
      <c r="Z1433">
        <v>1896.75</v>
      </c>
      <c r="AA1433">
        <v>20</v>
      </c>
      <c r="AB1433">
        <v>8</v>
      </c>
      <c r="AC1433">
        <v>4</v>
      </c>
      <c r="AD1433">
        <v>0</v>
      </c>
      <c r="AE1433">
        <v>1700000</v>
      </c>
      <c r="AF1433">
        <v>10436238</v>
      </c>
    </row>
    <row r="1434" spans="1:32" x14ac:dyDescent="0.3">
      <c r="A1434">
        <v>1433</v>
      </c>
      <c r="B1434" s="1">
        <v>42683</v>
      </c>
      <c r="C1434">
        <v>3</v>
      </c>
      <c r="D1434">
        <v>6</v>
      </c>
      <c r="E1434">
        <v>7</v>
      </c>
      <c r="F1434">
        <v>9</v>
      </c>
      <c r="G1434">
        <v>10</v>
      </c>
      <c r="H1434">
        <v>12</v>
      </c>
      <c r="I1434">
        <v>14</v>
      </c>
      <c r="J1434">
        <v>15</v>
      </c>
      <c r="K1434">
        <v>16</v>
      </c>
      <c r="L1434">
        <v>18</v>
      </c>
      <c r="M1434">
        <v>20</v>
      </c>
      <c r="N1434">
        <v>22</v>
      </c>
      <c r="O1434">
        <v>23</v>
      </c>
      <c r="P1434">
        <v>24</v>
      </c>
      <c r="Q1434">
        <v>25</v>
      </c>
      <c r="R1434">
        <v>22462088</v>
      </c>
      <c r="S1434">
        <v>3</v>
      </c>
      <c r="T1434" t="s">
        <v>2</v>
      </c>
      <c r="U1434">
        <v>505</v>
      </c>
      <c r="V1434">
        <v>18120</v>
      </c>
      <c r="W1434">
        <v>203594</v>
      </c>
      <c r="X1434">
        <v>990252</v>
      </c>
      <c r="Y1434">
        <v>574057.4</v>
      </c>
      <c r="Z1434">
        <v>1499</v>
      </c>
      <c r="AA1434">
        <v>20</v>
      </c>
      <c r="AB1434">
        <v>8</v>
      </c>
      <c r="AC1434">
        <v>4</v>
      </c>
      <c r="AD1434">
        <v>0</v>
      </c>
      <c r="AE1434">
        <v>1700000</v>
      </c>
      <c r="AF1434">
        <v>10833663</v>
      </c>
    </row>
    <row r="1435" spans="1:32" x14ac:dyDescent="0.3">
      <c r="A1435">
        <v>1434</v>
      </c>
      <c r="B1435" s="1">
        <v>42685</v>
      </c>
      <c r="C1435">
        <v>3</v>
      </c>
      <c r="D1435">
        <v>4</v>
      </c>
      <c r="E1435">
        <v>5</v>
      </c>
      <c r="F1435">
        <v>6</v>
      </c>
      <c r="G1435">
        <v>7</v>
      </c>
      <c r="H1435">
        <v>9</v>
      </c>
      <c r="I1435">
        <v>10</v>
      </c>
      <c r="J1435">
        <v>12</v>
      </c>
      <c r="K1435">
        <v>13</v>
      </c>
      <c r="L1435">
        <v>15</v>
      </c>
      <c r="M1435">
        <v>18</v>
      </c>
      <c r="N1435">
        <v>19</v>
      </c>
      <c r="O1435">
        <v>22</v>
      </c>
      <c r="P1435">
        <v>23</v>
      </c>
      <c r="Q1435">
        <v>24</v>
      </c>
      <c r="R1435">
        <v>23176558</v>
      </c>
      <c r="S1435">
        <v>4</v>
      </c>
      <c r="T1435" t="s">
        <v>2</v>
      </c>
      <c r="U1435">
        <v>668</v>
      </c>
      <c r="V1435">
        <v>20015</v>
      </c>
      <c r="W1435">
        <v>223402</v>
      </c>
      <c r="X1435">
        <v>1119694</v>
      </c>
      <c r="Y1435">
        <v>384540.92</v>
      </c>
      <c r="Z1435">
        <v>1012.14</v>
      </c>
      <c r="AA1435">
        <v>20</v>
      </c>
      <c r="AB1435">
        <v>8</v>
      </c>
      <c r="AC1435">
        <v>4</v>
      </c>
      <c r="AD1435">
        <v>0</v>
      </c>
      <c r="AE1435">
        <v>1700000</v>
      </c>
      <c r="AF1435">
        <v>11188623</v>
      </c>
    </row>
    <row r="1436" spans="1:32" x14ac:dyDescent="0.3">
      <c r="A1436">
        <v>1435</v>
      </c>
      <c r="B1436" s="1">
        <v>42688</v>
      </c>
      <c r="C1436">
        <v>1</v>
      </c>
      <c r="D1436">
        <v>2</v>
      </c>
      <c r="E1436">
        <v>3</v>
      </c>
      <c r="F1436">
        <v>4</v>
      </c>
      <c r="G1436">
        <v>5</v>
      </c>
      <c r="H1436">
        <v>6</v>
      </c>
      <c r="I1436">
        <v>9</v>
      </c>
      <c r="J1436">
        <v>10</v>
      </c>
      <c r="K1436">
        <v>12</v>
      </c>
      <c r="L1436">
        <v>16</v>
      </c>
      <c r="M1436">
        <v>17</v>
      </c>
      <c r="N1436">
        <v>19</v>
      </c>
      <c r="O1436">
        <v>20</v>
      </c>
      <c r="P1436">
        <v>21</v>
      </c>
      <c r="Q1436">
        <v>23</v>
      </c>
      <c r="R1436">
        <v>21789958</v>
      </c>
      <c r="S1436">
        <v>0</v>
      </c>
      <c r="U1436">
        <v>239</v>
      </c>
      <c r="V1436">
        <v>10060</v>
      </c>
      <c r="W1436">
        <v>150104</v>
      </c>
      <c r="X1436">
        <v>855059</v>
      </c>
      <c r="Y1436">
        <v>0</v>
      </c>
      <c r="Z1436">
        <v>2708.34</v>
      </c>
      <c r="AA1436">
        <v>20</v>
      </c>
      <c r="AB1436">
        <v>8</v>
      </c>
      <c r="AC1436">
        <v>4</v>
      </c>
      <c r="AD1436">
        <v>2103702.67</v>
      </c>
      <c r="AE1436">
        <v>3500000</v>
      </c>
      <c r="AF1436">
        <v>11674093</v>
      </c>
    </row>
    <row r="1437" spans="1:32" x14ac:dyDescent="0.3">
      <c r="A1437">
        <v>1436</v>
      </c>
      <c r="B1437" s="1">
        <v>42690</v>
      </c>
      <c r="C1437">
        <v>1</v>
      </c>
      <c r="D1437">
        <v>2</v>
      </c>
      <c r="E1437">
        <v>3</v>
      </c>
      <c r="F1437">
        <v>5</v>
      </c>
      <c r="G1437">
        <v>6</v>
      </c>
      <c r="H1437">
        <v>8</v>
      </c>
      <c r="I1437">
        <v>11</v>
      </c>
      <c r="J1437">
        <v>12</v>
      </c>
      <c r="K1437">
        <v>15</v>
      </c>
      <c r="L1437">
        <v>17</v>
      </c>
      <c r="M1437">
        <v>18</v>
      </c>
      <c r="N1437">
        <v>19</v>
      </c>
      <c r="O1437">
        <v>22</v>
      </c>
      <c r="P1437">
        <v>23</v>
      </c>
      <c r="Q1437">
        <v>24</v>
      </c>
      <c r="R1437">
        <v>23447630</v>
      </c>
      <c r="S1437">
        <v>1</v>
      </c>
      <c r="T1437" t="s">
        <v>214</v>
      </c>
      <c r="U1437">
        <v>404</v>
      </c>
      <c r="V1437">
        <v>14803</v>
      </c>
      <c r="W1437">
        <v>178046</v>
      </c>
      <c r="X1437">
        <v>962902</v>
      </c>
      <c r="Y1437">
        <v>4193218.85</v>
      </c>
      <c r="Z1437">
        <v>1591.41</v>
      </c>
      <c r="AA1437">
        <v>20</v>
      </c>
      <c r="AB1437">
        <v>8</v>
      </c>
      <c r="AC1437">
        <v>4</v>
      </c>
      <c r="AD1437">
        <v>0</v>
      </c>
      <c r="AE1437">
        <v>1700000</v>
      </c>
      <c r="AF1437">
        <v>12156289</v>
      </c>
    </row>
    <row r="1438" spans="1:32" x14ac:dyDescent="0.3">
      <c r="A1438">
        <v>1437</v>
      </c>
      <c r="B1438" s="1">
        <v>42692</v>
      </c>
      <c r="C1438">
        <v>2</v>
      </c>
      <c r="D1438">
        <v>4</v>
      </c>
      <c r="E1438">
        <v>5</v>
      </c>
      <c r="F1438">
        <v>6</v>
      </c>
      <c r="G1438">
        <v>7</v>
      </c>
      <c r="H1438">
        <v>8</v>
      </c>
      <c r="I1438">
        <v>9</v>
      </c>
      <c r="J1438">
        <v>11</v>
      </c>
      <c r="K1438">
        <v>13</v>
      </c>
      <c r="L1438">
        <v>14</v>
      </c>
      <c r="M1438">
        <v>17</v>
      </c>
      <c r="N1438">
        <v>19</v>
      </c>
      <c r="O1438">
        <v>20</v>
      </c>
      <c r="P1438">
        <v>23</v>
      </c>
      <c r="Q1438">
        <v>25</v>
      </c>
      <c r="R1438">
        <v>22749904</v>
      </c>
      <c r="S1438">
        <v>3</v>
      </c>
      <c r="T1438" t="s">
        <v>2</v>
      </c>
      <c r="U1438">
        <v>840</v>
      </c>
      <c r="V1438">
        <v>22165</v>
      </c>
      <c r="W1438">
        <v>223860</v>
      </c>
      <c r="X1438">
        <v>1071078</v>
      </c>
      <c r="Y1438">
        <v>507086.59</v>
      </c>
      <c r="Z1438">
        <v>796.05</v>
      </c>
      <c r="AA1438">
        <v>20</v>
      </c>
      <c r="AB1438">
        <v>8</v>
      </c>
      <c r="AC1438">
        <v>4</v>
      </c>
      <c r="AD1438">
        <v>0</v>
      </c>
      <c r="AE1438">
        <v>1700000</v>
      </c>
      <c r="AF1438">
        <v>12507349</v>
      </c>
    </row>
    <row r="1439" spans="1:32" x14ac:dyDescent="0.3">
      <c r="A1439">
        <v>1438</v>
      </c>
      <c r="B1439" s="1">
        <v>42695</v>
      </c>
      <c r="C1439">
        <v>1</v>
      </c>
      <c r="D1439">
        <v>4</v>
      </c>
      <c r="E1439">
        <v>7</v>
      </c>
      <c r="F1439">
        <v>8</v>
      </c>
      <c r="G1439">
        <v>9</v>
      </c>
      <c r="H1439">
        <v>10</v>
      </c>
      <c r="I1439">
        <v>11</v>
      </c>
      <c r="J1439">
        <v>12</v>
      </c>
      <c r="K1439">
        <v>14</v>
      </c>
      <c r="L1439">
        <v>15</v>
      </c>
      <c r="M1439">
        <v>17</v>
      </c>
      <c r="N1439">
        <v>20</v>
      </c>
      <c r="O1439">
        <v>21</v>
      </c>
      <c r="P1439">
        <v>22</v>
      </c>
      <c r="Q1439">
        <v>24</v>
      </c>
      <c r="R1439">
        <v>21613060</v>
      </c>
      <c r="S1439">
        <v>0</v>
      </c>
      <c r="U1439">
        <v>337</v>
      </c>
      <c r="V1439">
        <v>14018</v>
      </c>
      <c r="W1439">
        <v>166183</v>
      </c>
      <c r="X1439">
        <v>879250</v>
      </c>
      <c r="Y1439">
        <v>0</v>
      </c>
      <c r="Z1439">
        <v>1762.37</v>
      </c>
      <c r="AA1439">
        <v>20</v>
      </c>
      <c r="AB1439">
        <v>8</v>
      </c>
      <c r="AC1439">
        <v>4</v>
      </c>
      <c r="AD1439">
        <v>1930238.45</v>
      </c>
      <c r="AE1439">
        <v>4700000</v>
      </c>
      <c r="AF1439">
        <v>12952789</v>
      </c>
    </row>
    <row r="1440" spans="1:32" x14ac:dyDescent="0.3">
      <c r="A1440">
        <v>1439</v>
      </c>
      <c r="B1440" s="1">
        <v>42697</v>
      </c>
      <c r="C1440">
        <v>1</v>
      </c>
      <c r="D1440">
        <v>2</v>
      </c>
      <c r="E1440">
        <v>3</v>
      </c>
      <c r="F1440">
        <v>5</v>
      </c>
      <c r="G1440">
        <v>11</v>
      </c>
      <c r="H1440">
        <v>12</v>
      </c>
      <c r="I1440">
        <v>13</v>
      </c>
      <c r="J1440">
        <v>14</v>
      </c>
      <c r="K1440">
        <v>15</v>
      </c>
      <c r="L1440">
        <v>16</v>
      </c>
      <c r="M1440">
        <v>17</v>
      </c>
      <c r="N1440">
        <v>18</v>
      </c>
      <c r="O1440">
        <v>19</v>
      </c>
      <c r="P1440">
        <v>22</v>
      </c>
      <c r="Q1440">
        <v>24</v>
      </c>
      <c r="R1440">
        <v>28929860</v>
      </c>
      <c r="S1440">
        <v>5</v>
      </c>
      <c r="T1440" t="s">
        <v>2</v>
      </c>
      <c r="U1440">
        <v>369</v>
      </c>
      <c r="V1440">
        <v>15188</v>
      </c>
      <c r="W1440">
        <v>184161</v>
      </c>
      <c r="X1440">
        <v>1158942</v>
      </c>
      <c r="Y1440">
        <v>943702.11</v>
      </c>
      <c r="Z1440">
        <v>2325.0100000000002</v>
      </c>
      <c r="AA1440">
        <v>20</v>
      </c>
      <c r="AB1440">
        <v>8</v>
      </c>
      <c r="AC1440">
        <v>4</v>
      </c>
      <c r="AD1440">
        <v>0</v>
      </c>
      <c r="AE1440">
        <v>1700000</v>
      </c>
      <c r="AF1440">
        <v>13596236</v>
      </c>
    </row>
    <row r="1441" spans="1:32" x14ac:dyDescent="0.3">
      <c r="A1441">
        <v>1440</v>
      </c>
      <c r="B1441" s="1">
        <v>42699</v>
      </c>
      <c r="C1441">
        <v>2</v>
      </c>
      <c r="D1441">
        <v>3</v>
      </c>
      <c r="E1441">
        <v>8</v>
      </c>
      <c r="F1441">
        <v>10</v>
      </c>
      <c r="G1441">
        <v>12</v>
      </c>
      <c r="H1441">
        <v>13</v>
      </c>
      <c r="I1441">
        <v>14</v>
      </c>
      <c r="J1441">
        <v>16</v>
      </c>
      <c r="K1441">
        <v>17</v>
      </c>
      <c r="L1441">
        <v>18</v>
      </c>
      <c r="M1441">
        <v>20</v>
      </c>
      <c r="N1441">
        <v>21</v>
      </c>
      <c r="O1441">
        <v>22</v>
      </c>
      <c r="P1441">
        <v>24</v>
      </c>
      <c r="Q1441">
        <v>25</v>
      </c>
      <c r="R1441">
        <v>22037558</v>
      </c>
      <c r="S1441">
        <v>1</v>
      </c>
      <c r="T1441" t="s">
        <v>215</v>
      </c>
      <c r="U1441">
        <v>410</v>
      </c>
      <c r="V1441">
        <v>15562</v>
      </c>
      <c r="W1441">
        <v>183211</v>
      </c>
      <c r="X1441">
        <v>957678</v>
      </c>
      <c r="Y1441">
        <v>1795194.85</v>
      </c>
      <c r="Z1441">
        <v>1347.24</v>
      </c>
      <c r="AA1441">
        <v>20</v>
      </c>
      <c r="AB1441">
        <v>8</v>
      </c>
      <c r="AC1441">
        <v>4</v>
      </c>
      <c r="AD1441">
        <v>0</v>
      </c>
      <c r="AE1441">
        <v>1700000</v>
      </c>
      <c r="AF1441">
        <v>14010512</v>
      </c>
    </row>
    <row r="1442" spans="1:32" x14ac:dyDescent="0.3">
      <c r="A1442">
        <v>1441</v>
      </c>
      <c r="B1442" s="1">
        <v>42702</v>
      </c>
      <c r="C1442">
        <v>1</v>
      </c>
      <c r="D1442">
        <v>3</v>
      </c>
      <c r="E1442">
        <v>4</v>
      </c>
      <c r="F1442">
        <v>5</v>
      </c>
      <c r="G1442">
        <v>6</v>
      </c>
      <c r="H1442">
        <v>7</v>
      </c>
      <c r="I1442">
        <v>9</v>
      </c>
      <c r="J1442">
        <v>10</v>
      </c>
      <c r="K1442">
        <v>11</v>
      </c>
      <c r="L1442">
        <v>13</v>
      </c>
      <c r="M1442">
        <v>16</v>
      </c>
      <c r="N1442">
        <v>19</v>
      </c>
      <c r="O1442">
        <v>22</v>
      </c>
      <c r="P1442">
        <v>23</v>
      </c>
      <c r="Q1442">
        <v>25</v>
      </c>
      <c r="R1442">
        <v>20728746</v>
      </c>
      <c r="S1442">
        <v>2</v>
      </c>
      <c r="T1442" t="s">
        <v>2</v>
      </c>
      <c r="U1442">
        <v>682</v>
      </c>
      <c r="V1442">
        <v>20382</v>
      </c>
      <c r="W1442">
        <v>209250</v>
      </c>
      <c r="X1442">
        <v>991858</v>
      </c>
      <c r="Y1442">
        <v>668097.1</v>
      </c>
      <c r="Z1442">
        <v>861.19</v>
      </c>
      <c r="AA1442">
        <v>20</v>
      </c>
      <c r="AB1442">
        <v>8</v>
      </c>
      <c r="AC1442">
        <v>4</v>
      </c>
      <c r="AD1442">
        <v>0</v>
      </c>
      <c r="AE1442">
        <v>1700000</v>
      </c>
      <c r="AF1442">
        <v>14318865</v>
      </c>
    </row>
    <row r="1443" spans="1:32" x14ac:dyDescent="0.3">
      <c r="A1443">
        <v>1442</v>
      </c>
      <c r="B1443" s="1">
        <v>42704</v>
      </c>
      <c r="C1443">
        <v>1</v>
      </c>
      <c r="D1443">
        <v>2</v>
      </c>
      <c r="E1443">
        <v>3</v>
      </c>
      <c r="F1443">
        <v>4</v>
      </c>
      <c r="G1443">
        <v>7</v>
      </c>
      <c r="H1443">
        <v>9</v>
      </c>
      <c r="I1443">
        <v>11</v>
      </c>
      <c r="J1443">
        <v>12</v>
      </c>
      <c r="K1443">
        <v>13</v>
      </c>
      <c r="L1443">
        <v>15</v>
      </c>
      <c r="M1443">
        <v>16</v>
      </c>
      <c r="N1443">
        <v>17</v>
      </c>
      <c r="O1443">
        <v>19</v>
      </c>
      <c r="P1443">
        <v>20</v>
      </c>
      <c r="Q1443">
        <v>21</v>
      </c>
      <c r="R1443">
        <v>20547162</v>
      </c>
      <c r="S1443">
        <v>2</v>
      </c>
      <c r="T1443" t="s">
        <v>2</v>
      </c>
      <c r="U1443">
        <v>318</v>
      </c>
      <c r="V1443">
        <v>12537</v>
      </c>
      <c r="W1443">
        <v>165425</v>
      </c>
      <c r="X1443">
        <v>896706</v>
      </c>
      <c r="Y1443">
        <v>852233.93</v>
      </c>
      <c r="Z1443">
        <v>1649.22</v>
      </c>
      <c r="AA1443">
        <v>20</v>
      </c>
      <c r="AB1443">
        <v>8</v>
      </c>
      <c r="AC1443">
        <v>4</v>
      </c>
      <c r="AD1443">
        <v>0</v>
      </c>
      <c r="AE1443">
        <v>1700000</v>
      </c>
      <c r="AF1443">
        <v>14712203</v>
      </c>
    </row>
    <row r="1444" spans="1:32" x14ac:dyDescent="0.3">
      <c r="A1444">
        <v>1443</v>
      </c>
      <c r="B1444" s="1">
        <v>42706</v>
      </c>
      <c r="C1444">
        <v>1</v>
      </c>
      <c r="D1444">
        <v>2</v>
      </c>
      <c r="E1444">
        <v>3</v>
      </c>
      <c r="F1444">
        <v>5</v>
      </c>
      <c r="G1444">
        <v>7</v>
      </c>
      <c r="H1444">
        <v>8</v>
      </c>
      <c r="I1444">
        <v>9</v>
      </c>
      <c r="J1444">
        <v>10</v>
      </c>
      <c r="K1444">
        <v>11</v>
      </c>
      <c r="L1444">
        <v>12</v>
      </c>
      <c r="M1444">
        <v>14</v>
      </c>
      <c r="N1444">
        <v>15</v>
      </c>
      <c r="O1444">
        <v>16</v>
      </c>
      <c r="P1444">
        <v>17</v>
      </c>
      <c r="Q1444">
        <v>24</v>
      </c>
      <c r="R1444">
        <v>23320458</v>
      </c>
      <c r="S1444">
        <v>2</v>
      </c>
      <c r="T1444" t="s">
        <v>2</v>
      </c>
      <c r="U1444">
        <v>378</v>
      </c>
      <c r="V1444">
        <v>13835</v>
      </c>
      <c r="W1444">
        <v>200595</v>
      </c>
      <c r="X1444">
        <v>973818</v>
      </c>
      <c r="Y1444">
        <v>985648.09</v>
      </c>
      <c r="Z1444">
        <v>1604.64</v>
      </c>
      <c r="AA1444">
        <v>20</v>
      </c>
      <c r="AB1444">
        <v>8</v>
      </c>
      <c r="AC1444">
        <v>4</v>
      </c>
      <c r="AD1444">
        <v>0</v>
      </c>
      <c r="AE1444">
        <v>1700000</v>
      </c>
      <c r="AF1444">
        <v>15167118</v>
      </c>
    </row>
    <row r="1445" spans="1:32" x14ac:dyDescent="0.3">
      <c r="A1445">
        <v>1444</v>
      </c>
      <c r="B1445" s="1">
        <v>42709</v>
      </c>
      <c r="C1445">
        <v>1</v>
      </c>
      <c r="D1445">
        <v>2</v>
      </c>
      <c r="E1445">
        <v>4</v>
      </c>
      <c r="F1445">
        <v>5</v>
      </c>
      <c r="G1445">
        <v>6</v>
      </c>
      <c r="H1445">
        <v>9</v>
      </c>
      <c r="I1445">
        <v>10</v>
      </c>
      <c r="J1445">
        <v>11</v>
      </c>
      <c r="K1445">
        <v>14</v>
      </c>
      <c r="L1445">
        <v>15</v>
      </c>
      <c r="M1445">
        <v>17</v>
      </c>
      <c r="N1445">
        <v>18</v>
      </c>
      <c r="O1445">
        <v>20</v>
      </c>
      <c r="P1445">
        <v>21</v>
      </c>
      <c r="Q1445">
        <v>24</v>
      </c>
      <c r="R1445">
        <v>22518940</v>
      </c>
      <c r="S1445">
        <v>3</v>
      </c>
      <c r="T1445" t="s">
        <v>2</v>
      </c>
      <c r="U1445">
        <v>435</v>
      </c>
      <c r="V1445">
        <v>14685</v>
      </c>
      <c r="W1445">
        <v>171577</v>
      </c>
      <c r="X1445">
        <v>907008</v>
      </c>
      <c r="Y1445">
        <v>677563.37</v>
      </c>
      <c r="Z1445">
        <v>1437.8</v>
      </c>
      <c r="AA1445">
        <v>20</v>
      </c>
      <c r="AB1445">
        <v>8</v>
      </c>
      <c r="AC1445">
        <v>4</v>
      </c>
      <c r="AD1445">
        <v>0</v>
      </c>
      <c r="AE1445">
        <v>1700000</v>
      </c>
      <c r="AF1445">
        <v>15636200</v>
      </c>
    </row>
    <row r="1446" spans="1:32" x14ac:dyDescent="0.3">
      <c r="A1446">
        <v>1445</v>
      </c>
      <c r="B1446" s="1">
        <v>42711</v>
      </c>
      <c r="C1446">
        <v>1</v>
      </c>
      <c r="D1446">
        <v>4</v>
      </c>
      <c r="E1446">
        <v>5</v>
      </c>
      <c r="F1446">
        <v>6</v>
      </c>
      <c r="G1446">
        <v>8</v>
      </c>
      <c r="H1446">
        <v>10</v>
      </c>
      <c r="I1446">
        <v>13</v>
      </c>
      <c r="J1446">
        <v>15</v>
      </c>
      <c r="K1446">
        <v>16</v>
      </c>
      <c r="L1446">
        <v>17</v>
      </c>
      <c r="M1446">
        <v>18</v>
      </c>
      <c r="N1446">
        <v>20</v>
      </c>
      <c r="O1446">
        <v>22</v>
      </c>
      <c r="P1446">
        <v>23</v>
      </c>
      <c r="Q1446">
        <v>25</v>
      </c>
      <c r="R1446">
        <v>22693282</v>
      </c>
      <c r="S1446">
        <v>3</v>
      </c>
      <c r="T1446" t="s">
        <v>2</v>
      </c>
      <c r="U1446">
        <v>709</v>
      </c>
      <c r="V1446">
        <v>24490</v>
      </c>
      <c r="W1446">
        <v>239746</v>
      </c>
      <c r="X1446">
        <v>1026831</v>
      </c>
      <c r="Y1446">
        <v>503879.56</v>
      </c>
      <c r="Z1446">
        <v>937.17</v>
      </c>
      <c r="AA1446">
        <v>20</v>
      </c>
      <c r="AB1446">
        <v>8</v>
      </c>
      <c r="AC1446">
        <v>4</v>
      </c>
      <c r="AD1446">
        <v>0</v>
      </c>
      <c r="AE1446">
        <v>1700000</v>
      </c>
      <c r="AF1446">
        <v>15985040</v>
      </c>
    </row>
    <row r="1447" spans="1:32" x14ac:dyDescent="0.3">
      <c r="A1447">
        <v>1446</v>
      </c>
      <c r="B1447" s="1">
        <v>42713</v>
      </c>
      <c r="C1447">
        <v>1</v>
      </c>
      <c r="D1447">
        <v>4</v>
      </c>
      <c r="E1447">
        <v>6</v>
      </c>
      <c r="F1447">
        <v>7</v>
      </c>
      <c r="G1447">
        <v>8</v>
      </c>
      <c r="H1447">
        <v>12</v>
      </c>
      <c r="I1447">
        <v>13</v>
      </c>
      <c r="J1447">
        <v>16</v>
      </c>
      <c r="K1447">
        <v>17</v>
      </c>
      <c r="L1447">
        <v>20</v>
      </c>
      <c r="M1447">
        <v>21</v>
      </c>
      <c r="N1447">
        <v>22</v>
      </c>
      <c r="O1447">
        <v>23</v>
      </c>
      <c r="P1447">
        <v>24</v>
      </c>
      <c r="Q1447">
        <v>25</v>
      </c>
      <c r="R1447">
        <v>22723700</v>
      </c>
      <c r="S1447">
        <v>0</v>
      </c>
      <c r="U1447">
        <v>315</v>
      </c>
      <c r="V1447">
        <v>10994</v>
      </c>
      <c r="W1447">
        <v>149113</v>
      </c>
      <c r="X1447">
        <v>869786</v>
      </c>
      <c r="Y1447">
        <v>0</v>
      </c>
      <c r="Z1447">
        <v>2203.84</v>
      </c>
      <c r="AA1447">
        <v>20</v>
      </c>
      <c r="AB1447">
        <v>8</v>
      </c>
      <c r="AC1447">
        <v>4</v>
      </c>
      <c r="AD1447">
        <v>2256177.9300000002</v>
      </c>
      <c r="AE1447">
        <v>5200000</v>
      </c>
      <c r="AF1447">
        <v>16505696</v>
      </c>
    </row>
    <row r="1448" spans="1:32" x14ac:dyDescent="0.3">
      <c r="A1448">
        <v>1447</v>
      </c>
      <c r="B1448" s="1">
        <v>42716</v>
      </c>
      <c r="C1448">
        <v>1</v>
      </c>
      <c r="D1448">
        <v>3</v>
      </c>
      <c r="E1448">
        <v>4</v>
      </c>
      <c r="F1448">
        <v>5</v>
      </c>
      <c r="G1448">
        <v>8</v>
      </c>
      <c r="H1448">
        <v>11</v>
      </c>
      <c r="I1448">
        <v>12</v>
      </c>
      <c r="J1448">
        <v>13</v>
      </c>
      <c r="K1448">
        <v>17</v>
      </c>
      <c r="L1448">
        <v>18</v>
      </c>
      <c r="M1448">
        <v>19</v>
      </c>
      <c r="N1448">
        <v>21</v>
      </c>
      <c r="O1448">
        <v>22</v>
      </c>
      <c r="P1448">
        <v>24</v>
      </c>
      <c r="Q1448">
        <v>25</v>
      </c>
      <c r="R1448">
        <v>29391700</v>
      </c>
      <c r="S1448">
        <v>5</v>
      </c>
      <c r="T1448" t="s">
        <v>2</v>
      </c>
      <c r="U1448">
        <v>604</v>
      </c>
      <c r="V1448">
        <v>19821</v>
      </c>
      <c r="W1448">
        <v>245596</v>
      </c>
      <c r="X1448">
        <v>1323641</v>
      </c>
      <c r="Y1448">
        <v>914001.43</v>
      </c>
      <c r="Z1448">
        <v>1683.88</v>
      </c>
      <c r="AA1448">
        <v>20</v>
      </c>
      <c r="AB1448">
        <v>8</v>
      </c>
      <c r="AC1448">
        <v>4</v>
      </c>
      <c r="AD1448">
        <v>0</v>
      </c>
      <c r="AE1448">
        <v>1700000</v>
      </c>
      <c r="AF1448">
        <v>17039657</v>
      </c>
    </row>
    <row r="1449" spans="1:32" x14ac:dyDescent="0.3">
      <c r="A1449">
        <v>1448</v>
      </c>
      <c r="B1449" s="1">
        <v>42718</v>
      </c>
      <c r="C1449">
        <v>1</v>
      </c>
      <c r="D1449">
        <v>3</v>
      </c>
      <c r="E1449">
        <v>4</v>
      </c>
      <c r="F1449">
        <v>5</v>
      </c>
      <c r="G1449">
        <v>6</v>
      </c>
      <c r="H1449">
        <v>8</v>
      </c>
      <c r="I1449">
        <v>12</v>
      </c>
      <c r="J1449">
        <v>13</v>
      </c>
      <c r="K1449">
        <v>16</v>
      </c>
      <c r="L1449">
        <v>18</v>
      </c>
      <c r="M1449">
        <v>19</v>
      </c>
      <c r="N1449">
        <v>21</v>
      </c>
      <c r="O1449">
        <v>22</v>
      </c>
      <c r="P1449">
        <v>23</v>
      </c>
      <c r="Q1449">
        <v>24</v>
      </c>
      <c r="R1449">
        <v>22174236</v>
      </c>
      <c r="S1449">
        <v>2</v>
      </c>
      <c r="T1449" t="s">
        <v>2</v>
      </c>
      <c r="U1449">
        <v>433</v>
      </c>
      <c r="V1449">
        <v>15901</v>
      </c>
      <c r="W1449">
        <v>199502</v>
      </c>
      <c r="X1449">
        <v>976377</v>
      </c>
      <c r="Y1449">
        <v>862868.4</v>
      </c>
      <c r="Z1449">
        <v>1751.88</v>
      </c>
      <c r="AA1449">
        <v>20</v>
      </c>
      <c r="AB1449">
        <v>8</v>
      </c>
      <c r="AC1449">
        <v>4</v>
      </c>
      <c r="AD1449">
        <v>0</v>
      </c>
      <c r="AE1449">
        <v>1700000</v>
      </c>
      <c r="AF1449">
        <v>17437904</v>
      </c>
    </row>
    <row r="1450" spans="1:32" x14ac:dyDescent="0.3">
      <c r="A1450">
        <v>1449</v>
      </c>
      <c r="B1450" s="1">
        <v>42720</v>
      </c>
      <c r="C1450">
        <v>1</v>
      </c>
      <c r="D1450">
        <v>3</v>
      </c>
      <c r="E1450">
        <v>4</v>
      </c>
      <c r="F1450">
        <v>5</v>
      </c>
      <c r="G1450">
        <v>6</v>
      </c>
      <c r="H1450">
        <v>7</v>
      </c>
      <c r="I1450">
        <v>8</v>
      </c>
      <c r="J1450">
        <v>9</v>
      </c>
      <c r="K1450">
        <v>11</v>
      </c>
      <c r="L1450">
        <v>15</v>
      </c>
      <c r="M1450">
        <v>16</v>
      </c>
      <c r="N1450">
        <v>20</v>
      </c>
      <c r="O1450">
        <v>22</v>
      </c>
      <c r="P1450">
        <v>23</v>
      </c>
      <c r="Q1450">
        <v>24</v>
      </c>
      <c r="R1450">
        <v>22887886</v>
      </c>
      <c r="S1450">
        <v>4</v>
      </c>
      <c r="T1450" t="s">
        <v>2</v>
      </c>
      <c r="U1450">
        <v>428</v>
      </c>
      <c r="V1450">
        <v>11622</v>
      </c>
      <c r="W1450">
        <v>152640</v>
      </c>
      <c r="X1450">
        <v>881720</v>
      </c>
      <c r="Y1450">
        <v>562072.22</v>
      </c>
      <c r="Z1450">
        <v>1616.31</v>
      </c>
      <c r="AA1450">
        <v>20</v>
      </c>
      <c r="AB1450">
        <v>8</v>
      </c>
      <c r="AC1450">
        <v>4</v>
      </c>
      <c r="AD1450">
        <v>0</v>
      </c>
      <c r="AE1450">
        <v>1700000</v>
      </c>
      <c r="AF1450">
        <v>17956740</v>
      </c>
    </row>
    <row r="1451" spans="1:32" x14ac:dyDescent="0.3">
      <c r="A1451">
        <v>1450</v>
      </c>
      <c r="B1451" s="1">
        <v>42723</v>
      </c>
      <c r="C1451">
        <v>1</v>
      </c>
      <c r="D1451">
        <v>2</v>
      </c>
      <c r="E1451">
        <v>4</v>
      </c>
      <c r="F1451">
        <v>5</v>
      </c>
      <c r="G1451">
        <v>8</v>
      </c>
      <c r="H1451">
        <v>9</v>
      </c>
      <c r="I1451">
        <v>10</v>
      </c>
      <c r="J1451">
        <v>13</v>
      </c>
      <c r="K1451">
        <v>14</v>
      </c>
      <c r="L1451">
        <v>16</v>
      </c>
      <c r="M1451">
        <v>17</v>
      </c>
      <c r="N1451">
        <v>19</v>
      </c>
      <c r="O1451">
        <v>20</v>
      </c>
      <c r="P1451">
        <v>22</v>
      </c>
      <c r="Q1451">
        <v>24</v>
      </c>
      <c r="R1451">
        <v>22087746</v>
      </c>
      <c r="S1451">
        <v>1</v>
      </c>
      <c r="T1451" t="s">
        <v>216</v>
      </c>
      <c r="U1451">
        <v>376</v>
      </c>
      <c r="V1451">
        <v>13762</v>
      </c>
      <c r="W1451">
        <v>163988</v>
      </c>
      <c r="X1451">
        <v>902248</v>
      </c>
      <c r="Y1451">
        <v>1992328.2</v>
      </c>
      <c r="Z1451">
        <v>1630.38</v>
      </c>
      <c r="AA1451">
        <v>20</v>
      </c>
      <c r="AB1451">
        <v>8</v>
      </c>
      <c r="AC1451">
        <v>4</v>
      </c>
      <c r="AD1451">
        <v>0</v>
      </c>
      <c r="AE1451">
        <v>1700000</v>
      </c>
      <c r="AF1451">
        <v>18416508</v>
      </c>
    </row>
    <row r="1452" spans="1:32" x14ac:dyDescent="0.3">
      <c r="A1452">
        <v>1451</v>
      </c>
      <c r="B1452" s="1">
        <v>42725</v>
      </c>
      <c r="C1452">
        <v>1</v>
      </c>
      <c r="D1452">
        <v>2</v>
      </c>
      <c r="E1452">
        <v>3</v>
      </c>
      <c r="F1452">
        <v>5</v>
      </c>
      <c r="G1452">
        <v>10</v>
      </c>
      <c r="H1452">
        <v>12</v>
      </c>
      <c r="I1452">
        <v>13</v>
      </c>
      <c r="J1452">
        <v>14</v>
      </c>
      <c r="K1452">
        <v>15</v>
      </c>
      <c r="L1452">
        <v>19</v>
      </c>
      <c r="M1452">
        <v>20</v>
      </c>
      <c r="N1452">
        <v>21</v>
      </c>
      <c r="O1452">
        <v>23</v>
      </c>
      <c r="P1452">
        <v>24</v>
      </c>
      <c r="Q1452">
        <v>25</v>
      </c>
      <c r="R1452">
        <v>22333244</v>
      </c>
      <c r="S1452">
        <v>2</v>
      </c>
      <c r="T1452" t="s">
        <v>2</v>
      </c>
      <c r="U1452">
        <v>350</v>
      </c>
      <c r="V1452">
        <v>15053</v>
      </c>
      <c r="W1452">
        <v>206333</v>
      </c>
      <c r="X1452">
        <v>1043488</v>
      </c>
      <c r="Y1452">
        <v>808904.67</v>
      </c>
      <c r="Z1452">
        <v>1422.25</v>
      </c>
      <c r="AA1452">
        <v>20</v>
      </c>
      <c r="AB1452">
        <v>8</v>
      </c>
      <c r="AC1452">
        <v>4</v>
      </c>
      <c r="AD1452">
        <v>0</v>
      </c>
      <c r="AE1452">
        <v>1700000</v>
      </c>
      <c r="AF1452">
        <v>18789848</v>
      </c>
    </row>
    <row r="1453" spans="1:32" x14ac:dyDescent="0.3">
      <c r="A1453">
        <v>1452</v>
      </c>
      <c r="B1453" s="1">
        <v>42727</v>
      </c>
      <c r="C1453">
        <v>2</v>
      </c>
      <c r="D1453">
        <v>5</v>
      </c>
      <c r="E1453">
        <v>7</v>
      </c>
      <c r="F1453">
        <v>8</v>
      </c>
      <c r="G1453">
        <v>10</v>
      </c>
      <c r="H1453">
        <v>11</v>
      </c>
      <c r="I1453">
        <v>13</v>
      </c>
      <c r="J1453">
        <v>14</v>
      </c>
      <c r="K1453">
        <v>15</v>
      </c>
      <c r="L1453">
        <v>17</v>
      </c>
      <c r="M1453">
        <v>20</v>
      </c>
      <c r="N1453">
        <v>21</v>
      </c>
      <c r="O1453">
        <v>23</v>
      </c>
      <c r="P1453">
        <v>24</v>
      </c>
      <c r="Q1453">
        <v>25</v>
      </c>
      <c r="R1453">
        <v>22872336</v>
      </c>
      <c r="S1453">
        <v>8</v>
      </c>
      <c r="T1453" t="s">
        <v>2</v>
      </c>
      <c r="U1453">
        <v>1021</v>
      </c>
      <c r="V1453">
        <v>25464</v>
      </c>
      <c r="W1453">
        <v>241290</v>
      </c>
      <c r="X1453">
        <v>1136397</v>
      </c>
      <c r="Y1453">
        <v>166632.69</v>
      </c>
      <c r="Z1453">
        <v>573.9</v>
      </c>
      <c r="AA1453">
        <v>20</v>
      </c>
      <c r="AB1453">
        <v>8</v>
      </c>
      <c r="AC1453">
        <v>4</v>
      </c>
      <c r="AD1453">
        <v>0</v>
      </c>
      <c r="AE1453">
        <v>1700000</v>
      </c>
      <c r="AF1453">
        <v>19097478</v>
      </c>
    </row>
    <row r="1454" spans="1:32" x14ac:dyDescent="0.3">
      <c r="A1454">
        <v>1453</v>
      </c>
      <c r="B1454" s="1">
        <v>42730</v>
      </c>
      <c r="C1454">
        <v>1</v>
      </c>
      <c r="D1454">
        <v>2</v>
      </c>
      <c r="E1454">
        <v>5</v>
      </c>
      <c r="F1454">
        <v>8</v>
      </c>
      <c r="G1454">
        <v>9</v>
      </c>
      <c r="H1454">
        <v>10</v>
      </c>
      <c r="I1454">
        <v>13</v>
      </c>
      <c r="J1454">
        <v>14</v>
      </c>
      <c r="K1454">
        <v>15</v>
      </c>
      <c r="L1454">
        <v>16</v>
      </c>
      <c r="M1454">
        <v>19</v>
      </c>
      <c r="N1454">
        <v>21</v>
      </c>
      <c r="O1454">
        <v>23</v>
      </c>
      <c r="P1454">
        <v>24</v>
      </c>
      <c r="Q1454">
        <v>25</v>
      </c>
      <c r="R1454">
        <v>19718078</v>
      </c>
      <c r="S1454">
        <v>5</v>
      </c>
      <c r="T1454" t="s">
        <v>2</v>
      </c>
      <c r="U1454">
        <v>462</v>
      </c>
      <c r="V1454">
        <v>14502</v>
      </c>
      <c r="W1454">
        <v>171217</v>
      </c>
      <c r="X1454">
        <v>904123</v>
      </c>
      <c r="Y1454">
        <v>297695.33</v>
      </c>
      <c r="Z1454">
        <v>1416.18</v>
      </c>
      <c r="AA1454">
        <v>20</v>
      </c>
      <c r="AB1454">
        <v>8</v>
      </c>
      <c r="AC1454">
        <v>4</v>
      </c>
      <c r="AD1454">
        <v>0</v>
      </c>
      <c r="AE1454">
        <v>1700000</v>
      </c>
      <c r="AF1454">
        <v>19440973</v>
      </c>
    </row>
    <row r="1455" spans="1:32" x14ac:dyDescent="0.3">
      <c r="A1455">
        <v>1454</v>
      </c>
      <c r="B1455" s="1">
        <v>42732</v>
      </c>
      <c r="C1455">
        <v>1</v>
      </c>
      <c r="D1455">
        <v>3</v>
      </c>
      <c r="E1455">
        <v>4</v>
      </c>
      <c r="F1455">
        <v>7</v>
      </c>
      <c r="G1455">
        <v>10</v>
      </c>
      <c r="H1455">
        <v>12</v>
      </c>
      <c r="I1455">
        <v>13</v>
      </c>
      <c r="J1455">
        <v>14</v>
      </c>
      <c r="K1455">
        <v>18</v>
      </c>
      <c r="L1455">
        <v>19</v>
      </c>
      <c r="M1455">
        <v>20</v>
      </c>
      <c r="N1455">
        <v>21</v>
      </c>
      <c r="O1455">
        <v>22</v>
      </c>
      <c r="P1455">
        <v>23</v>
      </c>
      <c r="Q1455">
        <v>25</v>
      </c>
      <c r="R1455">
        <v>21250182</v>
      </c>
      <c r="S1455">
        <v>1</v>
      </c>
      <c r="T1455" t="s">
        <v>77</v>
      </c>
      <c r="U1455">
        <v>422</v>
      </c>
      <c r="V1455">
        <v>15263</v>
      </c>
      <c r="W1455">
        <v>183501</v>
      </c>
      <c r="X1455">
        <v>984525</v>
      </c>
      <c r="Y1455">
        <v>1592697.16</v>
      </c>
      <c r="Z1455">
        <v>1658.97</v>
      </c>
      <c r="AA1455">
        <v>20</v>
      </c>
      <c r="AB1455">
        <v>8</v>
      </c>
      <c r="AC1455">
        <v>4</v>
      </c>
      <c r="AD1455">
        <v>0</v>
      </c>
      <c r="AE1455">
        <v>1700000</v>
      </c>
      <c r="AF1455">
        <v>19808518</v>
      </c>
    </row>
    <row r="1456" spans="1:32" x14ac:dyDescent="0.3">
      <c r="A1456">
        <v>1455</v>
      </c>
      <c r="B1456" s="1">
        <v>42734</v>
      </c>
      <c r="C1456">
        <v>2</v>
      </c>
      <c r="D1456">
        <v>5</v>
      </c>
      <c r="E1456">
        <v>7</v>
      </c>
      <c r="F1456">
        <v>8</v>
      </c>
      <c r="G1456">
        <v>14</v>
      </c>
      <c r="H1456">
        <v>15</v>
      </c>
      <c r="I1456">
        <v>16</v>
      </c>
      <c r="J1456">
        <v>17</v>
      </c>
      <c r="K1456">
        <v>18</v>
      </c>
      <c r="L1456">
        <v>19</v>
      </c>
      <c r="M1456">
        <v>20</v>
      </c>
      <c r="N1456">
        <v>21</v>
      </c>
      <c r="O1456">
        <v>22</v>
      </c>
      <c r="P1456">
        <v>23</v>
      </c>
      <c r="Q1456">
        <v>25</v>
      </c>
      <c r="R1456">
        <v>22376014</v>
      </c>
      <c r="S1456">
        <v>4</v>
      </c>
      <c r="T1456" t="s">
        <v>2</v>
      </c>
      <c r="U1456">
        <v>280</v>
      </c>
      <c r="V1456">
        <v>10990</v>
      </c>
      <c r="W1456">
        <v>150147</v>
      </c>
      <c r="X1456">
        <v>938591</v>
      </c>
      <c r="Y1456">
        <v>514662.04</v>
      </c>
      <c r="Z1456">
        <v>2262.25</v>
      </c>
      <c r="AA1456">
        <v>20</v>
      </c>
      <c r="AB1456">
        <v>8</v>
      </c>
      <c r="AC1456">
        <v>4</v>
      </c>
      <c r="AD1456">
        <v>0</v>
      </c>
      <c r="AE1456">
        <v>1700000</v>
      </c>
      <c r="AF1456">
        <v>20283591</v>
      </c>
    </row>
    <row r="1457" spans="1:32" x14ac:dyDescent="0.3">
      <c r="A1457">
        <v>1456</v>
      </c>
      <c r="B1457" s="1">
        <v>42737</v>
      </c>
      <c r="C1457">
        <v>1</v>
      </c>
      <c r="D1457">
        <v>2</v>
      </c>
      <c r="E1457">
        <v>6</v>
      </c>
      <c r="F1457">
        <v>7</v>
      </c>
      <c r="G1457">
        <v>8</v>
      </c>
      <c r="H1457">
        <v>9</v>
      </c>
      <c r="I1457">
        <v>12</v>
      </c>
      <c r="J1457">
        <v>13</v>
      </c>
      <c r="K1457">
        <v>14</v>
      </c>
      <c r="L1457">
        <v>15</v>
      </c>
      <c r="M1457">
        <v>19</v>
      </c>
      <c r="N1457">
        <v>20</v>
      </c>
      <c r="O1457">
        <v>21</v>
      </c>
      <c r="P1457">
        <v>24</v>
      </c>
      <c r="Q1457">
        <v>25</v>
      </c>
      <c r="R1457">
        <v>18410196</v>
      </c>
      <c r="S1457">
        <v>2</v>
      </c>
      <c r="T1457" t="s">
        <v>2</v>
      </c>
      <c r="U1457">
        <v>338</v>
      </c>
      <c r="V1457">
        <v>10449</v>
      </c>
      <c r="W1457">
        <v>124986</v>
      </c>
      <c r="X1457">
        <v>732159</v>
      </c>
      <c r="Y1457">
        <v>874324.31</v>
      </c>
      <c r="Z1457">
        <v>1591.85</v>
      </c>
      <c r="AA1457">
        <v>20</v>
      </c>
      <c r="AB1457">
        <v>8</v>
      </c>
      <c r="AC1457">
        <v>4</v>
      </c>
      <c r="AD1457">
        <v>0</v>
      </c>
      <c r="AE1457">
        <v>1700000</v>
      </c>
      <c r="AF1457">
        <v>20687125</v>
      </c>
    </row>
    <row r="1458" spans="1:32" x14ac:dyDescent="0.3">
      <c r="A1458">
        <v>1457</v>
      </c>
      <c r="B1458" s="1">
        <v>42739</v>
      </c>
      <c r="C1458">
        <v>1</v>
      </c>
      <c r="D1458">
        <v>2</v>
      </c>
      <c r="E1458">
        <v>3</v>
      </c>
      <c r="F1458">
        <v>4</v>
      </c>
      <c r="G1458">
        <v>7</v>
      </c>
      <c r="H1458">
        <v>8</v>
      </c>
      <c r="I1458">
        <v>9</v>
      </c>
      <c r="J1458">
        <v>10</v>
      </c>
      <c r="K1458">
        <v>11</v>
      </c>
      <c r="L1458">
        <v>13</v>
      </c>
      <c r="M1458">
        <v>14</v>
      </c>
      <c r="N1458">
        <v>15</v>
      </c>
      <c r="O1458">
        <v>18</v>
      </c>
      <c r="P1458">
        <v>23</v>
      </c>
      <c r="Q1458">
        <v>24</v>
      </c>
      <c r="R1458">
        <v>21365048</v>
      </c>
      <c r="S1458">
        <v>1</v>
      </c>
      <c r="T1458" t="s">
        <v>38</v>
      </c>
      <c r="U1458">
        <v>376</v>
      </c>
      <c r="V1458">
        <v>14583</v>
      </c>
      <c r="W1458">
        <v>214624</v>
      </c>
      <c r="X1458">
        <v>986330</v>
      </c>
      <c r="Y1458">
        <v>1504968.43</v>
      </c>
      <c r="Z1458">
        <v>1759.37</v>
      </c>
      <c r="AA1458">
        <v>20</v>
      </c>
      <c r="AB1458">
        <v>8</v>
      </c>
      <c r="AC1458">
        <v>4</v>
      </c>
      <c r="AD1458">
        <v>0</v>
      </c>
      <c r="AE1458">
        <v>1700000</v>
      </c>
      <c r="AF1458">
        <v>21034426</v>
      </c>
    </row>
    <row r="1459" spans="1:32" x14ac:dyDescent="0.3">
      <c r="A1459">
        <v>1458</v>
      </c>
      <c r="B1459" s="1">
        <v>42741</v>
      </c>
      <c r="C1459">
        <v>1</v>
      </c>
      <c r="D1459">
        <v>2</v>
      </c>
      <c r="E1459">
        <v>3</v>
      </c>
      <c r="F1459">
        <v>5</v>
      </c>
      <c r="G1459">
        <v>7</v>
      </c>
      <c r="H1459">
        <v>9</v>
      </c>
      <c r="I1459">
        <v>11</v>
      </c>
      <c r="J1459">
        <v>14</v>
      </c>
      <c r="K1459">
        <v>17</v>
      </c>
      <c r="L1459">
        <v>18</v>
      </c>
      <c r="M1459">
        <v>19</v>
      </c>
      <c r="N1459">
        <v>20</v>
      </c>
      <c r="O1459">
        <v>22</v>
      </c>
      <c r="P1459">
        <v>23</v>
      </c>
      <c r="Q1459">
        <v>24</v>
      </c>
      <c r="R1459">
        <v>23487330</v>
      </c>
      <c r="S1459">
        <v>5</v>
      </c>
      <c r="T1459" t="s">
        <v>2</v>
      </c>
      <c r="U1459">
        <v>465</v>
      </c>
      <c r="V1459">
        <v>17307</v>
      </c>
      <c r="W1459">
        <v>204837</v>
      </c>
      <c r="X1459">
        <v>1070579</v>
      </c>
      <c r="Y1459">
        <v>356213.76000000001</v>
      </c>
      <c r="Z1459">
        <v>1683.62</v>
      </c>
      <c r="AA1459">
        <v>20</v>
      </c>
      <c r="AB1459">
        <v>8</v>
      </c>
      <c r="AC1459">
        <v>4</v>
      </c>
      <c r="AD1459">
        <v>0</v>
      </c>
      <c r="AE1459">
        <v>1700000</v>
      </c>
      <c r="AF1459">
        <v>21445441</v>
      </c>
    </row>
    <row r="1460" spans="1:32" x14ac:dyDescent="0.3">
      <c r="A1460">
        <v>1459</v>
      </c>
      <c r="B1460" s="1">
        <v>42744</v>
      </c>
      <c r="C1460">
        <v>1</v>
      </c>
      <c r="D1460">
        <v>4</v>
      </c>
      <c r="E1460">
        <v>6</v>
      </c>
      <c r="F1460">
        <v>9</v>
      </c>
      <c r="G1460">
        <v>10</v>
      </c>
      <c r="H1460">
        <v>12</v>
      </c>
      <c r="I1460">
        <v>13</v>
      </c>
      <c r="J1460">
        <v>14</v>
      </c>
      <c r="K1460">
        <v>16</v>
      </c>
      <c r="L1460">
        <v>17</v>
      </c>
      <c r="M1460">
        <v>18</v>
      </c>
      <c r="N1460">
        <v>19</v>
      </c>
      <c r="O1460">
        <v>20</v>
      </c>
      <c r="P1460">
        <v>24</v>
      </c>
      <c r="Q1460">
        <v>25</v>
      </c>
      <c r="R1460">
        <v>21430962</v>
      </c>
      <c r="S1460">
        <v>2</v>
      </c>
      <c r="T1460" t="s">
        <v>2</v>
      </c>
      <c r="U1460">
        <v>250</v>
      </c>
      <c r="V1460">
        <v>11377</v>
      </c>
      <c r="W1460">
        <v>143543</v>
      </c>
      <c r="X1460">
        <v>852116</v>
      </c>
      <c r="Y1460">
        <v>1025074.08</v>
      </c>
      <c r="Z1460">
        <v>2523.2600000000002</v>
      </c>
      <c r="AA1460">
        <v>20</v>
      </c>
      <c r="AB1460">
        <v>8</v>
      </c>
      <c r="AC1460">
        <v>4</v>
      </c>
      <c r="AD1460">
        <v>0</v>
      </c>
      <c r="AE1460">
        <v>1700000</v>
      </c>
      <c r="AF1460">
        <v>21918553</v>
      </c>
    </row>
    <row r="1461" spans="1:32" x14ac:dyDescent="0.3">
      <c r="A1461">
        <v>1460</v>
      </c>
      <c r="B1461" s="1">
        <v>42746</v>
      </c>
      <c r="C1461">
        <v>1</v>
      </c>
      <c r="D1461">
        <v>3</v>
      </c>
      <c r="E1461">
        <v>5</v>
      </c>
      <c r="F1461">
        <v>7</v>
      </c>
      <c r="G1461">
        <v>11</v>
      </c>
      <c r="H1461">
        <v>14</v>
      </c>
      <c r="I1461">
        <v>15</v>
      </c>
      <c r="J1461">
        <v>16</v>
      </c>
      <c r="K1461">
        <v>17</v>
      </c>
      <c r="L1461">
        <v>18</v>
      </c>
      <c r="M1461">
        <v>19</v>
      </c>
      <c r="N1461">
        <v>20</v>
      </c>
      <c r="O1461">
        <v>21</v>
      </c>
      <c r="P1461">
        <v>24</v>
      </c>
      <c r="Q1461">
        <v>25</v>
      </c>
      <c r="R1461">
        <v>21624660</v>
      </c>
      <c r="S1461">
        <v>1</v>
      </c>
      <c r="T1461" t="s">
        <v>27</v>
      </c>
      <c r="U1461">
        <v>284</v>
      </c>
      <c r="V1461">
        <v>12260</v>
      </c>
      <c r="W1461">
        <v>173748</v>
      </c>
      <c r="X1461">
        <v>1012009</v>
      </c>
      <c r="Y1461">
        <v>1679366.25</v>
      </c>
      <c r="Z1461">
        <v>1819.47</v>
      </c>
      <c r="AA1461">
        <v>20</v>
      </c>
      <c r="AB1461">
        <v>8</v>
      </c>
      <c r="AC1461">
        <v>4</v>
      </c>
      <c r="AD1461">
        <v>0</v>
      </c>
      <c r="AE1461">
        <v>1700000</v>
      </c>
      <c r="AF1461">
        <v>22306099</v>
      </c>
    </row>
    <row r="1462" spans="1:32" x14ac:dyDescent="0.3">
      <c r="A1462">
        <v>1461</v>
      </c>
      <c r="B1462" s="1">
        <v>42748</v>
      </c>
      <c r="C1462">
        <v>2</v>
      </c>
      <c r="D1462">
        <v>4</v>
      </c>
      <c r="E1462">
        <v>5</v>
      </c>
      <c r="F1462">
        <v>6</v>
      </c>
      <c r="G1462">
        <v>9</v>
      </c>
      <c r="H1462">
        <v>10</v>
      </c>
      <c r="I1462">
        <v>11</v>
      </c>
      <c r="J1462">
        <v>15</v>
      </c>
      <c r="K1462">
        <v>17</v>
      </c>
      <c r="L1462">
        <v>18</v>
      </c>
      <c r="M1462">
        <v>19</v>
      </c>
      <c r="N1462">
        <v>21</v>
      </c>
      <c r="O1462">
        <v>23</v>
      </c>
      <c r="P1462">
        <v>24</v>
      </c>
      <c r="Q1462">
        <v>25</v>
      </c>
      <c r="R1462">
        <v>23227830</v>
      </c>
      <c r="S1462">
        <v>3</v>
      </c>
      <c r="T1462" t="s">
        <v>2</v>
      </c>
      <c r="U1462">
        <v>477</v>
      </c>
      <c r="V1462">
        <v>16714</v>
      </c>
      <c r="W1462">
        <v>198211</v>
      </c>
      <c r="X1462">
        <v>1006791</v>
      </c>
      <c r="Y1462">
        <v>625164.78</v>
      </c>
      <c r="Z1462">
        <v>1728.28</v>
      </c>
      <c r="AA1462">
        <v>20</v>
      </c>
      <c r="AB1462">
        <v>8</v>
      </c>
      <c r="AC1462">
        <v>4</v>
      </c>
      <c r="AD1462">
        <v>0</v>
      </c>
      <c r="AE1462">
        <v>1700000</v>
      </c>
      <c r="AF1462">
        <v>22738905</v>
      </c>
    </row>
    <row r="1463" spans="1:32" x14ac:dyDescent="0.3">
      <c r="A1463">
        <v>1462</v>
      </c>
      <c r="B1463" s="1">
        <v>42751</v>
      </c>
      <c r="C1463">
        <v>1</v>
      </c>
      <c r="D1463">
        <v>3</v>
      </c>
      <c r="E1463">
        <v>4</v>
      </c>
      <c r="F1463">
        <v>5</v>
      </c>
      <c r="G1463">
        <v>7</v>
      </c>
      <c r="H1463">
        <v>9</v>
      </c>
      <c r="I1463">
        <v>12</v>
      </c>
      <c r="J1463">
        <v>13</v>
      </c>
      <c r="K1463">
        <v>14</v>
      </c>
      <c r="L1463">
        <v>16</v>
      </c>
      <c r="M1463">
        <v>17</v>
      </c>
      <c r="N1463">
        <v>20</v>
      </c>
      <c r="O1463">
        <v>21</v>
      </c>
      <c r="P1463">
        <v>24</v>
      </c>
      <c r="Q1463">
        <v>25</v>
      </c>
      <c r="R1463">
        <v>21215434</v>
      </c>
      <c r="S1463">
        <v>7</v>
      </c>
      <c r="T1463" t="s">
        <v>2</v>
      </c>
      <c r="U1463">
        <v>539</v>
      </c>
      <c r="V1463">
        <v>17085</v>
      </c>
      <c r="W1463">
        <v>194056</v>
      </c>
      <c r="X1463">
        <v>991886</v>
      </c>
      <c r="Y1463">
        <v>216778.01</v>
      </c>
      <c r="Z1463">
        <v>1237.49</v>
      </c>
      <c r="AA1463">
        <v>20</v>
      </c>
      <c r="AB1463">
        <v>8</v>
      </c>
      <c r="AC1463">
        <v>4</v>
      </c>
      <c r="AD1463">
        <v>0</v>
      </c>
      <c r="AE1463">
        <v>1700000</v>
      </c>
      <c r="AF1463">
        <v>23089085</v>
      </c>
    </row>
    <row r="1464" spans="1:32" x14ac:dyDescent="0.3">
      <c r="A1464">
        <v>1463</v>
      </c>
      <c r="B1464" s="1">
        <v>42753</v>
      </c>
      <c r="C1464">
        <v>3</v>
      </c>
      <c r="D1464">
        <v>4</v>
      </c>
      <c r="E1464">
        <v>6</v>
      </c>
      <c r="F1464">
        <v>7</v>
      </c>
      <c r="G1464">
        <v>10</v>
      </c>
      <c r="H1464">
        <v>11</v>
      </c>
      <c r="I1464">
        <v>13</v>
      </c>
      <c r="J1464">
        <v>14</v>
      </c>
      <c r="K1464">
        <v>15</v>
      </c>
      <c r="L1464">
        <v>17</v>
      </c>
      <c r="M1464">
        <v>19</v>
      </c>
      <c r="N1464">
        <v>20</v>
      </c>
      <c r="O1464">
        <v>22</v>
      </c>
      <c r="P1464">
        <v>23</v>
      </c>
      <c r="Q1464">
        <v>24</v>
      </c>
      <c r="R1464">
        <v>21086840</v>
      </c>
      <c r="S1464">
        <v>8</v>
      </c>
      <c r="T1464" t="s">
        <v>2</v>
      </c>
      <c r="U1464">
        <v>627</v>
      </c>
      <c r="V1464">
        <v>16771</v>
      </c>
      <c r="W1464">
        <v>180964</v>
      </c>
      <c r="X1464">
        <v>927889</v>
      </c>
      <c r="Y1464">
        <v>207383.64</v>
      </c>
      <c r="Z1464">
        <v>1163.0899999999999</v>
      </c>
      <c r="AA1464">
        <v>20</v>
      </c>
      <c r="AB1464">
        <v>8</v>
      </c>
      <c r="AC1464">
        <v>4</v>
      </c>
      <c r="AD1464">
        <v>0</v>
      </c>
      <c r="AE1464">
        <v>1700000</v>
      </c>
      <c r="AF1464">
        <v>23471947</v>
      </c>
    </row>
    <row r="1465" spans="1:32" x14ac:dyDescent="0.3">
      <c r="A1465">
        <v>1464</v>
      </c>
      <c r="B1465" s="1">
        <v>42755</v>
      </c>
      <c r="C1465">
        <v>1</v>
      </c>
      <c r="D1465">
        <v>4</v>
      </c>
      <c r="E1465">
        <v>9</v>
      </c>
      <c r="F1465">
        <v>10</v>
      </c>
      <c r="G1465">
        <v>11</v>
      </c>
      <c r="H1465">
        <v>12</v>
      </c>
      <c r="I1465">
        <v>13</v>
      </c>
      <c r="J1465">
        <v>14</v>
      </c>
      <c r="K1465">
        <v>15</v>
      </c>
      <c r="L1465">
        <v>16</v>
      </c>
      <c r="M1465">
        <v>17</v>
      </c>
      <c r="N1465">
        <v>18</v>
      </c>
      <c r="O1465">
        <v>22</v>
      </c>
      <c r="P1465">
        <v>23</v>
      </c>
      <c r="Q1465">
        <v>24</v>
      </c>
      <c r="R1465">
        <v>21305756</v>
      </c>
      <c r="S1465">
        <v>1</v>
      </c>
      <c r="T1465" t="s">
        <v>217</v>
      </c>
      <c r="U1465">
        <v>292</v>
      </c>
      <c r="V1465">
        <v>10246</v>
      </c>
      <c r="W1465">
        <v>141550</v>
      </c>
      <c r="X1465">
        <v>866787</v>
      </c>
      <c r="Y1465">
        <v>2016298.04</v>
      </c>
      <c r="Z1465">
        <v>2124.66</v>
      </c>
      <c r="AA1465">
        <v>20</v>
      </c>
      <c r="AB1465">
        <v>8</v>
      </c>
      <c r="AC1465">
        <v>4</v>
      </c>
      <c r="AD1465">
        <v>0</v>
      </c>
      <c r="AE1465">
        <v>1700000</v>
      </c>
      <c r="AF1465">
        <v>23937246</v>
      </c>
    </row>
    <row r="1466" spans="1:32" x14ac:dyDescent="0.3">
      <c r="A1466">
        <v>1465</v>
      </c>
      <c r="B1466" s="1">
        <v>42758</v>
      </c>
      <c r="C1466">
        <v>2</v>
      </c>
      <c r="D1466">
        <v>5</v>
      </c>
      <c r="E1466">
        <v>7</v>
      </c>
      <c r="F1466">
        <v>8</v>
      </c>
      <c r="G1466">
        <v>9</v>
      </c>
      <c r="H1466">
        <v>10</v>
      </c>
      <c r="I1466">
        <v>12</v>
      </c>
      <c r="J1466">
        <v>14</v>
      </c>
      <c r="K1466">
        <v>16</v>
      </c>
      <c r="L1466">
        <v>19</v>
      </c>
      <c r="M1466">
        <v>20</v>
      </c>
      <c r="N1466">
        <v>21</v>
      </c>
      <c r="O1466">
        <v>22</v>
      </c>
      <c r="P1466">
        <v>23</v>
      </c>
      <c r="Q1466">
        <v>24</v>
      </c>
      <c r="R1466">
        <v>21295222</v>
      </c>
      <c r="S1466">
        <v>2</v>
      </c>
      <c r="T1466" t="s">
        <v>2</v>
      </c>
      <c r="U1466">
        <v>336</v>
      </c>
      <c r="V1466">
        <v>13305</v>
      </c>
      <c r="W1466">
        <v>170497</v>
      </c>
      <c r="X1466">
        <v>931139</v>
      </c>
      <c r="Y1466">
        <v>881947.85</v>
      </c>
      <c r="Z1466">
        <v>1615.29</v>
      </c>
      <c r="AA1466">
        <v>20</v>
      </c>
      <c r="AB1466">
        <v>8</v>
      </c>
      <c r="AC1466">
        <v>4</v>
      </c>
      <c r="AD1466">
        <v>0</v>
      </c>
      <c r="AE1466">
        <v>1700000</v>
      </c>
      <c r="AF1466">
        <v>24344299</v>
      </c>
    </row>
    <row r="1467" spans="1:32" x14ac:dyDescent="0.3">
      <c r="A1467">
        <v>1466</v>
      </c>
      <c r="B1467" s="1">
        <v>42760</v>
      </c>
      <c r="C1467">
        <v>2</v>
      </c>
      <c r="D1467">
        <v>3</v>
      </c>
      <c r="E1467">
        <v>4</v>
      </c>
      <c r="F1467">
        <v>6</v>
      </c>
      <c r="G1467">
        <v>10</v>
      </c>
      <c r="H1467">
        <v>11</v>
      </c>
      <c r="I1467">
        <v>12</v>
      </c>
      <c r="J1467">
        <v>14</v>
      </c>
      <c r="K1467">
        <v>19</v>
      </c>
      <c r="L1467">
        <v>20</v>
      </c>
      <c r="M1467">
        <v>21</v>
      </c>
      <c r="N1467">
        <v>22</v>
      </c>
      <c r="O1467">
        <v>23</v>
      </c>
      <c r="P1467">
        <v>24</v>
      </c>
      <c r="Q1467">
        <v>25</v>
      </c>
      <c r="R1467">
        <v>20123606</v>
      </c>
      <c r="S1467">
        <v>1</v>
      </c>
      <c r="T1467" t="s">
        <v>218</v>
      </c>
      <c r="U1467">
        <v>389</v>
      </c>
      <c r="V1467">
        <v>14765</v>
      </c>
      <c r="W1467">
        <v>154813</v>
      </c>
      <c r="X1467">
        <v>833086</v>
      </c>
      <c r="Y1467">
        <v>1755067.27</v>
      </c>
      <c r="Z1467">
        <v>1388.23</v>
      </c>
      <c r="AA1467">
        <v>20</v>
      </c>
      <c r="AB1467">
        <v>8</v>
      </c>
      <c r="AC1467">
        <v>4</v>
      </c>
      <c r="AD1467">
        <v>0</v>
      </c>
      <c r="AE1467">
        <v>1700000</v>
      </c>
      <c r="AF1467">
        <v>24749315</v>
      </c>
    </row>
    <row r="1468" spans="1:32" x14ac:dyDescent="0.3">
      <c r="A1468">
        <v>1467</v>
      </c>
      <c r="B1468" s="1">
        <v>42762</v>
      </c>
      <c r="C1468">
        <v>1</v>
      </c>
      <c r="D1468">
        <v>4</v>
      </c>
      <c r="E1468">
        <v>5</v>
      </c>
      <c r="F1468">
        <v>6</v>
      </c>
      <c r="G1468">
        <v>9</v>
      </c>
      <c r="H1468">
        <v>10</v>
      </c>
      <c r="I1468">
        <v>11</v>
      </c>
      <c r="J1468">
        <v>12</v>
      </c>
      <c r="K1468">
        <v>19</v>
      </c>
      <c r="L1468">
        <v>20</v>
      </c>
      <c r="M1468">
        <v>21</v>
      </c>
      <c r="N1468">
        <v>22</v>
      </c>
      <c r="O1468">
        <v>23</v>
      </c>
      <c r="P1468">
        <v>24</v>
      </c>
      <c r="Q1468">
        <v>25</v>
      </c>
      <c r="R1468">
        <v>21606380</v>
      </c>
      <c r="S1468">
        <v>8</v>
      </c>
      <c r="T1468" t="s">
        <v>2</v>
      </c>
      <c r="U1468">
        <v>597</v>
      </c>
      <c r="V1468">
        <v>15334</v>
      </c>
      <c r="W1468">
        <v>177859</v>
      </c>
      <c r="X1468">
        <v>880104</v>
      </c>
      <c r="Y1468">
        <v>234111.3</v>
      </c>
      <c r="Z1468">
        <v>1378.97</v>
      </c>
      <c r="AA1468">
        <v>20</v>
      </c>
      <c r="AB1468">
        <v>8</v>
      </c>
      <c r="AC1468">
        <v>4</v>
      </c>
      <c r="AD1468">
        <v>0</v>
      </c>
      <c r="AE1468">
        <v>1700000</v>
      </c>
      <c r="AF1468">
        <v>25181520</v>
      </c>
    </row>
    <row r="1469" spans="1:32" x14ac:dyDescent="0.3">
      <c r="A1469">
        <v>1468</v>
      </c>
      <c r="B1469" s="1">
        <v>42765</v>
      </c>
      <c r="C1469">
        <v>2</v>
      </c>
      <c r="D1469">
        <v>3</v>
      </c>
      <c r="E1469">
        <v>5</v>
      </c>
      <c r="F1469">
        <v>6</v>
      </c>
      <c r="G1469">
        <v>8</v>
      </c>
      <c r="H1469">
        <v>11</v>
      </c>
      <c r="I1469">
        <v>12</v>
      </c>
      <c r="J1469">
        <v>13</v>
      </c>
      <c r="K1469">
        <v>14</v>
      </c>
      <c r="L1469">
        <v>18</v>
      </c>
      <c r="M1469">
        <v>19</v>
      </c>
      <c r="N1469">
        <v>20</v>
      </c>
      <c r="O1469">
        <v>21</v>
      </c>
      <c r="P1469">
        <v>23</v>
      </c>
      <c r="Q1469">
        <v>24</v>
      </c>
      <c r="R1469">
        <v>21298260</v>
      </c>
      <c r="S1469">
        <v>4</v>
      </c>
      <c r="T1469" t="s">
        <v>2</v>
      </c>
      <c r="U1469">
        <v>483</v>
      </c>
      <c r="V1469">
        <v>17745</v>
      </c>
      <c r="W1469">
        <v>193273</v>
      </c>
      <c r="X1469">
        <v>992421</v>
      </c>
      <c r="Y1469">
        <v>382413.26</v>
      </c>
      <c r="Z1469">
        <v>1392.08</v>
      </c>
      <c r="AA1469">
        <v>20</v>
      </c>
      <c r="AB1469">
        <v>8</v>
      </c>
      <c r="AC1469">
        <v>4</v>
      </c>
      <c r="AD1469">
        <v>0</v>
      </c>
      <c r="AE1469">
        <v>1700000</v>
      </c>
      <c r="AF1469">
        <v>25534517</v>
      </c>
    </row>
    <row r="1470" spans="1:32" x14ac:dyDescent="0.3">
      <c r="A1470">
        <v>1469</v>
      </c>
      <c r="B1470" s="1">
        <v>42767</v>
      </c>
      <c r="C1470">
        <v>1</v>
      </c>
      <c r="D1470">
        <v>2</v>
      </c>
      <c r="E1470">
        <v>3</v>
      </c>
      <c r="F1470">
        <v>5</v>
      </c>
      <c r="G1470">
        <v>6</v>
      </c>
      <c r="H1470">
        <v>7</v>
      </c>
      <c r="I1470">
        <v>8</v>
      </c>
      <c r="J1470">
        <v>9</v>
      </c>
      <c r="K1470">
        <v>11</v>
      </c>
      <c r="L1470">
        <v>13</v>
      </c>
      <c r="M1470">
        <v>16</v>
      </c>
      <c r="N1470">
        <v>17</v>
      </c>
      <c r="O1470">
        <v>18</v>
      </c>
      <c r="P1470">
        <v>19</v>
      </c>
      <c r="Q1470">
        <v>20</v>
      </c>
      <c r="R1470">
        <v>21939102</v>
      </c>
      <c r="S1470">
        <v>2</v>
      </c>
      <c r="T1470" t="s">
        <v>2</v>
      </c>
      <c r="U1470">
        <v>861</v>
      </c>
      <c r="V1470">
        <v>15983</v>
      </c>
      <c r="W1470">
        <v>147795</v>
      </c>
      <c r="X1470">
        <v>887046</v>
      </c>
      <c r="Y1470">
        <v>1014704.42</v>
      </c>
      <c r="Z1470">
        <v>1036.06</v>
      </c>
      <c r="AA1470">
        <v>20</v>
      </c>
      <c r="AB1470">
        <v>8</v>
      </c>
      <c r="AC1470">
        <v>4</v>
      </c>
      <c r="AD1470">
        <v>0</v>
      </c>
      <c r="AE1470">
        <v>1700000</v>
      </c>
      <c r="AF1470">
        <v>26002842</v>
      </c>
    </row>
    <row r="1471" spans="1:32" x14ac:dyDescent="0.3">
      <c r="A1471">
        <v>1470</v>
      </c>
      <c r="B1471" s="1">
        <v>42769</v>
      </c>
      <c r="C1471">
        <v>2</v>
      </c>
      <c r="D1471">
        <v>3</v>
      </c>
      <c r="E1471">
        <v>7</v>
      </c>
      <c r="F1471">
        <v>8</v>
      </c>
      <c r="G1471">
        <v>11</v>
      </c>
      <c r="H1471">
        <v>12</v>
      </c>
      <c r="I1471">
        <v>13</v>
      </c>
      <c r="J1471">
        <v>14</v>
      </c>
      <c r="K1471">
        <v>15</v>
      </c>
      <c r="L1471">
        <v>18</v>
      </c>
      <c r="M1471">
        <v>20</v>
      </c>
      <c r="N1471">
        <v>21</v>
      </c>
      <c r="O1471">
        <v>22</v>
      </c>
      <c r="P1471">
        <v>23</v>
      </c>
      <c r="Q1471">
        <v>24</v>
      </c>
      <c r="R1471">
        <v>23337248</v>
      </c>
      <c r="S1471">
        <v>2</v>
      </c>
      <c r="T1471" t="s">
        <v>21</v>
      </c>
      <c r="U1471">
        <v>421</v>
      </c>
      <c r="V1471">
        <v>14548</v>
      </c>
      <c r="W1471">
        <v>201070</v>
      </c>
      <c r="X1471">
        <v>1103786</v>
      </c>
      <c r="Y1471">
        <v>864924.39</v>
      </c>
      <c r="Z1471">
        <v>1806.11</v>
      </c>
      <c r="AA1471">
        <v>20</v>
      </c>
      <c r="AB1471">
        <v>8</v>
      </c>
      <c r="AC1471">
        <v>4</v>
      </c>
      <c r="AD1471">
        <v>0</v>
      </c>
      <c r="AE1471">
        <v>1700000</v>
      </c>
      <c r="AF1471">
        <v>26402038</v>
      </c>
    </row>
    <row r="1472" spans="1:32" x14ac:dyDescent="0.3">
      <c r="A1472">
        <v>1471</v>
      </c>
      <c r="B1472" s="1">
        <v>42772</v>
      </c>
      <c r="C1472">
        <v>1</v>
      </c>
      <c r="D1472">
        <v>2</v>
      </c>
      <c r="E1472">
        <v>4</v>
      </c>
      <c r="F1472">
        <v>6</v>
      </c>
      <c r="G1472">
        <v>7</v>
      </c>
      <c r="H1472">
        <v>8</v>
      </c>
      <c r="I1472">
        <v>10</v>
      </c>
      <c r="J1472">
        <v>11</v>
      </c>
      <c r="K1472">
        <v>13</v>
      </c>
      <c r="L1472">
        <v>15</v>
      </c>
      <c r="M1472">
        <v>18</v>
      </c>
      <c r="N1472">
        <v>20</v>
      </c>
      <c r="O1472">
        <v>21</v>
      </c>
      <c r="P1472">
        <v>22</v>
      </c>
      <c r="Q1472">
        <v>24</v>
      </c>
      <c r="R1472">
        <v>21654546</v>
      </c>
      <c r="S1472">
        <v>2</v>
      </c>
      <c r="T1472" t="s">
        <v>2</v>
      </c>
      <c r="U1472">
        <v>815</v>
      </c>
      <c r="V1472">
        <v>19590</v>
      </c>
      <c r="W1472">
        <v>186146</v>
      </c>
      <c r="X1472">
        <v>915251</v>
      </c>
      <c r="Y1472">
        <v>874764.39</v>
      </c>
      <c r="Z1472">
        <v>943.58</v>
      </c>
      <c r="AA1472">
        <v>20</v>
      </c>
      <c r="AB1472">
        <v>8</v>
      </c>
      <c r="AC1472">
        <v>4</v>
      </c>
      <c r="AD1472">
        <v>0</v>
      </c>
      <c r="AE1472">
        <v>1700000</v>
      </c>
      <c r="AF1472">
        <v>26805776</v>
      </c>
    </row>
    <row r="1473" spans="1:32" x14ac:dyDescent="0.3">
      <c r="A1473">
        <v>1472</v>
      </c>
      <c r="B1473" s="1">
        <v>42774</v>
      </c>
      <c r="C1473">
        <v>2</v>
      </c>
      <c r="D1473">
        <v>3</v>
      </c>
      <c r="E1473">
        <v>4</v>
      </c>
      <c r="F1473">
        <v>5</v>
      </c>
      <c r="G1473">
        <v>7</v>
      </c>
      <c r="H1473">
        <v>8</v>
      </c>
      <c r="I1473">
        <v>10</v>
      </c>
      <c r="J1473">
        <v>12</v>
      </c>
      <c r="K1473">
        <v>13</v>
      </c>
      <c r="L1473">
        <v>14</v>
      </c>
      <c r="M1473">
        <v>18</v>
      </c>
      <c r="N1473">
        <v>21</v>
      </c>
      <c r="O1473">
        <v>22</v>
      </c>
      <c r="P1473">
        <v>23</v>
      </c>
      <c r="Q1473">
        <v>24</v>
      </c>
      <c r="R1473">
        <v>21680734</v>
      </c>
      <c r="S1473">
        <v>2</v>
      </c>
      <c r="T1473" t="s">
        <v>2</v>
      </c>
      <c r="U1473">
        <v>437</v>
      </c>
      <c r="V1473">
        <v>17431</v>
      </c>
      <c r="W1473">
        <v>229795</v>
      </c>
      <c r="X1473">
        <v>1079571</v>
      </c>
      <c r="Y1473">
        <v>658198.11</v>
      </c>
      <c r="Z1473">
        <v>1324.1</v>
      </c>
      <c r="AA1473">
        <v>20</v>
      </c>
      <c r="AB1473">
        <v>8</v>
      </c>
      <c r="AC1473">
        <v>4</v>
      </c>
      <c r="AD1473">
        <v>0</v>
      </c>
      <c r="AE1473">
        <v>1700000</v>
      </c>
      <c r="AF1473">
        <v>27109559</v>
      </c>
    </row>
    <row r="1474" spans="1:32" x14ac:dyDescent="0.3">
      <c r="A1474">
        <v>1473</v>
      </c>
      <c r="B1474" s="1">
        <v>42776</v>
      </c>
      <c r="C1474">
        <v>1</v>
      </c>
      <c r="D1474">
        <v>4</v>
      </c>
      <c r="E1474">
        <v>5</v>
      </c>
      <c r="F1474">
        <v>7</v>
      </c>
      <c r="G1474">
        <v>8</v>
      </c>
      <c r="H1474">
        <v>9</v>
      </c>
      <c r="I1474">
        <v>10</v>
      </c>
      <c r="J1474">
        <v>12</v>
      </c>
      <c r="K1474">
        <v>14</v>
      </c>
      <c r="L1474">
        <v>16</v>
      </c>
      <c r="M1474">
        <v>20</v>
      </c>
      <c r="N1474">
        <v>22</v>
      </c>
      <c r="O1474">
        <v>23</v>
      </c>
      <c r="P1474">
        <v>24</v>
      </c>
      <c r="Q1474">
        <v>25</v>
      </c>
      <c r="R1474">
        <v>22407144</v>
      </c>
      <c r="S1474">
        <v>1</v>
      </c>
      <c r="T1474" t="s">
        <v>21</v>
      </c>
      <c r="U1474">
        <v>345</v>
      </c>
      <c r="V1474">
        <v>14712</v>
      </c>
      <c r="W1474">
        <v>184903</v>
      </c>
      <c r="X1474">
        <v>992938</v>
      </c>
      <c r="Y1474">
        <v>1805494.62</v>
      </c>
      <c r="Z1474">
        <v>1610.25</v>
      </c>
      <c r="AA1474">
        <v>20</v>
      </c>
      <c r="AB1474">
        <v>8</v>
      </c>
      <c r="AC1474">
        <v>4</v>
      </c>
      <c r="AD1474">
        <v>0</v>
      </c>
      <c r="AE1474">
        <v>1700000</v>
      </c>
      <c r="AF1474">
        <v>27526212</v>
      </c>
    </row>
    <row r="1475" spans="1:32" x14ac:dyDescent="0.3">
      <c r="A1475">
        <v>1474</v>
      </c>
      <c r="B1475" s="1">
        <v>42779</v>
      </c>
      <c r="C1475">
        <v>1</v>
      </c>
      <c r="D1475">
        <v>2</v>
      </c>
      <c r="E1475">
        <v>5</v>
      </c>
      <c r="F1475">
        <v>7</v>
      </c>
      <c r="G1475">
        <v>8</v>
      </c>
      <c r="H1475">
        <v>10</v>
      </c>
      <c r="I1475">
        <v>11</v>
      </c>
      <c r="J1475">
        <v>13</v>
      </c>
      <c r="K1475">
        <v>14</v>
      </c>
      <c r="L1475">
        <v>15</v>
      </c>
      <c r="M1475">
        <v>18</v>
      </c>
      <c r="N1475">
        <v>19</v>
      </c>
      <c r="O1475">
        <v>20</v>
      </c>
      <c r="P1475">
        <v>21</v>
      </c>
      <c r="Q1475">
        <v>25</v>
      </c>
      <c r="R1475">
        <v>21757610</v>
      </c>
      <c r="S1475">
        <v>5</v>
      </c>
      <c r="T1475" t="s">
        <v>2</v>
      </c>
      <c r="U1475">
        <v>656</v>
      </c>
      <c r="V1475">
        <v>21301</v>
      </c>
      <c r="W1475">
        <v>211687</v>
      </c>
      <c r="X1475">
        <v>1090171</v>
      </c>
      <c r="Y1475">
        <v>268592.65999999997</v>
      </c>
      <c r="Z1475">
        <v>899.86</v>
      </c>
      <c r="AA1475">
        <v>20</v>
      </c>
      <c r="AB1475">
        <v>8</v>
      </c>
      <c r="AC1475">
        <v>4</v>
      </c>
      <c r="AD1475">
        <v>0</v>
      </c>
      <c r="AE1475">
        <v>1700000</v>
      </c>
      <c r="AF1475">
        <v>27836127</v>
      </c>
    </row>
    <row r="1476" spans="1:32" x14ac:dyDescent="0.3">
      <c r="A1476">
        <v>1475</v>
      </c>
      <c r="B1476" s="1">
        <v>42781</v>
      </c>
      <c r="C1476">
        <v>1</v>
      </c>
      <c r="D1476">
        <v>2</v>
      </c>
      <c r="E1476">
        <v>3</v>
      </c>
      <c r="F1476">
        <v>5</v>
      </c>
      <c r="G1476">
        <v>6</v>
      </c>
      <c r="H1476">
        <v>9</v>
      </c>
      <c r="I1476">
        <v>10</v>
      </c>
      <c r="J1476">
        <v>12</v>
      </c>
      <c r="K1476">
        <v>13</v>
      </c>
      <c r="L1476">
        <v>15</v>
      </c>
      <c r="M1476">
        <v>18</v>
      </c>
      <c r="N1476">
        <v>20</v>
      </c>
      <c r="O1476">
        <v>21</v>
      </c>
      <c r="P1476">
        <v>24</v>
      </c>
      <c r="Q1476">
        <v>25</v>
      </c>
      <c r="R1476">
        <v>21627130</v>
      </c>
      <c r="S1476">
        <v>5</v>
      </c>
      <c r="T1476" t="s">
        <v>2</v>
      </c>
      <c r="U1476">
        <v>724</v>
      </c>
      <c r="V1476">
        <v>19115</v>
      </c>
      <c r="W1476">
        <v>205439</v>
      </c>
      <c r="X1476">
        <v>1044763</v>
      </c>
      <c r="Y1476">
        <v>288501.08</v>
      </c>
      <c r="Z1476">
        <v>875.78</v>
      </c>
      <c r="AA1476">
        <v>20</v>
      </c>
      <c r="AB1476">
        <v>8</v>
      </c>
      <c r="AC1476">
        <v>4</v>
      </c>
      <c r="AD1476">
        <v>0</v>
      </c>
      <c r="AE1476">
        <v>1700000</v>
      </c>
      <c r="AF1476">
        <v>28169012</v>
      </c>
    </row>
    <row r="1477" spans="1:32" x14ac:dyDescent="0.3">
      <c r="A1477">
        <v>1476</v>
      </c>
      <c r="B1477" s="1">
        <v>42783</v>
      </c>
      <c r="C1477">
        <v>2</v>
      </c>
      <c r="D1477">
        <v>4</v>
      </c>
      <c r="E1477">
        <v>5</v>
      </c>
      <c r="F1477">
        <v>6</v>
      </c>
      <c r="G1477">
        <v>7</v>
      </c>
      <c r="H1477">
        <v>9</v>
      </c>
      <c r="I1477">
        <v>10</v>
      </c>
      <c r="J1477">
        <v>12</v>
      </c>
      <c r="K1477">
        <v>13</v>
      </c>
      <c r="L1477">
        <v>14</v>
      </c>
      <c r="M1477">
        <v>16</v>
      </c>
      <c r="N1477">
        <v>19</v>
      </c>
      <c r="O1477">
        <v>21</v>
      </c>
      <c r="P1477">
        <v>22</v>
      </c>
      <c r="Q1477">
        <v>25</v>
      </c>
      <c r="R1477">
        <v>22087748</v>
      </c>
      <c r="S1477">
        <v>4</v>
      </c>
      <c r="T1477" t="s">
        <v>2</v>
      </c>
      <c r="U1477">
        <v>536</v>
      </c>
      <c r="V1477">
        <v>16954</v>
      </c>
      <c r="W1477">
        <v>181798</v>
      </c>
      <c r="X1477">
        <v>933603</v>
      </c>
      <c r="Y1477">
        <v>460346.72</v>
      </c>
      <c r="Z1477">
        <v>1510.07</v>
      </c>
      <c r="AA1477">
        <v>20</v>
      </c>
      <c r="AB1477">
        <v>8</v>
      </c>
      <c r="AC1477">
        <v>4</v>
      </c>
      <c r="AD1477">
        <v>0</v>
      </c>
      <c r="AE1477">
        <v>1700000</v>
      </c>
      <c r="AF1477">
        <v>28593948</v>
      </c>
    </row>
    <row r="1478" spans="1:32" x14ac:dyDescent="0.3">
      <c r="A1478">
        <v>1477</v>
      </c>
      <c r="B1478" s="1">
        <v>42786</v>
      </c>
      <c r="C1478">
        <v>1</v>
      </c>
      <c r="D1478">
        <v>2</v>
      </c>
      <c r="E1478">
        <v>3</v>
      </c>
      <c r="F1478">
        <v>4</v>
      </c>
      <c r="G1478">
        <v>5</v>
      </c>
      <c r="H1478">
        <v>6</v>
      </c>
      <c r="I1478">
        <v>7</v>
      </c>
      <c r="J1478">
        <v>10</v>
      </c>
      <c r="K1478">
        <v>12</v>
      </c>
      <c r="L1478">
        <v>15</v>
      </c>
      <c r="M1478">
        <v>17</v>
      </c>
      <c r="N1478">
        <v>18</v>
      </c>
      <c r="O1478">
        <v>21</v>
      </c>
      <c r="P1478">
        <v>22</v>
      </c>
      <c r="Q1478">
        <v>23</v>
      </c>
      <c r="R1478">
        <v>20683238</v>
      </c>
      <c r="S1478">
        <v>3</v>
      </c>
      <c r="T1478" t="s">
        <v>2</v>
      </c>
      <c r="U1478">
        <v>298</v>
      </c>
      <c r="V1478">
        <v>9758</v>
      </c>
      <c r="W1478">
        <v>132157</v>
      </c>
      <c r="X1478">
        <v>810745</v>
      </c>
      <c r="Y1478">
        <v>678046.94</v>
      </c>
      <c r="Z1478">
        <v>2100.3000000000002</v>
      </c>
      <c r="AA1478">
        <v>20</v>
      </c>
      <c r="AB1478">
        <v>8</v>
      </c>
      <c r="AC1478">
        <v>4</v>
      </c>
      <c r="AD1478">
        <v>0</v>
      </c>
      <c r="AE1478">
        <v>1700000</v>
      </c>
      <c r="AF1478">
        <v>29063365</v>
      </c>
    </row>
    <row r="1479" spans="1:32" x14ac:dyDescent="0.3">
      <c r="A1479">
        <v>1478</v>
      </c>
      <c r="B1479" s="1">
        <v>42788</v>
      </c>
      <c r="C1479">
        <v>2</v>
      </c>
      <c r="D1479">
        <v>5</v>
      </c>
      <c r="E1479">
        <v>6</v>
      </c>
      <c r="F1479">
        <v>7</v>
      </c>
      <c r="G1479">
        <v>10</v>
      </c>
      <c r="H1479">
        <v>11</v>
      </c>
      <c r="I1479">
        <v>12</v>
      </c>
      <c r="J1479">
        <v>15</v>
      </c>
      <c r="K1479">
        <v>16</v>
      </c>
      <c r="L1479">
        <v>17</v>
      </c>
      <c r="M1479">
        <v>18</v>
      </c>
      <c r="N1479">
        <v>19</v>
      </c>
      <c r="O1479">
        <v>21</v>
      </c>
      <c r="P1479">
        <v>24</v>
      </c>
      <c r="Q1479">
        <v>25</v>
      </c>
      <c r="R1479">
        <v>20974980</v>
      </c>
      <c r="S1479">
        <v>3</v>
      </c>
      <c r="T1479" t="s">
        <v>2</v>
      </c>
      <c r="U1479">
        <v>386</v>
      </c>
      <c r="V1479">
        <v>11341</v>
      </c>
      <c r="W1479">
        <v>146383</v>
      </c>
      <c r="X1479">
        <v>823821</v>
      </c>
      <c r="Y1479">
        <v>667232.51</v>
      </c>
      <c r="Z1479">
        <v>1595.61</v>
      </c>
      <c r="AA1479">
        <v>20</v>
      </c>
      <c r="AB1479">
        <v>8</v>
      </c>
      <c r="AC1479">
        <v>4</v>
      </c>
      <c r="AD1479">
        <v>0</v>
      </c>
      <c r="AE1479">
        <v>1700000</v>
      </c>
      <c r="AF1479">
        <v>29525295</v>
      </c>
    </row>
    <row r="1480" spans="1:32" x14ac:dyDescent="0.3">
      <c r="A1480">
        <v>1479</v>
      </c>
      <c r="B1480" s="1">
        <v>42790</v>
      </c>
      <c r="C1480">
        <v>2</v>
      </c>
      <c r="D1480">
        <v>3</v>
      </c>
      <c r="E1480">
        <v>5</v>
      </c>
      <c r="F1480">
        <v>6</v>
      </c>
      <c r="G1480">
        <v>9</v>
      </c>
      <c r="H1480">
        <v>11</v>
      </c>
      <c r="I1480">
        <v>13</v>
      </c>
      <c r="J1480">
        <v>14</v>
      </c>
      <c r="K1480">
        <v>15</v>
      </c>
      <c r="L1480">
        <v>16</v>
      </c>
      <c r="M1480">
        <v>17</v>
      </c>
      <c r="N1480">
        <v>18</v>
      </c>
      <c r="O1480">
        <v>20</v>
      </c>
      <c r="P1480">
        <v>22</v>
      </c>
      <c r="Q1480">
        <v>23</v>
      </c>
      <c r="R1480">
        <v>21282000</v>
      </c>
      <c r="S1480">
        <v>2</v>
      </c>
      <c r="T1480" t="s">
        <v>2</v>
      </c>
      <c r="U1480">
        <v>430</v>
      </c>
      <c r="V1480">
        <v>14660</v>
      </c>
      <c r="W1480">
        <v>177463</v>
      </c>
      <c r="X1480">
        <v>905994</v>
      </c>
      <c r="Y1480">
        <v>884682.47</v>
      </c>
      <c r="Z1480">
        <v>1808.7</v>
      </c>
      <c r="AA1480">
        <v>20</v>
      </c>
      <c r="AB1480">
        <v>8</v>
      </c>
      <c r="AC1480">
        <v>4</v>
      </c>
      <c r="AD1480">
        <v>0</v>
      </c>
      <c r="AE1480">
        <v>1500000</v>
      </c>
      <c r="AF1480">
        <v>29933610</v>
      </c>
    </row>
    <row r="1481" spans="1:32" x14ac:dyDescent="0.3">
      <c r="A1481">
        <v>1480</v>
      </c>
      <c r="B1481" s="1">
        <v>42795</v>
      </c>
      <c r="C1481">
        <v>1</v>
      </c>
      <c r="D1481">
        <v>6</v>
      </c>
      <c r="E1481">
        <v>7</v>
      </c>
      <c r="F1481">
        <v>10</v>
      </c>
      <c r="G1481">
        <v>11</v>
      </c>
      <c r="H1481">
        <v>12</v>
      </c>
      <c r="I1481">
        <v>13</v>
      </c>
      <c r="J1481">
        <v>15</v>
      </c>
      <c r="K1481">
        <v>16</v>
      </c>
      <c r="L1481">
        <v>17</v>
      </c>
      <c r="M1481">
        <v>19</v>
      </c>
      <c r="N1481">
        <v>20</v>
      </c>
      <c r="O1481">
        <v>21</v>
      </c>
      <c r="P1481">
        <v>22</v>
      </c>
      <c r="Q1481">
        <v>25</v>
      </c>
      <c r="R1481">
        <v>18656990</v>
      </c>
      <c r="S1481">
        <v>0</v>
      </c>
      <c r="U1481">
        <v>285</v>
      </c>
      <c r="V1481">
        <v>12290</v>
      </c>
      <c r="W1481">
        <v>135180</v>
      </c>
      <c r="X1481">
        <v>794419</v>
      </c>
      <c r="Y1481">
        <v>0</v>
      </c>
      <c r="Z1481">
        <v>1759.95</v>
      </c>
      <c r="AA1481">
        <v>20</v>
      </c>
      <c r="AB1481">
        <v>8</v>
      </c>
      <c r="AC1481">
        <v>4</v>
      </c>
      <c r="AD1481">
        <v>1630153.62</v>
      </c>
      <c r="AE1481">
        <v>4500000</v>
      </c>
      <c r="AF1481">
        <v>30309800</v>
      </c>
    </row>
    <row r="1482" spans="1:32" x14ac:dyDescent="0.3">
      <c r="A1482">
        <v>1481</v>
      </c>
      <c r="B1482" s="1">
        <v>42797</v>
      </c>
      <c r="C1482">
        <v>2</v>
      </c>
      <c r="D1482">
        <v>3</v>
      </c>
      <c r="E1482">
        <v>5</v>
      </c>
      <c r="F1482">
        <v>7</v>
      </c>
      <c r="G1482">
        <v>8</v>
      </c>
      <c r="H1482">
        <v>9</v>
      </c>
      <c r="I1482">
        <v>11</v>
      </c>
      <c r="J1482">
        <v>17</v>
      </c>
      <c r="K1482">
        <v>18</v>
      </c>
      <c r="L1482">
        <v>19</v>
      </c>
      <c r="M1482">
        <v>20</v>
      </c>
      <c r="N1482">
        <v>21</v>
      </c>
      <c r="O1482">
        <v>23</v>
      </c>
      <c r="P1482">
        <v>24</v>
      </c>
      <c r="Q1482">
        <v>25</v>
      </c>
      <c r="R1482">
        <v>28981614</v>
      </c>
      <c r="S1482">
        <v>3</v>
      </c>
      <c r="T1482" t="s">
        <v>2</v>
      </c>
      <c r="U1482">
        <v>502</v>
      </c>
      <c r="V1482">
        <v>23821</v>
      </c>
      <c r="W1482">
        <v>288152</v>
      </c>
      <c r="X1482">
        <v>1416041</v>
      </c>
      <c r="Y1482">
        <v>1167875.31</v>
      </c>
      <c r="Z1482">
        <v>1640.44</v>
      </c>
      <c r="AA1482">
        <v>20</v>
      </c>
      <c r="AB1482">
        <v>8</v>
      </c>
      <c r="AC1482">
        <v>4</v>
      </c>
      <c r="AD1482">
        <v>0</v>
      </c>
      <c r="AE1482">
        <v>1700000</v>
      </c>
      <c r="AF1482">
        <v>30742139</v>
      </c>
    </row>
    <row r="1483" spans="1:32" x14ac:dyDescent="0.3">
      <c r="A1483">
        <v>1482</v>
      </c>
      <c r="B1483" s="1">
        <v>42800</v>
      </c>
      <c r="C1483">
        <v>1</v>
      </c>
      <c r="D1483">
        <v>2</v>
      </c>
      <c r="E1483">
        <v>4</v>
      </c>
      <c r="F1483">
        <v>5</v>
      </c>
      <c r="G1483">
        <v>7</v>
      </c>
      <c r="H1483">
        <v>8</v>
      </c>
      <c r="I1483">
        <v>9</v>
      </c>
      <c r="J1483">
        <v>10</v>
      </c>
      <c r="K1483">
        <v>11</v>
      </c>
      <c r="L1483">
        <v>12</v>
      </c>
      <c r="M1483">
        <v>14</v>
      </c>
      <c r="N1483">
        <v>15</v>
      </c>
      <c r="O1483">
        <v>19</v>
      </c>
      <c r="P1483">
        <v>23</v>
      </c>
      <c r="Q1483">
        <v>24</v>
      </c>
      <c r="R1483">
        <v>21935806</v>
      </c>
      <c r="S1483">
        <v>2</v>
      </c>
      <c r="T1483" t="s">
        <v>2</v>
      </c>
      <c r="U1483">
        <v>321</v>
      </c>
      <c r="V1483">
        <v>13539</v>
      </c>
      <c r="W1483">
        <v>207626</v>
      </c>
      <c r="X1483">
        <v>973255</v>
      </c>
      <c r="Y1483">
        <v>838156.95</v>
      </c>
      <c r="Z1483">
        <v>1606.82</v>
      </c>
      <c r="AA1483">
        <v>20</v>
      </c>
      <c r="AB1483">
        <v>8</v>
      </c>
      <c r="AC1483">
        <v>4</v>
      </c>
      <c r="AD1483">
        <v>0</v>
      </c>
      <c r="AE1483">
        <v>1700000</v>
      </c>
      <c r="AF1483">
        <v>31128981</v>
      </c>
    </row>
    <row r="1484" spans="1:32" x14ac:dyDescent="0.3">
      <c r="A1484">
        <v>1483</v>
      </c>
      <c r="B1484" s="1">
        <v>42802</v>
      </c>
      <c r="C1484">
        <v>3</v>
      </c>
      <c r="D1484">
        <v>4</v>
      </c>
      <c r="E1484">
        <v>5</v>
      </c>
      <c r="F1484">
        <v>6</v>
      </c>
      <c r="G1484">
        <v>7</v>
      </c>
      <c r="H1484">
        <v>9</v>
      </c>
      <c r="I1484">
        <v>11</v>
      </c>
      <c r="J1484">
        <v>13</v>
      </c>
      <c r="K1484">
        <v>14</v>
      </c>
      <c r="L1484">
        <v>15</v>
      </c>
      <c r="M1484">
        <v>17</v>
      </c>
      <c r="N1484">
        <v>20</v>
      </c>
      <c r="O1484">
        <v>21</v>
      </c>
      <c r="P1484">
        <v>22</v>
      </c>
      <c r="Q1484">
        <v>23</v>
      </c>
      <c r="R1484">
        <v>21689440</v>
      </c>
      <c r="S1484">
        <v>2</v>
      </c>
      <c r="T1484" t="s">
        <v>2</v>
      </c>
      <c r="U1484">
        <v>431</v>
      </c>
      <c r="V1484">
        <v>16004</v>
      </c>
      <c r="W1484">
        <v>205330</v>
      </c>
      <c r="X1484">
        <v>999270</v>
      </c>
      <c r="Y1484">
        <v>783149.76</v>
      </c>
      <c r="Z1484">
        <v>1597.4</v>
      </c>
      <c r="AA1484">
        <v>20</v>
      </c>
      <c r="AB1484">
        <v>8</v>
      </c>
      <c r="AC1484">
        <v>4</v>
      </c>
      <c r="AD1484">
        <v>0</v>
      </c>
      <c r="AE1484">
        <v>1700000</v>
      </c>
      <c r="AF1484">
        <v>31490435</v>
      </c>
    </row>
    <row r="1485" spans="1:32" x14ac:dyDescent="0.3">
      <c r="A1485">
        <v>1484</v>
      </c>
      <c r="B1485" s="1">
        <v>42804</v>
      </c>
      <c r="C1485">
        <v>1</v>
      </c>
      <c r="D1485">
        <v>2</v>
      </c>
      <c r="E1485">
        <v>3</v>
      </c>
      <c r="F1485">
        <v>4</v>
      </c>
      <c r="G1485">
        <v>6</v>
      </c>
      <c r="H1485">
        <v>7</v>
      </c>
      <c r="I1485">
        <v>9</v>
      </c>
      <c r="J1485">
        <v>10</v>
      </c>
      <c r="K1485">
        <v>12</v>
      </c>
      <c r="L1485">
        <v>17</v>
      </c>
      <c r="M1485">
        <v>18</v>
      </c>
      <c r="N1485">
        <v>19</v>
      </c>
      <c r="O1485">
        <v>21</v>
      </c>
      <c r="P1485">
        <v>22</v>
      </c>
      <c r="Q1485">
        <v>25</v>
      </c>
      <c r="R1485">
        <v>22190950</v>
      </c>
      <c r="S1485">
        <v>2</v>
      </c>
      <c r="T1485" t="s">
        <v>2</v>
      </c>
      <c r="U1485">
        <v>319</v>
      </c>
      <c r="V1485">
        <v>11500</v>
      </c>
      <c r="W1485">
        <v>157103</v>
      </c>
      <c r="X1485">
        <v>880857</v>
      </c>
      <c r="Y1485">
        <v>1048630.6499999999</v>
      </c>
      <c r="Z1485">
        <v>2022.92</v>
      </c>
      <c r="AA1485">
        <v>20</v>
      </c>
      <c r="AB1485">
        <v>8</v>
      </c>
      <c r="AC1485">
        <v>4</v>
      </c>
      <c r="AD1485">
        <v>0</v>
      </c>
      <c r="AE1485">
        <v>1700000</v>
      </c>
      <c r="AF1485">
        <v>31974418</v>
      </c>
    </row>
    <row r="1486" spans="1:32" x14ac:dyDescent="0.3">
      <c r="A1486">
        <v>1485</v>
      </c>
      <c r="B1486" s="1">
        <v>42807</v>
      </c>
      <c r="C1486">
        <v>1</v>
      </c>
      <c r="D1486">
        <v>2</v>
      </c>
      <c r="E1486">
        <v>3</v>
      </c>
      <c r="F1486">
        <v>5</v>
      </c>
      <c r="G1486">
        <v>8</v>
      </c>
      <c r="H1486">
        <v>9</v>
      </c>
      <c r="I1486">
        <v>11</v>
      </c>
      <c r="J1486">
        <v>13</v>
      </c>
      <c r="K1486">
        <v>15</v>
      </c>
      <c r="L1486">
        <v>17</v>
      </c>
      <c r="M1486">
        <v>18</v>
      </c>
      <c r="N1486">
        <v>19</v>
      </c>
      <c r="O1486">
        <v>23</v>
      </c>
      <c r="P1486">
        <v>24</v>
      </c>
      <c r="Q1486">
        <v>25</v>
      </c>
      <c r="R1486">
        <v>21895830</v>
      </c>
      <c r="S1486">
        <v>4</v>
      </c>
      <c r="T1486" t="s">
        <v>2</v>
      </c>
      <c r="U1486">
        <v>944</v>
      </c>
      <c r="V1486">
        <v>35996</v>
      </c>
      <c r="W1486">
        <v>280169</v>
      </c>
      <c r="X1486">
        <v>1158028</v>
      </c>
      <c r="Y1486">
        <v>215931.75</v>
      </c>
      <c r="Z1486">
        <v>402.18</v>
      </c>
      <c r="AA1486">
        <v>20</v>
      </c>
      <c r="AB1486">
        <v>8</v>
      </c>
      <c r="AC1486">
        <v>4</v>
      </c>
      <c r="AD1486">
        <v>0</v>
      </c>
      <c r="AE1486">
        <v>1700000</v>
      </c>
      <c r="AF1486">
        <v>32173740</v>
      </c>
    </row>
    <row r="1487" spans="1:32" x14ac:dyDescent="0.3">
      <c r="A1487">
        <v>1486</v>
      </c>
      <c r="B1487" s="1">
        <v>42809</v>
      </c>
      <c r="C1487">
        <v>2</v>
      </c>
      <c r="D1487">
        <v>4</v>
      </c>
      <c r="E1487">
        <v>5</v>
      </c>
      <c r="F1487">
        <v>8</v>
      </c>
      <c r="G1487">
        <v>9</v>
      </c>
      <c r="H1487">
        <v>10</v>
      </c>
      <c r="I1487">
        <v>12</v>
      </c>
      <c r="J1487">
        <v>14</v>
      </c>
      <c r="K1487">
        <v>18</v>
      </c>
      <c r="L1487">
        <v>19</v>
      </c>
      <c r="M1487">
        <v>20</v>
      </c>
      <c r="N1487">
        <v>21</v>
      </c>
      <c r="O1487">
        <v>22</v>
      </c>
      <c r="P1487">
        <v>23</v>
      </c>
      <c r="Q1487">
        <v>25</v>
      </c>
      <c r="R1487">
        <v>21478510</v>
      </c>
      <c r="S1487">
        <v>1</v>
      </c>
      <c r="T1487" t="s">
        <v>38</v>
      </c>
      <c r="U1487">
        <v>498</v>
      </c>
      <c r="V1487">
        <v>17495</v>
      </c>
      <c r="W1487">
        <v>204214</v>
      </c>
      <c r="X1487">
        <v>1023723</v>
      </c>
      <c r="Y1487">
        <v>1470685.52</v>
      </c>
      <c r="Z1487">
        <v>1298.0999999999999</v>
      </c>
      <c r="AA1487">
        <v>20</v>
      </c>
      <c r="AB1487">
        <v>8</v>
      </c>
      <c r="AC1487">
        <v>4</v>
      </c>
      <c r="AD1487">
        <v>0</v>
      </c>
      <c r="AE1487">
        <v>1700000</v>
      </c>
      <c r="AF1487">
        <v>32513129</v>
      </c>
    </row>
    <row r="1488" spans="1:32" x14ac:dyDescent="0.3">
      <c r="A1488">
        <v>1487</v>
      </c>
      <c r="B1488" s="1">
        <v>42811</v>
      </c>
      <c r="C1488">
        <v>1</v>
      </c>
      <c r="D1488">
        <v>2</v>
      </c>
      <c r="E1488">
        <v>3</v>
      </c>
      <c r="F1488">
        <v>4</v>
      </c>
      <c r="G1488">
        <v>5</v>
      </c>
      <c r="H1488">
        <v>6</v>
      </c>
      <c r="I1488">
        <v>10</v>
      </c>
      <c r="J1488">
        <v>11</v>
      </c>
      <c r="K1488">
        <v>12</v>
      </c>
      <c r="L1488">
        <v>15</v>
      </c>
      <c r="M1488">
        <v>16</v>
      </c>
      <c r="N1488">
        <v>19</v>
      </c>
      <c r="O1488">
        <v>21</v>
      </c>
      <c r="P1488">
        <v>22</v>
      </c>
      <c r="Q1488">
        <v>25</v>
      </c>
      <c r="R1488">
        <v>22417688</v>
      </c>
      <c r="S1488">
        <v>3</v>
      </c>
      <c r="T1488" t="s">
        <v>2</v>
      </c>
      <c r="U1488">
        <v>351</v>
      </c>
      <c r="V1488">
        <v>13869</v>
      </c>
      <c r="W1488">
        <v>157649</v>
      </c>
      <c r="X1488">
        <v>910359</v>
      </c>
      <c r="Y1488">
        <v>688247.98</v>
      </c>
      <c r="Z1488">
        <v>1809.99</v>
      </c>
      <c r="AA1488">
        <v>20</v>
      </c>
      <c r="AB1488">
        <v>8</v>
      </c>
      <c r="AC1488">
        <v>4</v>
      </c>
      <c r="AD1488">
        <v>0</v>
      </c>
      <c r="AE1488">
        <v>1700000</v>
      </c>
      <c r="AF1488">
        <v>32989608</v>
      </c>
    </row>
    <row r="1489" spans="1:32" x14ac:dyDescent="0.3">
      <c r="A1489">
        <v>1488</v>
      </c>
      <c r="B1489" s="1">
        <v>42814</v>
      </c>
      <c r="C1489">
        <v>1</v>
      </c>
      <c r="D1489">
        <v>4</v>
      </c>
      <c r="E1489">
        <v>5</v>
      </c>
      <c r="F1489">
        <v>6</v>
      </c>
      <c r="G1489">
        <v>10</v>
      </c>
      <c r="H1489">
        <v>11</v>
      </c>
      <c r="I1489">
        <v>12</v>
      </c>
      <c r="J1489">
        <v>13</v>
      </c>
      <c r="K1489">
        <v>16</v>
      </c>
      <c r="L1489">
        <v>19</v>
      </c>
      <c r="M1489">
        <v>20</v>
      </c>
      <c r="N1489">
        <v>21</v>
      </c>
      <c r="O1489">
        <v>23</v>
      </c>
      <c r="P1489">
        <v>24</v>
      </c>
      <c r="Q1489">
        <v>25</v>
      </c>
      <c r="R1489">
        <v>21522014</v>
      </c>
      <c r="S1489">
        <v>4</v>
      </c>
      <c r="T1489" t="s">
        <v>2</v>
      </c>
      <c r="U1489">
        <v>600</v>
      </c>
      <c r="V1489">
        <v>19921</v>
      </c>
      <c r="W1489">
        <v>190961</v>
      </c>
      <c r="X1489">
        <v>999588</v>
      </c>
      <c r="Y1489">
        <v>387339.06</v>
      </c>
      <c r="Z1489">
        <v>1135.05</v>
      </c>
      <c r="AA1489">
        <v>20</v>
      </c>
      <c r="AB1489">
        <v>8</v>
      </c>
      <c r="AC1489">
        <v>4</v>
      </c>
      <c r="AD1489">
        <v>0</v>
      </c>
      <c r="AE1489">
        <v>1700000</v>
      </c>
      <c r="AF1489">
        <v>33347152</v>
      </c>
    </row>
    <row r="1490" spans="1:32" x14ac:dyDescent="0.3">
      <c r="A1490">
        <v>1489</v>
      </c>
      <c r="B1490" s="1">
        <v>42816</v>
      </c>
      <c r="C1490">
        <v>2</v>
      </c>
      <c r="D1490">
        <v>4</v>
      </c>
      <c r="E1490">
        <v>7</v>
      </c>
      <c r="F1490">
        <v>8</v>
      </c>
      <c r="G1490">
        <v>9</v>
      </c>
      <c r="H1490">
        <v>10</v>
      </c>
      <c r="I1490">
        <v>12</v>
      </c>
      <c r="J1490">
        <v>13</v>
      </c>
      <c r="K1490">
        <v>14</v>
      </c>
      <c r="L1490">
        <v>15</v>
      </c>
      <c r="M1490">
        <v>19</v>
      </c>
      <c r="N1490">
        <v>20</v>
      </c>
      <c r="O1490">
        <v>22</v>
      </c>
      <c r="P1490">
        <v>23</v>
      </c>
      <c r="Q1490">
        <v>25</v>
      </c>
      <c r="R1490">
        <v>21515560</v>
      </c>
      <c r="S1490">
        <v>3</v>
      </c>
      <c r="T1490" t="s">
        <v>2</v>
      </c>
      <c r="U1490">
        <v>434</v>
      </c>
      <c r="V1490">
        <v>16858</v>
      </c>
      <c r="W1490">
        <v>207756</v>
      </c>
      <c r="X1490">
        <v>1039838</v>
      </c>
      <c r="Y1490">
        <v>480522.59</v>
      </c>
      <c r="Z1490">
        <v>1460.03</v>
      </c>
      <c r="AA1490">
        <v>20</v>
      </c>
      <c r="AB1490">
        <v>8</v>
      </c>
      <c r="AC1490">
        <v>4</v>
      </c>
      <c r="AD1490">
        <v>0</v>
      </c>
      <c r="AE1490">
        <v>1700000</v>
      </c>
      <c r="AF1490">
        <v>33679821</v>
      </c>
    </row>
    <row r="1491" spans="1:32" x14ac:dyDescent="0.3">
      <c r="A1491">
        <v>1490</v>
      </c>
      <c r="B1491" s="1">
        <v>42818</v>
      </c>
      <c r="C1491">
        <v>1</v>
      </c>
      <c r="D1491">
        <v>3</v>
      </c>
      <c r="E1491">
        <v>4</v>
      </c>
      <c r="F1491">
        <v>5</v>
      </c>
      <c r="G1491">
        <v>7</v>
      </c>
      <c r="H1491">
        <v>8</v>
      </c>
      <c r="I1491">
        <v>9</v>
      </c>
      <c r="J1491">
        <v>11</v>
      </c>
      <c r="K1491">
        <v>13</v>
      </c>
      <c r="L1491">
        <v>14</v>
      </c>
      <c r="M1491">
        <v>15</v>
      </c>
      <c r="N1491">
        <v>18</v>
      </c>
      <c r="O1491">
        <v>19</v>
      </c>
      <c r="P1491">
        <v>20</v>
      </c>
      <c r="Q1491">
        <v>22</v>
      </c>
      <c r="R1491">
        <v>21899086</v>
      </c>
      <c r="S1491">
        <v>2</v>
      </c>
      <c r="T1491" t="s">
        <v>2</v>
      </c>
      <c r="U1491">
        <v>486</v>
      </c>
      <c r="V1491">
        <v>16503</v>
      </c>
      <c r="W1491">
        <v>198499</v>
      </c>
      <c r="X1491">
        <v>1062665</v>
      </c>
      <c r="Y1491">
        <v>756297.48</v>
      </c>
      <c r="Z1491">
        <v>1368.05</v>
      </c>
      <c r="AA1491">
        <v>20</v>
      </c>
      <c r="AB1491">
        <v>8</v>
      </c>
      <c r="AC1491">
        <v>4</v>
      </c>
      <c r="AD1491">
        <v>0</v>
      </c>
      <c r="AE1491">
        <v>1700000</v>
      </c>
      <c r="AF1491">
        <v>34028882</v>
      </c>
    </row>
    <row r="1492" spans="1:32" x14ac:dyDescent="0.3">
      <c r="A1492">
        <v>1491</v>
      </c>
      <c r="B1492" s="1">
        <v>42821</v>
      </c>
      <c r="C1492">
        <v>2</v>
      </c>
      <c r="D1492">
        <v>4</v>
      </c>
      <c r="E1492">
        <v>5</v>
      </c>
      <c r="F1492">
        <v>6</v>
      </c>
      <c r="G1492">
        <v>7</v>
      </c>
      <c r="H1492">
        <v>9</v>
      </c>
      <c r="I1492">
        <v>11</v>
      </c>
      <c r="J1492">
        <v>13</v>
      </c>
      <c r="K1492">
        <v>14</v>
      </c>
      <c r="L1492">
        <v>19</v>
      </c>
      <c r="M1492">
        <v>20</v>
      </c>
      <c r="N1492">
        <v>22</v>
      </c>
      <c r="O1492">
        <v>23</v>
      </c>
      <c r="P1492">
        <v>24</v>
      </c>
      <c r="Q1492">
        <v>25</v>
      </c>
      <c r="R1492">
        <v>21145518</v>
      </c>
      <c r="S1492">
        <v>1</v>
      </c>
      <c r="T1492" t="s">
        <v>38</v>
      </c>
      <c r="U1492">
        <v>560</v>
      </c>
      <c r="V1492">
        <v>19310</v>
      </c>
      <c r="W1492">
        <v>201204</v>
      </c>
      <c r="X1492">
        <v>1016203</v>
      </c>
      <c r="Y1492">
        <v>1413132.73</v>
      </c>
      <c r="Z1492">
        <v>1109.2</v>
      </c>
      <c r="AA1492">
        <v>20</v>
      </c>
      <c r="AB1492">
        <v>8</v>
      </c>
      <c r="AC1492">
        <v>4</v>
      </c>
      <c r="AD1492">
        <v>0</v>
      </c>
      <c r="AE1492">
        <v>1700000</v>
      </c>
      <c r="AF1492">
        <v>34354989</v>
      </c>
    </row>
    <row r="1493" spans="1:32" x14ac:dyDescent="0.3">
      <c r="A1493">
        <v>1492</v>
      </c>
      <c r="B1493" s="1">
        <v>42823</v>
      </c>
      <c r="C1493">
        <v>2</v>
      </c>
      <c r="D1493">
        <v>3</v>
      </c>
      <c r="E1493">
        <v>4</v>
      </c>
      <c r="F1493">
        <v>5</v>
      </c>
      <c r="G1493">
        <v>7</v>
      </c>
      <c r="H1493">
        <v>8</v>
      </c>
      <c r="I1493">
        <v>10</v>
      </c>
      <c r="J1493">
        <v>12</v>
      </c>
      <c r="K1493">
        <v>15</v>
      </c>
      <c r="L1493">
        <v>16</v>
      </c>
      <c r="M1493">
        <v>17</v>
      </c>
      <c r="N1493">
        <v>18</v>
      </c>
      <c r="O1493">
        <v>19</v>
      </c>
      <c r="P1493">
        <v>24</v>
      </c>
      <c r="Q1493">
        <v>25</v>
      </c>
      <c r="R1493">
        <v>20690990</v>
      </c>
      <c r="S1493">
        <v>2</v>
      </c>
      <c r="T1493" t="s">
        <v>2</v>
      </c>
      <c r="U1493">
        <v>296</v>
      </c>
      <c r="V1493">
        <v>12094</v>
      </c>
      <c r="W1493">
        <v>164409</v>
      </c>
      <c r="X1493">
        <v>885723</v>
      </c>
      <c r="Y1493">
        <v>880277.49</v>
      </c>
      <c r="Z1493">
        <v>1830.1</v>
      </c>
      <c r="AA1493">
        <v>20</v>
      </c>
      <c r="AB1493">
        <v>8</v>
      </c>
      <c r="AC1493">
        <v>4</v>
      </c>
      <c r="AD1493">
        <v>0</v>
      </c>
      <c r="AE1493">
        <v>1700000</v>
      </c>
      <c r="AF1493">
        <v>34761271</v>
      </c>
    </row>
    <row r="1494" spans="1:32" x14ac:dyDescent="0.3">
      <c r="A1494">
        <v>1493</v>
      </c>
      <c r="B1494" s="1">
        <v>42825</v>
      </c>
      <c r="C1494">
        <v>2</v>
      </c>
      <c r="D1494">
        <v>5</v>
      </c>
      <c r="E1494">
        <v>8</v>
      </c>
      <c r="F1494">
        <v>10</v>
      </c>
      <c r="G1494">
        <v>11</v>
      </c>
      <c r="H1494">
        <v>13</v>
      </c>
      <c r="I1494">
        <v>14</v>
      </c>
      <c r="J1494">
        <v>15</v>
      </c>
      <c r="K1494">
        <v>16</v>
      </c>
      <c r="L1494">
        <v>19</v>
      </c>
      <c r="M1494">
        <v>20</v>
      </c>
      <c r="N1494">
        <v>21</v>
      </c>
      <c r="O1494">
        <v>23</v>
      </c>
      <c r="P1494">
        <v>24</v>
      </c>
      <c r="Q1494">
        <v>25</v>
      </c>
      <c r="R1494">
        <v>21953390</v>
      </c>
      <c r="S1494">
        <v>9</v>
      </c>
      <c r="T1494" t="s">
        <v>2</v>
      </c>
      <c r="U1494">
        <v>853</v>
      </c>
      <c r="V1494">
        <v>23807</v>
      </c>
      <c r="W1494">
        <v>222932</v>
      </c>
      <c r="X1494">
        <v>1104948</v>
      </c>
      <c r="Y1494">
        <v>143438.70000000001</v>
      </c>
      <c r="Z1494">
        <v>665.24</v>
      </c>
      <c r="AA1494">
        <v>20</v>
      </c>
      <c r="AB1494">
        <v>8</v>
      </c>
      <c r="AC1494">
        <v>4</v>
      </c>
      <c r="AD1494">
        <v>0</v>
      </c>
      <c r="AE1494">
        <v>1700000</v>
      </c>
      <c r="AF1494">
        <v>35059182</v>
      </c>
    </row>
    <row r="1495" spans="1:32" x14ac:dyDescent="0.3">
      <c r="A1495">
        <v>1494</v>
      </c>
      <c r="B1495" s="1">
        <v>42828</v>
      </c>
      <c r="C1495">
        <v>1</v>
      </c>
      <c r="D1495">
        <v>2</v>
      </c>
      <c r="E1495">
        <v>3</v>
      </c>
      <c r="F1495">
        <v>4</v>
      </c>
      <c r="G1495">
        <v>9</v>
      </c>
      <c r="H1495">
        <v>10</v>
      </c>
      <c r="I1495">
        <v>11</v>
      </c>
      <c r="J1495">
        <v>12</v>
      </c>
      <c r="K1495">
        <v>13</v>
      </c>
      <c r="L1495">
        <v>15</v>
      </c>
      <c r="M1495">
        <v>17</v>
      </c>
      <c r="N1495">
        <v>19</v>
      </c>
      <c r="O1495">
        <v>20</v>
      </c>
      <c r="P1495">
        <v>22</v>
      </c>
      <c r="Q1495">
        <v>25</v>
      </c>
      <c r="R1495">
        <v>21877412</v>
      </c>
      <c r="S1495">
        <v>3</v>
      </c>
      <c r="T1495" t="s">
        <v>2</v>
      </c>
      <c r="U1495">
        <v>457</v>
      </c>
      <c r="V1495">
        <v>16571</v>
      </c>
      <c r="W1495">
        <v>203250</v>
      </c>
      <c r="X1495">
        <v>1048683</v>
      </c>
      <c r="Y1495">
        <v>505284.94</v>
      </c>
      <c r="Z1495">
        <v>1458</v>
      </c>
      <c r="AA1495">
        <v>20</v>
      </c>
      <c r="AB1495">
        <v>8</v>
      </c>
      <c r="AC1495">
        <v>4</v>
      </c>
      <c r="AD1495">
        <v>0</v>
      </c>
      <c r="AE1495">
        <v>1700000</v>
      </c>
      <c r="AF1495">
        <v>35408995</v>
      </c>
    </row>
    <row r="1496" spans="1:32" x14ac:dyDescent="0.3">
      <c r="A1496">
        <v>1495</v>
      </c>
      <c r="B1496" s="1">
        <v>42830</v>
      </c>
      <c r="C1496">
        <v>1</v>
      </c>
      <c r="D1496">
        <v>2</v>
      </c>
      <c r="E1496">
        <v>3</v>
      </c>
      <c r="F1496">
        <v>4</v>
      </c>
      <c r="G1496">
        <v>5</v>
      </c>
      <c r="H1496">
        <v>8</v>
      </c>
      <c r="I1496">
        <v>10</v>
      </c>
      <c r="J1496">
        <v>12</v>
      </c>
      <c r="K1496">
        <v>13</v>
      </c>
      <c r="L1496">
        <v>14</v>
      </c>
      <c r="M1496">
        <v>18</v>
      </c>
      <c r="N1496">
        <v>22</v>
      </c>
      <c r="O1496">
        <v>23</v>
      </c>
      <c r="P1496">
        <v>24</v>
      </c>
      <c r="Q1496">
        <v>25</v>
      </c>
      <c r="R1496">
        <v>21985282</v>
      </c>
      <c r="S1496">
        <v>3</v>
      </c>
      <c r="T1496" t="s">
        <v>2</v>
      </c>
      <c r="U1496">
        <v>730</v>
      </c>
      <c r="V1496">
        <v>21649</v>
      </c>
      <c r="W1496">
        <v>223757</v>
      </c>
      <c r="X1496">
        <v>1078738</v>
      </c>
      <c r="Y1496">
        <v>453858.54</v>
      </c>
      <c r="Z1496">
        <v>819.85</v>
      </c>
      <c r="AA1496">
        <v>20</v>
      </c>
      <c r="AB1496">
        <v>8</v>
      </c>
      <c r="AC1496">
        <v>4</v>
      </c>
      <c r="AD1496">
        <v>0</v>
      </c>
      <c r="AE1496">
        <v>1700000</v>
      </c>
      <c r="AF1496">
        <v>35723205</v>
      </c>
    </row>
    <row r="1497" spans="1:32" x14ac:dyDescent="0.3">
      <c r="A1497">
        <v>1496</v>
      </c>
      <c r="B1497" s="1">
        <v>42832</v>
      </c>
      <c r="C1497">
        <v>2</v>
      </c>
      <c r="D1497">
        <v>3</v>
      </c>
      <c r="E1497">
        <v>6</v>
      </c>
      <c r="F1497">
        <v>7</v>
      </c>
      <c r="G1497">
        <v>9</v>
      </c>
      <c r="H1497">
        <v>10</v>
      </c>
      <c r="I1497">
        <v>11</v>
      </c>
      <c r="J1497">
        <v>12</v>
      </c>
      <c r="K1497">
        <v>13</v>
      </c>
      <c r="L1497">
        <v>15</v>
      </c>
      <c r="M1497">
        <v>17</v>
      </c>
      <c r="N1497">
        <v>19</v>
      </c>
      <c r="O1497">
        <v>20</v>
      </c>
      <c r="P1497">
        <v>23</v>
      </c>
      <c r="Q1497">
        <v>25</v>
      </c>
      <c r="R1497">
        <v>23117076</v>
      </c>
      <c r="S1497">
        <v>1</v>
      </c>
      <c r="T1497" t="s">
        <v>219</v>
      </c>
      <c r="U1497">
        <v>594</v>
      </c>
      <c r="V1497">
        <v>23440</v>
      </c>
      <c r="W1497">
        <v>258735</v>
      </c>
      <c r="X1497">
        <v>1182885</v>
      </c>
      <c r="Y1497">
        <v>1251644.24</v>
      </c>
      <c r="Z1497">
        <v>926.21</v>
      </c>
      <c r="AA1497">
        <v>20</v>
      </c>
      <c r="AB1497">
        <v>8</v>
      </c>
      <c r="AC1497">
        <v>4</v>
      </c>
      <c r="AD1497">
        <v>0</v>
      </c>
      <c r="AE1497">
        <v>1700000</v>
      </c>
      <c r="AF1497">
        <v>36012046</v>
      </c>
    </row>
    <row r="1498" spans="1:32" x14ac:dyDescent="0.3">
      <c r="A1498">
        <v>1497</v>
      </c>
      <c r="B1498" s="1">
        <v>42835</v>
      </c>
      <c r="C1498">
        <v>1</v>
      </c>
      <c r="D1498">
        <v>2</v>
      </c>
      <c r="E1498">
        <v>5</v>
      </c>
      <c r="F1498">
        <v>7</v>
      </c>
      <c r="G1498">
        <v>11</v>
      </c>
      <c r="H1498">
        <v>12</v>
      </c>
      <c r="I1498">
        <v>13</v>
      </c>
      <c r="J1498">
        <v>14</v>
      </c>
      <c r="K1498">
        <v>15</v>
      </c>
      <c r="L1498">
        <v>16</v>
      </c>
      <c r="M1498">
        <v>17</v>
      </c>
      <c r="N1498">
        <v>18</v>
      </c>
      <c r="O1498">
        <v>19</v>
      </c>
      <c r="P1498">
        <v>22</v>
      </c>
      <c r="Q1498">
        <v>23</v>
      </c>
      <c r="R1498">
        <v>20049010</v>
      </c>
      <c r="S1498">
        <v>1</v>
      </c>
      <c r="T1498" t="s">
        <v>41</v>
      </c>
      <c r="U1498">
        <v>220</v>
      </c>
      <c r="V1498">
        <v>10018</v>
      </c>
      <c r="W1498">
        <v>129742</v>
      </c>
      <c r="X1498">
        <v>818464</v>
      </c>
      <c r="Y1498">
        <v>1901422.2</v>
      </c>
      <c r="Z1498">
        <v>2659.33</v>
      </c>
      <c r="AA1498">
        <v>20</v>
      </c>
      <c r="AB1498">
        <v>8</v>
      </c>
      <c r="AC1498">
        <v>4</v>
      </c>
      <c r="AD1498">
        <v>0</v>
      </c>
      <c r="AE1498">
        <v>1700000</v>
      </c>
      <c r="AF1498">
        <v>36450835</v>
      </c>
    </row>
    <row r="1499" spans="1:32" x14ac:dyDescent="0.3">
      <c r="A1499">
        <v>1498</v>
      </c>
      <c r="B1499" s="1">
        <v>42837</v>
      </c>
      <c r="C1499">
        <v>4</v>
      </c>
      <c r="D1499">
        <v>5</v>
      </c>
      <c r="E1499">
        <v>7</v>
      </c>
      <c r="F1499">
        <v>8</v>
      </c>
      <c r="G1499">
        <v>10</v>
      </c>
      <c r="H1499">
        <v>11</v>
      </c>
      <c r="I1499">
        <v>14</v>
      </c>
      <c r="J1499">
        <v>15</v>
      </c>
      <c r="K1499">
        <v>16</v>
      </c>
      <c r="L1499">
        <v>17</v>
      </c>
      <c r="M1499">
        <v>18</v>
      </c>
      <c r="N1499">
        <v>21</v>
      </c>
      <c r="O1499">
        <v>23</v>
      </c>
      <c r="P1499">
        <v>24</v>
      </c>
      <c r="Q1499">
        <v>25</v>
      </c>
      <c r="R1499">
        <v>21352872</v>
      </c>
      <c r="S1499">
        <v>1</v>
      </c>
      <c r="T1499" t="s">
        <v>220</v>
      </c>
      <c r="U1499">
        <v>410</v>
      </c>
      <c r="V1499">
        <v>13857</v>
      </c>
      <c r="W1499">
        <v>171697</v>
      </c>
      <c r="X1499">
        <v>911301</v>
      </c>
      <c r="Y1499">
        <v>1801980.5</v>
      </c>
      <c r="Z1499">
        <v>1352.33</v>
      </c>
      <c r="AA1499">
        <v>20</v>
      </c>
      <c r="AB1499">
        <v>8</v>
      </c>
      <c r="AC1499">
        <v>4</v>
      </c>
      <c r="AD1499">
        <v>0</v>
      </c>
      <c r="AE1499">
        <v>1700000</v>
      </c>
      <c r="AF1499">
        <v>36866677</v>
      </c>
    </row>
    <row r="1500" spans="1:32" x14ac:dyDescent="0.3">
      <c r="A1500">
        <v>1499</v>
      </c>
      <c r="B1500" s="1">
        <v>42840</v>
      </c>
      <c r="C1500">
        <v>1</v>
      </c>
      <c r="D1500">
        <v>2</v>
      </c>
      <c r="E1500">
        <v>3</v>
      </c>
      <c r="F1500">
        <v>4</v>
      </c>
      <c r="G1500">
        <v>5</v>
      </c>
      <c r="H1500">
        <v>7</v>
      </c>
      <c r="I1500">
        <v>8</v>
      </c>
      <c r="J1500">
        <v>12</v>
      </c>
      <c r="K1500">
        <v>13</v>
      </c>
      <c r="L1500">
        <v>14</v>
      </c>
      <c r="M1500">
        <v>15</v>
      </c>
      <c r="N1500">
        <v>18</v>
      </c>
      <c r="O1500">
        <v>19</v>
      </c>
      <c r="P1500">
        <v>23</v>
      </c>
      <c r="Q1500">
        <v>24</v>
      </c>
      <c r="R1500">
        <v>15955774</v>
      </c>
      <c r="S1500">
        <v>2</v>
      </c>
      <c r="T1500" t="s">
        <v>2</v>
      </c>
      <c r="U1500">
        <v>504</v>
      </c>
      <c r="V1500">
        <v>14231</v>
      </c>
      <c r="W1500">
        <v>169365</v>
      </c>
      <c r="X1500">
        <v>820044</v>
      </c>
      <c r="Y1500">
        <v>454316.92</v>
      </c>
      <c r="Z1500">
        <v>792.45</v>
      </c>
      <c r="AA1500">
        <v>20</v>
      </c>
      <c r="AB1500">
        <v>8</v>
      </c>
      <c r="AC1500">
        <v>4</v>
      </c>
      <c r="AD1500">
        <v>0</v>
      </c>
      <c r="AE1500">
        <v>1000000</v>
      </c>
      <c r="AF1500">
        <v>37076362</v>
      </c>
    </row>
    <row r="1501" spans="1:32" x14ac:dyDescent="0.3">
      <c r="A1501">
        <v>1500</v>
      </c>
      <c r="B1501" s="1">
        <v>42842</v>
      </c>
      <c r="C1501">
        <v>1</v>
      </c>
      <c r="D1501">
        <v>2</v>
      </c>
      <c r="E1501">
        <v>3</v>
      </c>
      <c r="F1501">
        <v>5</v>
      </c>
      <c r="G1501">
        <v>7</v>
      </c>
      <c r="H1501">
        <v>10</v>
      </c>
      <c r="I1501">
        <v>11</v>
      </c>
      <c r="J1501">
        <v>12</v>
      </c>
      <c r="K1501">
        <v>13</v>
      </c>
      <c r="L1501">
        <v>15</v>
      </c>
      <c r="M1501">
        <v>17</v>
      </c>
      <c r="N1501">
        <v>18</v>
      </c>
      <c r="O1501">
        <v>19</v>
      </c>
      <c r="P1501">
        <v>20</v>
      </c>
      <c r="Q1501">
        <v>22</v>
      </c>
      <c r="R1501">
        <v>16306198</v>
      </c>
      <c r="S1501">
        <v>3</v>
      </c>
      <c r="T1501" t="s">
        <v>2</v>
      </c>
      <c r="U1501">
        <v>394</v>
      </c>
      <c r="V1501">
        <v>13924</v>
      </c>
      <c r="W1501">
        <v>177400</v>
      </c>
      <c r="X1501">
        <v>822864</v>
      </c>
      <c r="Y1501">
        <v>315388.37</v>
      </c>
      <c r="Z1501">
        <v>1055.57</v>
      </c>
      <c r="AA1501">
        <v>20</v>
      </c>
      <c r="AB1501">
        <v>8</v>
      </c>
      <c r="AC1501">
        <v>4</v>
      </c>
      <c r="AD1501">
        <v>0</v>
      </c>
      <c r="AE1501">
        <v>1700000</v>
      </c>
      <c r="AF1501">
        <v>37294708</v>
      </c>
    </row>
    <row r="1502" spans="1:32" x14ac:dyDescent="0.3">
      <c r="A1502">
        <v>1501</v>
      </c>
      <c r="B1502" s="1">
        <v>42844</v>
      </c>
      <c r="C1502">
        <v>1</v>
      </c>
      <c r="D1502">
        <v>6</v>
      </c>
      <c r="E1502">
        <v>7</v>
      </c>
      <c r="F1502">
        <v>8</v>
      </c>
      <c r="G1502">
        <v>9</v>
      </c>
      <c r="H1502">
        <v>10</v>
      </c>
      <c r="I1502">
        <v>11</v>
      </c>
      <c r="J1502">
        <v>13</v>
      </c>
      <c r="K1502">
        <v>16</v>
      </c>
      <c r="L1502">
        <v>17</v>
      </c>
      <c r="M1502">
        <v>18</v>
      </c>
      <c r="N1502">
        <v>21</v>
      </c>
      <c r="O1502">
        <v>22</v>
      </c>
      <c r="P1502">
        <v>24</v>
      </c>
      <c r="Q1502">
        <v>25</v>
      </c>
      <c r="R1502">
        <v>20686976</v>
      </c>
      <c r="S1502">
        <v>2</v>
      </c>
      <c r="T1502" t="s">
        <v>2</v>
      </c>
      <c r="U1502">
        <v>231</v>
      </c>
      <c r="V1502">
        <v>8984</v>
      </c>
      <c r="W1502">
        <v>121404</v>
      </c>
      <c r="X1502">
        <v>756632</v>
      </c>
      <c r="Y1502">
        <v>1089774.04</v>
      </c>
      <c r="Z1502">
        <v>2903.16</v>
      </c>
      <c r="AA1502">
        <v>20</v>
      </c>
      <c r="AB1502">
        <v>8</v>
      </c>
      <c r="AC1502">
        <v>4</v>
      </c>
      <c r="AD1502">
        <v>0</v>
      </c>
      <c r="AE1502">
        <v>1700000</v>
      </c>
      <c r="AF1502">
        <v>37797680</v>
      </c>
    </row>
    <row r="1503" spans="1:32" x14ac:dyDescent="0.3">
      <c r="A1503">
        <v>1502</v>
      </c>
      <c r="B1503" s="1">
        <v>42847</v>
      </c>
      <c r="C1503">
        <v>1</v>
      </c>
      <c r="D1503">
        <v>2</v>
      </c>
      <c r="E1503">
        <v>3</v>
      </c>
      <c r="F1503">
        <v>4</v>
      </c>
      <c r="G1503">
        <v>5</v>
      </c>
      <c r="H1503">
        <v>7</v>
      </c>
      <c r="I1503">
        <v>11</v>
      </c>
      <c r="J1503">
        <v>12</v>
      </c>
      <c r="K1503">
        <v>13</v>
      </c>
      <c r="L1503">
        <v>15</v>
      </c>
      <c r="M1503">
        <v>17</v>
      </c>
      <c r="N1503">
        <v>18</v>
      </c>
      <c r="O1503">
        <v>20</v>
      </c>
      <c r="P1503">
        <v>22</v>
      </c>
      <c r="Q1503">
        <v>24</v>
      </c>
      <c r="R1503">
        <v>17341230</v>
      </c>
      <c r="S1503">
        <v>0</v>
      </c>
      <c r="U1503">
        <v>454</v>
      </c>
      <c r="V1503">
        <v>19681</v>
      </c>
      <c r="W1503">
        <v>165975</v>
      </c>
      <c r="X1503">
        <v>841016</v>
      </c>
      <c r="Y1503">
        <v>0</v>
      </c>
      <c r="Z1503">
        <v>1071.28</v>
      </c>
      <c r="AA1503">
        <v>20</v>
      </c>
      <c r="AB1503">
        <v>8</v>
      </c>
      <c r="AC1503">
        <v>4</v>
      </c>
      <c r="AD1503">
        <v>1106475.68</v>
      </c>
      <c r="AE1503">
        <v>3500000</v>
      </c>
      <c r="AF1503">
        <v>38053021</v>
      </c>
    </row>
    <row r="1504" spans="1:32" x14ac:dyDescent="0.3">
      <c r="A1504">
        <v>1503</v>
      </c>
      <c r="B1504" s="1">
        <v>42849</v>
      </c>
      <c r="C1504">
        <v>1</v>
      </c>
      <c r="D1504">
        <v>2</v>
      </c>
      <c r="E1504">
        <v>3</v>
      </c>
      <c r="F1504">
        <v>7</v>
      </c>
      <c r="G1504">
        <v>12</v>
      </c>
      <c r="H1504">
        <v>15</v>
      </c>
      <c r="I1504">
        <v>16</v>
      </c>
      <c r="J1504">
        <v>17</v>
      </c>
      <c r="K1504">
        <v>18</v>
      </c>
      <c r="L1504">
        <v>20</v>
      </c>
      <c r="M1504">
        <v>21</v>
      </c>
      <c r="N1504">
        <v>22</v>
      </c>
      <c r="O1504">
        <v>23</v>
      </c>
      <c r="P1504">
        <v>24</v>
      </c>
      <c r="Q1504">
        <v>25</v>
      </c>
      <c r="R1504">
        <v>20715154</v>
      </c>
      <c r="S1504">
        <v>0</v>
      </c>
      <c r="U1504">
        <v>290</v>
      </c>
      <c r="V1504">
        <v>10408</v>
      </c>
      <c r="W1504">
        <v>136832</v>
      </c>
      <c r="X1504">
        <v>840625</v>
      </c>
      <c r="Y1504">
        <v>0</v>
      </c>
      <c r="Z1504">
        <v>2082.89</v>
      </c>
      <c r="AA1504">
        <v>20</v>
      </c>
      <c r="AB1504">
        <v>8</v>
      </c>
      <c r="AC1504">
        <v>4</v>
      </c>
      <c r="AD1504">
        <v>3069597.98</v>
      </c>
      <c r="AE1504">
        <v>5800000</v>
      </c>
      <c r="AF1504">
        <v>38506049</v>
      </c>
    </row>
    <row r="1505" spans="1:32" x14ac:dyDescent="0.3">
      <c r="A1505">
        <v>1504</v>
      </c>
      <c r="B1505" s="1">
        <v>42851</v>
      </c>
      <c r="C1505">
        <v>1</v>
      </c>
      <c r="D1505">
        <v>4</v>
      </c>
      <c r="E1505">
        <v>5</v>
      </c>
      <c r="F1505">
        <v>7</v>
      </c>
      <c r="G1505">
        <v>8</v>
      </c>
      <c r="H1505">
        <v>11</v>
      </c>
      <c r="I1505">
        <v>12</v>
      </c>
      <c r="J1505">
        <v>14</v>
      </c>
      <c r="K1505">
        <v>17</v>
      </c>
      <c r="L1505">
        <v>18</v>
      </c>
      <c r="M1505">
        <v>19</v>
      </c>
      <c r="N1505">
        <v>21</v>
      </c>
      <c r="O1505">
        <v>23</v>
      </c>
      <c r="P1505">
        <v>24</v>
      </c>
      <c r="Q1505">
        <v>25</v>
      </c>
      <c r="R1505">
        <v>31453864</v>
      </c>
      <c r="S1505">
        <v>2</v>
      </c>
      <c r="T1505" t="s">
        <v>2</v>
      </c>
      <c r="U1505">
        <v>828</v>
      </c>
      <c r="V1505">
        <v>26035</v>
      </c>
      <c r="W1505">
        <v>283795</v>
      </c>
      <c r="X1505">
        <v>1426452</v>
      </c>
      <c r="Y1505">
        <v>2703729.54</v>
      </c>
      <c r="Z1505">
        <v>1241.0999999999999</v>
      </c>
      <c r="AA1505">
        <v>20</v>
      </c>
      <c r="AB1505">
        <v>8</v>
      </c>
      <c r="AC1505">
        <v>4</v>
      </c>
      <c r="AD1505">
        <v>0</v>
      </c>
      <c r="AE1505">
        <v>1700000</v>
      </c>
      <c r="AF1505">
        <v>39045556</v>
      </c>
    </row>
    <row r="1506" spans="1:32" x14ac:dyDescent="0.3">
      <c r="A1506">
        <v>1505</v>
      </c>
      <c r="B1506" s="1">
        <v>42853</v>
      </c>
      <c r="C1506">
        <v>1</v>
      </c>
      <c r="D1506">
        <v>2</v>
      </c>
      <c r="E1506">
        <v>3</v>
      </c>
      <c r="F1506">
        <v>6</v>
      </c>
      <c r="G1506">
        <v>7</v>
      </c>
      <c r="H1506">
        <v>11</v>
      </c>
      <c r="I1506">
        <v>14</v>
      </c>
      <c r="J1506">
        <v>16</v>
      </c>
      <c r="K1506">
        <v>17</v>
      </c>
      <c r="L1506">
        <v>18</v>
      </c>
      <c r="M1506">
        <v>19</v>
      </c>
      <c r="N1506">
        <v>20</v>
      </c>
      <c r="O1506">
        <v>22</v>
      </c>
      <c r="P1506">
        <v>24</v>
      </c>
      <c r="Q1506">
        <v>25</v>
      </c>
      <c r="R1506">
        <v>19707732</v>
      </c>
      <c r="S1506">
        <v>1</v>
      </c>
      <c r="T1506" t="s">
        <v>101</v>
      </c>
      <c r="U1506">
        <v>196</v>
      </c>
      <c r="V1506">
        <v>7625</v>
      </c>
      <c r="W1506">
        <v>114617</v>
      </c>
      <c r="X1506">
        <v>700630</v>
      </c>
      <c r="Y1506">
        <v>2125397.96</v>
      </c>
      <c r="Z1506">
        <v>3336.58</v>
      </c>
      <c r="AA1506">
        <v>20</v>
      </c>
      <c r="AB1506">
        <v>8</v>
      </c>
      <c r="AC1506">
        <v>4</v>
      </c>
      <c r="AD1506">
        <v>0</v>
      </c>
      <c r="AE1506">
        <v>2000000</v>
      </c>
      <c r="AF1506">
        <v>39536032</v>
      </c>
    </row>
    <row r="1507" spans="1:32" x14ac:dyDescent="0.3">
      <c r="A1507">
        <v>1506</v>
      </c>
      <c r="B1507" s="1">
        <v>42858</v>
      </c>
      <c r="C1507">
        <v>3</v>
      </c>
      <c r="D1507">
        <v>4</v>
      </c>
      <c r="E1507">
        <v>5</v>
      </c>
      <c r="F1507">
        <v>8</v>
      </c>
      <c r="G1507">
        <v>9</v>
      </c>
      <c r="H1507">
        <v>10</v>
      </c>
      <c r="I1507">
        <v>13</v>
      </c>
      <c r="J1507">
        <v>14</v>
      </c>
      <c r="K1507">
        <v>17</v>
      </c>
      <c r="L1507">
        <v>18</v>
      </c>
      <c r="M1507">
        <v>19</v>
      </c>
      <c r="N1507">
        <v>20</v>
      </c>
      <c r="O1507">
        <v>21</v>
      </c>
      <c r="P1507">
        <v>22</v>
      </c>
      <c r="Q1507">
        <v>24</v>
      </c>
      <c r="R1507">
        <v>27740612</v>
      </c>
      <c r="S1507">
        <v>2</v>
      </c>
      <c r="T1507" t="s">
        <v>38</v>
      </c>
      <c r="U1507">
        <v>633</v>
      </c>
      <c r="V1507">
        <v>19727</v>
      </c>
      <c r="W1507">
        <v>240630</v>
      </c>
      <c r="X1507">
        <v>1227715</v>
      </c>
      <c r="Y1507">
        <v>1090843.42</v>
      </c>
      <c r="Z1507">
        <v>1514.98</v>
      </c>
      <c r="AA1507">
        <v>20</v>
      </c>
      <c r="AB1507">
        <v>8</v>
      </c>
      <c r="AC1507">
        <v>4</v>
      </c>
      <c r="AD1507">
        <v>0</v>
      </c>
      <c r="AE1507">
        <v>1700000</v>
      </c>
      <c r="AF1507">
        <v>40039498</v>
      </c>
    </row>
    <row r="1508" spans="1:32" x14ac:dyDescent="0.3">
      <c r="A1508">
        <v>1507</v>
      </c>
      <c r="B1508" s="1">
        <v>42860</v>
      </c>
      <c r="C1508">
        <v>1</v>
      </c>
      <c r="D1508">
        <v>2</v>
      </c>
      <c r="E1508">
        <v>3</v>
      </c>
      <c r="F1508">
        <v>4</v>
      </c>
      <c r="G1508">
        <v>5</v>
      </c>
      <c r="H1508">
        <v>8</v>
      </c>
      <c r="I1508">
        <v>10</v>
      </c>
      <c r="J1508">
        <v>11</v>
      </c>
      <c r="K1508">
        <v>13</v>
      </c>
      <c r="L1508">
        <v>14</v>
      </c>
      <c r="M1508">
        <v>17</v>
      </c>
      <c r="N1508">
        <v>19</v>
      </c>
      <c r="O1508">
        <v>21</v>
      </c>
      <c r="P1508">
        <v>23</v>
      </c>
      <c r="Q1508">
        <v>24</v>
      </c>
      <c r="R1508">
        <v>23451338</v>
      </c>
      <c r="S1508">
        <v>6</v>
      </c>
      <c r="T1508" t="s">
        <v>2</v>
      </c>
      <c r="U1508">
        <v>791</v>
      </c>
      <c r="V1508">
        <v>22225</v>
      </c>
      <c r="W1508">
        <v>234971</v>
      </c>
      <c r="X1508">
        <v>1192800</v>
      </c>
      <c r="Y1508">
        <v>232847.67</v>
      </c>
      <c r="Z1508">
        <v>776.36</v>
      </c>
      <c r="AA1508">
        <v>20</v>
      </c>
      <c r="AB1508">
        <v>8</v>
      </c>
      <c r="AC1508">
        <v>4</v>
      </c>
      <c r="AD1508">
        <v>0</v>
      </c>
      <c r="AE1508">
        <v>1700000</v>
      </c>
      <c r="AF1508">
        <v>40361903</v>
      </c>
    </row>
    <row r="1509" spans="1:32" x14ac:dyDescent="0.3">
      <c r="A1509">
        <v>1508</v>
      </c>
      <c r="B1509" s="1">
        <v>42863</v>
      </c>
      <c r="C1509">
        <v>1</v>
      </c>
      <c r="D1509">
        <v>3</v>
      </c>
      <c r="E1509">
        <v>7</v>
      </c>
      <c r="F1509">
        <v>8</v>
      </c>
      <c r="G1509">
        <v>9</v>
      </c>
      <c r="H1509">
        <v>10</v>
      </c>
      <c r="I1509">
        <v>11</v>
      </c>
      <c r="J1509">
        <v>12</v>
      </c>
      <c r="K1509">
        <v>14</v>
      </c>
      <c r="L1509">
        <v>17</v>
      </c>
      <c r="M1509">
        <v>19</v>
      </c>
      <c r="N1509">
        <v>21</v>
      </c>
      <c r="O1509">
        <v>22</v>
      </c>
      <c r="P1509">
        <v>23</v>
      </c>
      <c r="Q1509">
        <v>24</v>
      </c>
      <c r="R1509">
        <v>21144002</v>
      </c>
      <c r="S1509">
        <v>2</v>
      </c>
      <c r="T1509" t="s">
        <v>2</v>
      </c>
      <c r="U1509">
        <v>458</v>
      </c>
      <c r="V1509">
        <v>16743</v>
      </c>
      <c r="W1509">
        <v>190658</v>
      </c>
      <c r="X1509">
        <v>983957</v>
      </c>
      <c r="Y1509">
        <v>766634.29</v>
      </c>
      <c r="Z1509">
        <v>1471.53</v>
      </c>
      <c r="AA1509">
        <v>20</v>
      </c>
      <c r="AB1509">
        <v>8</v>
      </c>
      <c r="AC1509">
        <v>4</v>
      </c>
      <c r="AD1509">
        <v>0</v>
      </c>
      <c r="AE1509">
        <v>1700000</v>
      </c>
      <c r="AF1509">
        <v>40715734</v>
      </c>
    </row>
    <row r="1510" spans="1:32" x14ac:dyDescent="0.3">
      <c r="A1510">
        <v>1509</v>
      </c>
      <c r="B1510" s="1">
        <v>42865</v>
      </c>
      <c r="C1510">
        <v>1</v>
      </c>
      <c r="D1510">
        <v>2</v>
      </c>
      <c r="E1510">
        <v>3</v>
      </c>
      <c r="F1510">
        <v>6</v>
      </c>
      <c r="G1510">
        <v>7</v>
      </c>
      <c r="H1510">
        <v>8</v>
      </c>
      <c r="I1510">
        <v>9</v>
      </c>
      <c r="J1510">
        <v>13</v>
      </c>
      <c r="K1510">
        <v>14</v>
      </c>
      <c r="L1510">
        <v>15</v>
      </c>
      <c r="M1510">
        <v>17</v>
      </c>
      <c r="N1510">
        <v>18</v>
      </c>
      <c r="O1510">
        <v>19</v>
      </c>
      <c r="P1510">
        <v>22</v>
      </c>
      <c r="Q1510">
        <v>24</v>
      </c>
      <c r="R1510">
        <v>22198490</v>
      </c>
      <c r="S1510">
        <v>5</v>
      </c>
      <c r="T1510" t="s">
        <v>2</v>
      </c>
      <c r="U1510">
        <v>724</v>
      </c>
      <c r="V1510">
        <v>18443</v>
      </c>
      <c r="W1510">
        <v>204140</v>
      </c>
      <c r="X1510">
        <v>991548</v>
      </c>
      <c r="Y1510">
        <v>332578.98</v>
      </c>
      <c r="Z1510">
        <v>1009.58</v>
      </c>
      <c r="AA1510">
        <v>20</v>
      </c>
      <c r="AB1510">
        <v>8</v>
      </c>
      <c r="AC1510">
        <v>4</v>
      </c>
      <c r="AD1510">
        <v>0</v>
      </c>
      <c r="AE1510">
        <v>1700000</v>
      </c>
      <c r="AF1510">
        <v>41099479</v>
      </c>
    </row>
    <row r="1511" spans="1:32" x14ac:dyDescent="0.3">
      <c r="A1511">
        <v>1510</v>
      </c>
      <c r="B1511" s="1">
        <v>42867</v>
      </c>
      <c r="C1511">
        <v>1</v>
      </c>
      <c r="D1511">
        <v>3</v>
      </c>
      <c r="E1511">
        <v>4</v>
      </c>
      <c r="F1511">
        <v>7</v>
      </c>
      <c r="G1511">
        <v>8</v>
      </c>
      <c r="H1511">
        <v>9</v>
      </c>
      <c r="I1511">
        <v>10</v>
      </c>
      <c r="J1511">
        <v>11</v>
      </c>
      <c r="K1511">
        <v>12</v>
      </c>
      <c r="L1511">
        <v>13</v>
      </c>
      <c r="M1511">
        <v>15</v>
      </c>
      <c r="N1511">
        <v>18</v>
      </c>
      <c r="O1511">
        <v>19</v>
      </c>
      <c r="P1511">
        <v>22</v>
      </c>
      <c r="Q1511">
        <v>24</v>
      </c>
      <c r="R1511">
        <v>22715058</v>
      </c>
      <c r="S1511">
        <v>4</v>
      </c>
      <c r="T1511" t="s">
        <v>2</v>
      </c>
      <c r="U1511">
        <v>586</v>
      </c>
      <c r="V1511">
        <v>21595</v>
      </c>
      <c r="W1511">
        <v>235256</v>
      </c>
      <c r="X1511">
        <v>1184036</v>
      </c>
      <c r="Y1511">
        <v>318127.19</v>
      </c>
      <c r="Z1511">
        <v>954.51</v>
      </c>
      <c r="AA1511">
        <v>20</v>
      </c>
      <c r="AB1511">
        <v>8</v>
      </c>
      <c r="AC1511">
        <v>4</v>
      </c>
      <c r="AD1511">
        <v>0</v>
      </c>
      <c r="AE1511">
        <v>1700000</v>
      </c>
      <c r="AF1511">
        <v>41393135</v>
      </c>
    </row>
    <row r="1512" spans="1:32" x14ac:dyDescent="0.3">
      <c r="A1512">
        <v>1511</v>
      </c>
      <c r="B1512" s="1">
        <v>42870</v>
      </c>
      <c r="C1512">
        <v>2</v>
      </c>
      <c r="D1512">
        <v>4</v>
      </c>
      <c r="E1512">
        <v>5</v>
      </c>
      <c r="F1512">
        <v>8</v>
      </c>
      <c r="G1512">
        <v>9</v>
      </c>
      <c r="H1512">
        <v>10</v>
      </c>
      <c r="I1512">
        <v>11</v>
      </c>
      <c r="J1512">
        <v>12</v>
      </c>
      <c r="K1512">
        <v>13</v>
      </c>
      <c r="L1512">
        <v>15</v>
      </c>
      <c r="M1512">
        <v>19</v>
      </c>
      <c r="N1512">
        <v>20</v>
      </c>
      <c r="O1512">
        <v>21</v>
      </c>
      <c r="P1512">
        <v>23</v>
      </c>
      <c r="Q1512">
        <v>24</v>
      </c>
      <c r="R1512">
        <v>21593548</v>
      </c>
      <c r="S1512">
        <v>5</v>
      </c>
      <c r="T1512" t="s">
        <v>2</v>
      </c>
      <c r="U1512">
        <v>660</v>
      </c>
      <c r="V1512">
        <v>19451</v>
      </c>
      <c r="W1512">
        <v>216373</v>
      </c>
      <c r="X1512">
        <v>1060479</v>
      </c>
      <c r="Y1512">
        <v>272884.25</v>
      </c>
      <c r="Z1512">
        <v>908.7</v>
      </c>
      <c r="AA1512">
        <v>20</v>
      </c>
      <c r="AB1512">
        <v>8</v>
      </c>
      <c r="AC1512">
        <v>4</v>
      </c>
      <c r="AD1512">
        <v>0</v>
      </c>
      <c r="AE1512">
        <v>1700000</v>
      </c>
      <c r="AF1512">
        <v>41708001</v>
      </c>
    </row>
    <row r="1513" spans="1:32" x14ac:dyDescent="0.3">
      <c r="A1513">
        <v>1512</v>
      </c>
      <c r="B1513" s="1">
        <v>42872</v>
      </c>
      <c r="C1513">
        <v>2</v>
      </c>
      <c r="D1513">
        <v>3</v>
      </c>
      <c r="E1513">
        <v>4</v>
      </c>
      <c r="F1513">
        <v>6</v>
      </c>
      <c r="G1513">
        <v>10</v>
      </c>
      <c r="H1513">
        <v>11</v>
      </c>
      <c r="I1513">
        <v>12</v>
      </c>
      <c r="J1513">
        <v>13</v>
      </c>
      <c r="K1513">
        <v>15</v>
      </c>
      <c r="L1513">
        <v>16</v>
      </c>
      <c r="M1513">
        <v>17</v>
      </c>
      <c r="N1513">
        <v>19</v>
      </c>
      <c r="O1513">
        <v>21</v>
      </c>
      <c r="P1513">
        <v>22</v>
      </c>
      <c r="Q1513">
        <v>24</v>
      </c>
      <c r="R1513">
        <v>21699290</v>
      </c>
      <c r="S1513">
        <v>1</v>
      </c>
      <c r="T1513" t="s">
        <v>38</v>
      </c>
      <c r="U1513">
        <v>447</v>
      </c>
      <c r="V1513">
        <v>13578</v>
      </c>
      <c r="W1513">
        <v>159040</v>
      </c>
      <c r="X1513">
        <v>862389</v>
      </c>
      <c r="Y1513">
        <v>2007937.94</v>
      </c>
      <c r="Z1513">
        <v>1382.16</v>
      </c>
      <c r="AA1513">
        <v>20</v>
      </c>
      <c r="AB1513">
        <v>8</v>
      </c>
      <c r="AC1513">
        <v>4</v>
      </c>
      <c r="AD1513">
        <v>0</v>
      </c>
      <c r="AE1513">
        <v>1700000</v>
      </c>
      <c r="AF1513">
        <v>42171371</v>
      </c>
    </row>
    <row r="1514" spans="1:32" x14ac:dyDescent="0.3">
      <c r="A1514">
        <v>1513</v>
      </c>
      <c r="B1514" s="1">
        <v>42874</v>
      </c>
      <c r="C1514">
        <v>3</v>
      </c>
      <c r="D1514">
        <v>4</v>
      </c>
      <c r="E1514">
        <v>6</v>
      </c>
      <c r="F1514">
        <v>7</v>
      </c>
      <c r="G1514">
        <v>9</v>
      </c>
      <c r="H1514">
        <v>10</v>
      </c>
      <c r="I1514">
        <v>11</v>
      </c>
      <c r="J1514">
        <v>12</v>
      </c>
      <c r="K1514">
        <v>13</v>
      </c>
      <c r="L1514">
        <v>14</v>
      </c>
      <c r="M1514">
        <v>16</v>
      </c>
      <c r="N1514">
        <v>18</v>
      </c>
      <c r="O1514">
        <v>21</v>
      </c>
      <c r="P1514">
        <v>22</v>
      </c>
      <c r="Q1514">
        <v>24</v>
      </c>
      <c r="R1514">
        <v>21302388</v>
      </c>
      <c r="S1514">
        <v>1</v>
      </c>
      <c r="T1514" t="s">
        <v>221</v>
      </c>
      <c r="U1514">
        <v>351</v>
      </c>
      <c r="V1514">
        <v>12949</v>
      </c>
      <c r="W1514">
        <v>155263</v>
      </c>
      <c r="X1514">
        <v>872250</v>
      </c>
      <c r="Y1514">
        <v>1931178.44</v>
      </c>
      <c r="Z1514">
        <v>1692.91</v>
      </c>
      <c r="AA1514">
        <v>20</v>
      </c>
      <c r="AB1514">
        <v>8</v>
      </c>
      <c r="AC1514">
        <v>4</v>
      </c>
      <c r="AD1514">
        <v>0</v>
      </c>
      <c r="AE1514">
        <v>1700000</v>
      </c>
      <c r="AF1514">
        <v>42617028</v>
      </c>
    </row>
    <row r="1515" spans="1:32" x14ac:dyDescent="0.3">
      <c r="A1515">
        <v>1514</v>
      </c>
      <c r="B1515" s="1">
        <v>42877</v>
      </c>
      <c r="C1515">
        <v>3</v>
      </c>
      <c r="D1515">
        <v>4</v>
      </c>
      <c r="E1515">
        <v>5</v>
      </c>
      <c r="F1515">
        <v>7</v>
      </c>
      <c r="G1515">
        <v>8</v>
      </c>
      <c r="H1515">
        <v>11</v>
      </c>
      <c r="I1515">
        <v>12</v>
      </c>
      <c r="J1515">
        <v>13</v>
      </c>
      <c r="K1515">
        <v>15</v>
      </c>
      <c r="L1515">
        <v>16</v>
      </c>
      <c r="M1515">
        <v>17</v>
      </c>
      <c r="N1515">
        <v>19</v>
      </c>
      <c r="O1515">
        <v>20</v>
      </c>
      <c r="P1515">
        <v>21</v>
      </c>
      <c r="Q1515">
        <v>24</v>
      </c>
      <c r="R1515">
        <v>20698336</v>
      </c>
      <c r="S1515">
        <v>2</v>
      </c>
      <c r="T1515" t="s">
        <v>2</v>
      </c>
      <c r="U1515">
        <v>421</v>
      </c>
      <c r="V1515">
        <v>12339</v>
      </c>
      <c r="W1515">
        <v>157467</v>
      </c>
      <c r="X1515">
        <v>922916</v>
      </c>
      <c r="Y1515">
        <v>858676</v>
      </c>
      <c r="Z1515">
        <v>1793.06</v>
      </c>
      <c r="AA1515">
        <v>20</v>
      </c>
      <c r="AB1515">
        <v>8</v>
      </c>
      <c r="AC1515">
        <v>4</v>
      </c>
      <c r="AD1515">
        <v>0</v>
      </c>
      <c r="AE1515">
        <v>1700000</v>
      </c>
      <c r="AF1515">
        <v>43013340</v>
      </c>
    </row>
    <row r="1516" spans="1:32" x14ac:dyDescent="0.3">
      <c r="A1516">
        <v>1515</v>
      </c>
      <c r="B1516" s="1">
        <v>42879</v>
      </c>
      <c r="C1516">
        <v>1</v>
      </c>
      <c r="D1516">
        <v>2</v>
      </c>
      <c r="E1516">
        <v>3</v>
      </c>
      <c r="F1516">
        <v>5</v>
      </c>
      <c r="G1516">
        <v>8</v>
      </c>
      <c r="H1516">
        <v>9</v>
      </c>
      <c r="I1516">
        <v>11</v>
      </c>
      <c r="J1516">
        <v>12</v>
      </c>
      <c r="K1516">
        <v>13</v>
      </c>
      <c r="L1516">
        <v>16</v>
      </c>
      <c r="M1516">
        <v>17</v>
      </c>
      <c r="N1516">
        <v>18</v>
      </c>
      <c r="O1516">
        <v>19</v>
      </c>
      <c r="P1516">
        <v>20</v>
      </c>
      <c r="Q1516">
        <v>23</v>
      </c>
      <c r="R1516">
        <v>20445844</v>
      </c>
      <c r="S1516">
        <v>5</v>
      </c>
      <c r="T1516" t="s">
        <v>2</v>
      </c>
      <c r="U1516">
        <v>332</v>
      </c>
      <c r="V1516">
        <v>12453</v>
      </c>
      <c r="W1516">
        <v>160295</v>
      </c>
      <c r="X1516">
        <v>908667</v>
      </c>
      <c r="Y1516">
        <v>336430.51</v>
      </c>
      <c r="Z1516">
        <v>1559</v>
      </c>
      <c r="AA1516">
        <v>20</v>
      </c>
      <c r="AB1516">
        <v>8</v>
      </c>
      <c r="AC1516">
        <v>4</v>
      </c>
      <c r="AD1516">
        <v>0</v>
      </c>
      <c r="AE1516">
        <v>1700000</v>
      </c>
      <c r="AF1516">
        <v>43401529</v>
      </c>
    </row>
    <row r="1517" spans="1:32" x14ac:dyDescent="0.3">
      <c r="A1517">
        <v>1516</v>
      </c>
      <c r="B1517" s="1">
        <v>42881</v>
      </c>
      <c r="C1517">
        <v>1</v>
      </c>
      <c r="D1517">
        <v>2</v>
      </c>
      <c r="E1517">
        <v>6</v>
      </c>
      <c r="F1517">
        <v>7</v>
      </c>
      <c r="G1517">
        <v>10</v>
      </c>
      <c r="H1517">
        <v>11</v>
      </c>
      <c r="I1517">
        <v>12</v>
      </c>
      <c r="J1517">
        <v>14</v>
      </c>
      <c r="K1517">
        <v>16</v>
      </c>
      <c r="L1517">
        <v>18</v>
      </c>
      <c r="M1517">
        <v>19</v>
      </c>
      <c r="N1517">
        <v>20</v>
      </c>
      <c r="O1517">
        <v>22</v>
      </c>
      <c r="P1517">
        <v>23</v>
      </c>
      <c r="Q1517">
        <v>24</v>
      </c>
      <c r="R1517">
        <v>21031948</v>
      </c>
      <c r="S1517">
        <v>3</v>
      </c>
      <c r="T1517" t="s">
        <v>2</v>
      </c>
      <c r="U1517">
        <v>300</v>
      </c>
      <c r="V1517">
        <v>11390</v>
      </c>
      <c r="W1517">
        <v>149439</v>
      </c>
      <c r="X1517">
        <v>809054</v>
      </c>
      <c r="Y1517">
        <v>676080.02</v>
      </c>
      <c r="Z1517">
        <v>2080.25</v>
      </c>
      <c r="AA1517">
        <v>20</v>
      </c>
      <c r="AB1517">
        <v>8</v>
      </c>
      <c r="AC1517">
        <v>4</v>
      </c>
      <c r="AD1517">
        <v>0</v>
      </c>
      <c r="AE1517">
        <v>1700000</v>
      </c>
      <c r="AF1517">
        <v>43869584</v>
      </c>
    </row>
    <row r="1518" spans="1:32" x14ac:dyDescent="0.3">
      <c r="A1518">
        <v>1517</v>
      </c>
      <c r="B1518" s="1">
        <v>42884</v>
      </c>
      <c r="C1518">
        <v>2</v>
      </c>
      <c r="D1518">
        <v>3</v>
      </c>
      <c r="E1518">
        <v>5</v>
      </c>
      <c r="F1518">
        <v>8</v>
      </c>
      <c r="G1518">
        <v>10</v>
      </c>
      <c r="H1518">
        <v>11</v>
      </c>
      <c r="I1518">
        <v>12</v>
      </c>
      <c r="J1518">
        <v>14</v>
      </c>
      <c r="K1518">
        <v>15</v>
      </c>
      <c r="L1518">
        <v>18</v>
      </c>
      <c r="M1518">
        <v>20</v>
      </c>
      <c r="N1518">
        <v>21</v>
      </c>
      <c r="O1518">
        <v>23</v>
      </c>
      <c r="P1518">
        <v>24</v>
      </c>
      <c r="Q1518">
        <v>25</v>
      </c>
      <c r="R1518">
        <v>20083738</v>
      </c>
      <c r="S1518">
        <v>4</v>
      </c>
      <c r="T1518" t="s">
        <v>2</v>
      </c>
      <c r="U1518">
        <v>693</v>
      </c>
      <c r="V1518">
        <v>22740</v>
      </c>
      <c r="W1518">
        <v>216554</v>
      </c>
      <c r="X1518">
        <v>1021799</v>
      </c>
      <c r="Y1518">
        <v>276609.09000000003</v>
      </c>
      <c r="Z1518">
        <v>701.79</v>
      </c>
      <c r="AA1518">
        <v>20</v>
      </c>
      <c r="AB1518">
        <v>8</v>
      </c>
      <c r="AC1518">
        <v>4</v>
      </c>
      <c r="AD1518">
        <v>0</v>
      </c>
      <c r="AE1518">
        <v>1700000</v>
      </c>
      <c r="AF1518">
        <v>44124916</v>
      </c>
    </row>
    <row r="1519" spans="1:32" x14ac:dyDescent="0.3">
      <c r="A1519">
        <v>1518</v>
      </c>
      <c r="B1519" s="1">
        <v>42886</v>
      </c>
      <c r="C1519">
        <v>2</v>
      </c>
      <c r="D1519">
        <v>3</v>
      </c>
      <c r="E1519">
        <v>4</v>
      </c>
      <c r="F1519">
        <v>5</v>
      </c>
      <c r="G1519">
        <v>7</v>
      </c>
      <c r="H1519">
        <v>8</v>
      </c>
      <c r="I1519">
        <v>11</v>
      </c>
      <c r="J1519">
        <v>12</v>
      </c>
      <c r="K1519">
        <v>14</v>
      </c>
      <c r="L1519">
        <v>16</v>
      </c>
      <c r="M1519">
        <v>17</v>
      </c>
      <c r="N1519">
        <v>20</v>
      </c>
      <c r="O1519">
        <v>22</v>
      </c>
      <c r="P1519">
        <v>24</v>
      </c>
      <c r="Q1519">
        <v>25</v>
      </c>
      <c r="R1519">
        <v>20335188</v>
      </c>
      <c r="S1519">
        <v>4</v>
      </c>
      <c r="T1519" t="s">
        <v>2</v>
      </c>
      <c r="U1519">
        <v>381</v>
      </c>
      <c r="V1519">
        <v>12852</v>
      </c>
      <c r="W1519">
        <v>157866</v>
      </c>
      <c r="X1519">
        <v>854588</v>
      </c>
      <c r="Y1519">
        <v>440990.32</v>
      </c>
      <c r="Z1519">
        <v>1424.56</v>
      </c>
      <c r="AA1519">
        <v>20</v>
      </c>
      <c r="AB1519">
        <v>8</v>
      </c>
      <c r="AC1519">
        <v>4</v>
      </c>
      <c r="AD1519">
        <v>0</v>
      </c>
      <c r="AE1519">
        <v>1700000</v>
      </c>
      <c r="AF1519">
        <v>44531984</v>
      </c>
    </row>
    <row r="1520" spans="1:32" x14ac:dyDescent="0.3">
      <c r="A1520">
        <v>1519</v>
      </c>
      <c r="B1520" s="1">
        <v>42888</v>
      </c>
      <c r="C1520">
        <v>1</v>
      </c>
      <c r="D1520">
        <v>4</v>
      </c>
      <c r="E1520">
        <v>6</v>
      </c>
      <c r="F1520">
        <v>8</v>
      </c>
      <c r="G1520">
        <v>13</v>
      </c>
      <c r="H1520">
        <v>14</v>
      </c>
      <c r="I1520">
        <v>16</v>
      </c>
      <c r="J1520">
        <v>17</v>
      </c>
      <c r="K1520">
        <v>18</v>
      </c>
      <c r="L1520">
        <v>20</v>
      </c>
      <c r="M1520">
        <v>21</v>
      </c>
      <c r="N1520">
        <v>22</v>
      </c>
      <c r="O1520">
        <v>23</v>
      </c>
      <c r="P1520">
        <v>24</v>
      </c>
      <c r="Q1520">
        <v>25</v>
      </c>
      <c r="R1520">
        <v>22192178</v>
      </c>
      <c r="S1520">
        <v>4</v>
      </c>
      <c r="T1520" t="s">
        <v>2</v>
      </c>
      <c r="U1520">
        <v>331</v>
      </c>
      <c r="V1520">
        <v>12122</v>
      </c>
      <c r="W1520">
        <v>151372</v>
      </c>
      <c r="X1520">
        <v>877555</v>
      </c>
      <c r="Y1520">
        <v>529678.44999999995</v>
      </c>
      <c r="Z1520">
        <v>1969.52</v>
      </c>
      <c r="AA1520">
        <v>20</v>
      </c>
      <c r="AB1520">
        <v>8</v>
      </c>
      <c r="AC1520">
        <v>4</v>
      </c>
      <c r="AD1520">
        <v>0</v>
      </c>
      <c r="AE1520">
        <v>1700000</v>
      </c>
      <c r="AF1520">
        <v>45020918</v>
      </c>
    </row>
    <row r="1521" spans="1:32" x14ac:dyDescent="0.3">
      <c r="A1521">
        <v>1520</v>
      </c>
      <c r="B1521" s="1">
        <v>42891</v>
      </c>
      <c r="C1521">
        <v>1</v>
      </c>
      <c r="D1521">
        <v>2</v>
      </c>
      <c r="E1521">
        <v>4</v>
      </c>
      <c r="F1521">
        <v>8</v>
      </c>
      <c r="G1521">
        <v>9</v>
      </c>
      <c r="H1521">
        <v>10</v>
      </c>
      <c r="I1521">
        <v>12</v>
      </c>
      <c r="J1521">
        <v>13</v>
      </c>
      <c r="K1521">
        <v>14</v>
      </c>
      <c r="L1521">
        <v>16</v>
      </c>
      <c r="M1521">
        <v>17</v>
      </c>
      <c r="N1521">
        <v>18</v>
      </c>
      <c r="O1521">
        <v>19</v>
      </c>
      <c r="P1521">
        <v>24</v>
      </c>
      <c r="Q1521">
        <v>25</v>
      </c>
      <c r="R1521">
        <v>20956558</v>
      </c>
      <c r="S1521">
        <v>6</v>
      </c>
      <c r="T1521" t="s">
        <v>2</v>
      </c>
      <c r="U1521">
        <v>497</v>
      </c>
      <c r="V1521">
        <v>17287</v>
      </c>
      <c r="W1521">
        <v>173513</v>
      </c>
      <c r="X1521">
        <v>902896</v>
      </c>
      <c r="Y1521">
        <v>283547.62</v>
      </c>
      <c r="Z1521">
        <v>1504.66</v>
      </c>
      <c r="AA1521">
        <v>20</v>
      </c>
      <c r="AB1521">
        <v>8</v>
      </c>
      <c r="AC1521">
        <v>4</v>
      </c>
      <c r="AD1521">
        <v>0</v>
      </c>
      <c r="AE1521">
        <v>1700000</v>
      </c>
      <c r="AF1521">
        <v>45413522</v>
      </c>
    </row>
    <row r="1522" spans="1:32" x14ac:dyDescent="0.3">
      <c r="A1522">
        <v>1521</v>
      </c>
      <c r="B1522" s="1">
        <v>42893</v>
      </c>
      <c r="C1522">
        <v>1</v>
      </c>
      <c r="D1522">
        <v>2</v>
      </c>
      <c r="E1522">
        <v>3</v>
      </c>
      <c r="F1522">
        <v>4</v>
      </c>
      <c r="G1522">
        <v>5</v>
      </c>
      <c r="H1522">
        <v>7</v>
      </c>
      <c r="I1522">
        <v>8</v>
      </c>
      <c r="J1522">
        <v>12</v>
      </c>
      <c r="K1522">
        <v>14</v>
      </c>
      <c r="L1522">
        <v>15</v>
      </c>
      <c r="M1522">
        <v>17</v>
      </c>
      <c r="N1522">
        <v>19</v>
      </c>
      <c r="O1522">
        <v>20</v>
      </c>
      <c r="P1522">
        <v>23</v>
      </c>
      <c r="Q1522">
        <v>24</v>
      </c>
      <c r="R1522">
        <v>21700650</v>
      </c>
      <c r="S1522">
        <v>4</v>
      </c>
      <c r="T1522" t="s">
        <v>2</v>
      </c>
      <c r="U1522">
        <v>530</v>
      </c>
      <c r="V1522">
        <v>18994</v>
      </c>
      <c r="W1522">
        <v>201761</v>
      </c>
      <c r="X1522">
        <v>1064105</v>
      </c>
      <c r="Y1522">
        <v>359073.26</v>
      </c>
      <c r="Z1522">
        <v>1191.2</v>
      </c>
      <c r="AA1522">
        <v>20</v>
      </c>
      <c r="AB1522">
        <v>8</v>
      </c>
      <c r="AC1522">
        <v>4</v>
      </c>
      <c r="AD1522">
        <v>0</v>
      </c>
      <c r="AE1522">
        <v>1700000</v>
      </c>
      <c r="AF1522">
        <v>45744975</v>
      </c>
    </row>
    <row r="1523" spans="1:32" x14ac:dyDescent="0.3">
      <c r="A1523">
        <v>1522</v>
      </c>
      <c r="B1523" s="1">
        <v>42895</v>
      </c>
      <c r="C1523">
        <v>1</v>
      </c>
      <c r="D1523">
        <v>8</v>
      </c>
      <c r="E1523">
        <v>9</v>
      </c>
      <c r="F1523">
        <v>10</v>
      </c>
      <c r="G1523">
        <v>11</v>
      </c>
      <c r="H1523">
        <v>13</v>
      </c>
      <c r="I1523">
        <v>14</v>
      </c>
      <c r="J1523">
        <v>15</v>
      </c>
      <c r="K1523">
        <v>16</v>
      </c>
      <c r="L1523">
        <v>18</v>
      </c>
      <c r="M1523">
        <v>19</v>
      </c>
      <c r="N1523">
        <v>20</v>
      </c>
      <c r="O1523">
        <v>21</v>
      </c>
      <c r="P1523">
        <v>23</v>
      </c>
      <c r="Q1523">
        <v>24</v>
      </c>
      <c r="R1523">
        <v>22627826</v>
      </c>
      <c r="S1523">
        <v>2</v>
      </c>
      <c r="T1523" t="s">
        <v>2</v>
      </c>
      <c r="U1523">
        <v>346</v>
      </c>
      <c r="V1523">
        <v>12938</v>
      </c>
      <c r="W1523">
        <v>175923</v>
      </c>
      <c r="X1523">
        <v>1016775</v>
      </c>
      <c r="Y1523">
        <v>927234.52</v>
      </c>
      <c r="Z1523">
        <v>1649.15</v>
      </c>
      <c r="AA1523">
        <v>20</v>
      </c>
      <c r="AB1523">
        <v>8</v>
      </c>
      <c r="AC1523">
        <v>4</v>
      </c>
      <c r="AD1523">
        <v>0</v>
      </c>
      <c r="AE1523">
        <v>1700000</v>
      </c>
      <c r="AF1523">
        <v>46172929</v>
      </c>
    </row>
    <row r="1524" spans="1:32" x14ac:dyDescent="0.3">
      <c r="A1524">
        <v>1523</v>
      </c>
      <c r="B1524" s="1">
        <v>42898</v>
      </c>
      <c r="C1524">
        <v>3</v>
      </c>
      <c r="D1524">
        <v>5</v>
      </c>
      <c r="E1524">
        <v>6</v>
      </c>
      <c r="F1524">
        <v>7</v>
      </c>
      <c r="G1524">
        <v>9</v>
      </c>
      <c r="H1524">
        <v>10</v>
      </c>
      <c r="I1524">
        <v>12</v>
      </c>
      <c r="J1524">
        <v>13</v>
      </c>
      <c r="K1524">
        <v>14</v>
      </c>
      <c r="L1524">
        <v>16</v>
      </c>
      <c r="M1524">
        <v>18</v>
      </c>
      <c r="N1524">
        <v>19</v>
      </c>
      <c r="O1524">
        <v>21</v>
      </c>
      <c r="P1524">
        <v>23</v>
      </c>
      <c r="Q1524">
        <v>25</v>
      </c>
      <c r="R1524">
        <v>21017854</v>
      </c>
      <c r="S1524">
        <v>8</v>
      </c>
      <c r="T1524" t="s">
        <v>2</v>
      </c>
      <c r="U1524">
        <v>903</v>
      </c>
      <c r="V1524">
        <v>21770</v>
      </c>
      <c r="W1524">
        <v>202653</v>
      </c>
      <c r="X1524">
        <v>959572</v>
      </c>
      <c r="Y1524">
        <v>182920.06</v>
      </c>
      <c r="Z1524">
        <v>712.33</v>
      </c>
      <c r="AA1524">
        <v>20</v>
      </c>
      <c r="AB1524">
        <v>8</v>
      </c>
      <c r="AC1524">
        <v>4</v>
      </c>
      <c r="AD1524">
        <v>0</v>
      </c>
      <c r="AE1524">
        <v>1700000</v>
      </c>
      <c r="AF1524">
        <v>46510628</v>
      </c>
    </row>
    <row r="1525" spans="1:32" x14ac:dyDescent="0.3">
      <c r="A1525">
        <v>1524</v>
      </c>
      <c r="B1525" s="1">
        <v>42900</v>
      </c>
      <c r="C1525">
        <v>1</v>
      </c>
      <c r="D1525">
        <v>3</v>
      </c>
      <c r="E1525">
        <v>5</v>
      </c>
      <c r="F1525">
        <v>6</v>
      </c>
      <c r="G1525">
        <v>7</v>
      </c>
      <c r="H1525">
        <v>8</v>
      </c>
      <c r="I1525">
        <v>9</v>
      </c>
      <c r="J1525">
        <v>10</v>
      </c>
      <c r="K1525">
        <v>13</v>
      </c>
      <c r="L1525">
        <v>14</v>
      </c>
      <c r="M1525">
        <v>20</v>
      </c>
      <c r="N1525">
        <v>22</v>
      </c>
      <c r="O1525">
        <v>23</v>
      </c>
      <c r="P1525">
        <v>24</v>
      </c>
      <c r="Q1525">
        <v>25</v>
      </c>
      <c r="R1525">
        <v>21363994</v>
      </c>
      <c r="S1525">
        <v>1</v>
      </c>
      <c r="T1525" t="s">
        <v>187</v>
      </c>
      <c r="U1525">
        <v>246</v>
      </c>
      <c r="V1525">
        <v>10070</v>
      </c>
      <c r="W1525">
        <v>152728</v>
      </c>
      <c r="X1525">
        <v>919742</v>
      </c>
      <c r="Y1525">
        <v>1892320.43</v>
      </c>
      <c r="Z1525">
        <v>2366.88</v>
      </c>
      <c r="AA1525">
        <v>20</v>
      </c>
      <c r="AB1525">
        <v>8</v>
      </c>
      <c r="AC1525">
        <v>4</v>
      </c>
      <c r="AD1525">
        <v>0</v>
      </c>
      <c r="AE1525">
        <v>1700000</v>
      </c>
      <c r="AF1525">
        <v>46947317</v>
      </c>
    </row>
    <row r="1526" spans="1:32" x14ac:dyDescent="0.3">
      <c r="A1526">
        <v>1525</v>
      </c>
      <c r="B1526" s="1">
        <v>42902</v>
      </c>
      <c r="C1526">
        <v>1</v>
      </c>
      <c r="D1526">
        <v>2</v>
      </c>
      <c r="E1526">
        <v>4</v>
      </c>
      <c r="F1526">
        <v>5</v>
      </c>
      <c r="G1526">
        <v>8</v>
      </c>
      <c r="H1526">
        <v>10</v>
      </c>
      <c r="I1526">
        <v>12</v>
      </c>
      <c r="J1526">
        <v>14</v>
      </c>
      <c r="K1526">
        <v>15</v>
      </c>
      <c r="L1526">
        <v>18</v>
      </c>
      <c r="M1526">
        <v>19</v>
      </c>
      <c r="N1526">
        <v>20</v>
      </c>
      <c r="O1526">
        <v>21</v>
      </c>
      <c r="P1526">
        <v>22</v>
      </c>
      <c r="Q1526">
        <v>25</v>
      </c>
      <c r="R1526">
        <v>18187784</v>
      </c>
      <c r="S1526">
        <v>3</v>
      </c>
      <c r="T1526" t="s">
        <v>2</v>
      </c>
      <c r="U1526">
        <v>417</v>
      </c>
      <c r="V1526">
        <v>14860</v>
      </c>
      <c r="W1526">
        <v>159281</v>
      </c>
      <c r="X1526">
        <v>815723</v>
      </c>
      <c r="Y1526">
        <v>462573.29</v>
      </c>
      <c r="Z1526">
        <v>1462.79</v>
      </c>
      <c r="AA1526">
        <v>20</v>
      </c>
      <c r="AB1526">
        <v>8</v>
      </c>
      <c r="AC1526">
        <v>4</v>
      </c>
      <c r="AD1526">
        <v>0</v>
      </c>
      <c r="AE1526">
        <v>1700000</v>
      </c>
      <c r="AF1526">
        <v>47267560</v>
      </c>
    </row>
    <row r="1527" spans="1:32" x14ac:dyDescent="0.3">
      <c r="A1527">
        <v>1526</v>
      </c>
      <c r="B1527" s="1">
        <v>42905</v>
      </c>
      <c r="C1527">
        <v>5</v>
      </c>
      <c r="D1527">
        <v>7</v>
      </c>
      <c r="E1527">
        <v>8</v>
      </c>
      <c r="F1527">
        <v>9</v>
      </c>
      <c r="G1527">
        <v>10</v>
      </c>
      <c r="H1527">
        <v>11</v>
      </c>
      <c r="I1527">
        <v>13</v>
      </c>
      <c r="J1527">
        <v>15</v>
      </c>
      <c r="K1527">
        <v>17</v>
      </c>
      <c r="L1527">
        <v>18</v>
      </c>
      <c r="M1527">
        <v>20</v>
      </c>
      <c r="N1527">
        <v>21</v>
      </c>
      <c r="O1527">
        <v>22</v>
      </c>
      <c r="P1527">
        <v>23</v>
      </c>
      <c r="Q1527">
        <v>25</v>
      </c>
      <c r="R1527">
        <v>21417458</v>
      </c>
      <c r="S1527">
        <v>7</v>
      </c>
      <c r="T1527" t="s">
        <v>2</v>
      </c>
      <c r="U1527">
        <v>589</v>
      </c>
      <c r="V1527">
        <v>21243</v>
      </c>
      <c r="W1527">
        <v>240559</v>
      </c>
      <c r="X1527">
        <v>1098690</v>
      </c>
      <c r="Y1527">
        <v>165114.45000000001</v>
      </c>
      <c r="Z1527">
        <v>862.55</v>
      </c>
      <c r="AA1527">
        <v>20</v>
      </c>
      <c r="AB1527">
        <v>8</v>
      </c>
      <c r="AC1527">
        <v>4</v>
      </c>
      <c r="AD1527">
        <v>0</v>
      </c>
      <c r="AE1527">
        <v>1700000</v>
      </c>
      <c r="AF1527">
        <v>47534283</v>
      </c>
    </row>
    <row r="1528" spans="1:32" x14ac:dyDescent="0.3">
      <c r="A1528">
        <v>1527</v>
      </c>
      <c r="B1528" s="1">
        <v>42907</v>
      </c>
      <c r="C1528">
        <v>1</v>
      </c>
      <c r="D1528">
        <v>2</v>
      </c>
      <c r="E1528">
        <v>3</v>
      </c>
      <c r="F1528">
        <v>5</v>
      </c>
      <c r="G1528">
        <v>6</v>
      </c>
      <c r="H1528">
        <v>7</v>
      </c>
      <c r="I1528">
        <v>9</v>
      </c>
      <c r="J1528">
        <v>10</v>
      </c>
      <c r="K1528">
        <v>14</v>
      </c>
      <c r="L1528">
        <v>15</v>
      </c>
      <c r="M1528">
        <v>20</v>
      </c>
      <c r="N1528">
        <v>21</v>
      </c>
      <c r="O1528">
        <v>22</v>
      </c>
      <c r="P1528">
        <v>24</v>
      </c>
      <c r="Q1528">
        <v>25</v>
      </c>
      <c r="R1528">
        <v>21070566</v>
      </c>
      <c r="S1528">
        <v>1</v>
      </c>
      <c r="T1528" t="s">
        <v>30</v>
      </c>
      <c r="U1528">
        <v>293</v>
      </c>
      <c r="V1528">
        <v>10671</v>
      </c>
      <c r="W1528">
        <v>154254</v>
      </c>
      <c r="X1528">
        <v>852408</v>
      </c>
      <c r="Y1528">
        <v>1945969.06</v>
      </c>
      <c r="Z1528">
        <v>2043.55</v>
      </c>
      <c r="AA1528">
        <v>20</v>
      </c>
      <c r="AB1528">
        <v>8</v>
      </c>
      <c r="AC1528">
        <v>4</v>
      </c>
      <c r="AD1528">
        <v>0</v>
      </c>
      <c r="AE1528">
        <v>1700000</v>
      </c>
      <c r="AF1528">
        <v>47983353</v>
      </c>
    </row>
    <row r="1529" spans="1:32" x14ac:dyDescent="0.3">
      <c r="A1529">
        <v>1528</v>
      </c>
      <c r="B1529" s="1">
        <v>42909</v>
      </c>
      <c r="C1529">
        <v>1</v>
      </c>
      <c r="D1529">
        <v>2</v>
      </c>
      <c r="E1529">
        <v>4</v>
      </c>
      <c r="F1529">
        <v>5</v>
      </c>
      <c r="G1529">
        <v>6</v>
      </c>
      <c r="H1529">
        <v>8</v>
      </c>
      <c r="I1529">
        <v>9</v>
      </c>
      <c r="J1529">
        <v>10</v>
      </c>
      <c r="K1529">
        <v>17</v>
      </c>
      <c r="L1529">
        <v>18</v>
      </c>
      <c r="M1529">
        <v>20</v>
      </c>
      <c r="N1529">
        <v>21</v>
      </c>
      <c r="O1529">
        <v>23</v>
      </c>
      <c r="P1529">
        <v>24</v>
      </c>
      <c r="Q1529">
        <v>25</v>
      </c>
      <c r="R1529">
        <v>20670296</v>
      </c>
      <c r="S1529">
        <v>0</v>
      </c>
      <c r="U1529">
        <v>246</v>
      </c>
      <c r="V1529">
        <v>10465</v>
      </c>
      <c r="W1529">
        <v>147891</v>
      </c>
      <c r="X1529">
        <v>856773</v>
      </c>
      <c r="Y1529">
        <v>0</v>
      </c>
      <c r="Z1529">
        <v>2356.61</v>
      </c>
      <c r="AA1529">
        <v>20</v>
      </c>
      <c r="AB1529">
        <v>8</v>
      </c>
      <c r="AC1529">
        <v>4</v>
      </c>
      <c r="AD1529">
        <v>1884111.74</v>
      </c>
      <c r="AE1529">
        <v>4800000</v>
      </c>
      <c r="AF1529">
        <v>48418148</v>
      </c>
    </row>
    <row r="1530" spans="1:32" x14ac:dyDescent="0.3">
      <c r="A1530">
        <v>1529</v>
      </c>
      <c r="B1530" s="1">
        <v>42912</v>
      </c>
      <c r="C1530">
        <v>2</v>
      </c>
      <c r="D1530">
        <v>3</v>
      </c>
      <c r="E1530">
        <v>4</v>
      </c>
      <c r="F1530">
        <v>5</v>
      </c>
      <c r="G1530">
        <v>8</v>
      </c>
      <c r="H1530">
        <v>11</v>
      </c>
      <c r="I1530">
        <v>13</v>
      </c>
      <c r="J1530">
        <v>14</v>
      </c>
      <c r="K1530">
        <v>16</v>
      </c>
      <c r="L1530">
        <v>17</v>
      </c>
      <c r="M1530">
        <v>18</v>
      </c>
      <c r="N1530">
        <v>19</v>
      </c>
      <c r="O1530">
        <v>20</v>
      </c>
      <c r="P1530">
        <v>21</v>
      </c>
      <c r="Q1530">
        <v>24</v>
      </c>
      <c r="R1530">
        <v>28688292</v>
      </c>
      <c r="S1530">
        <v>3</v>
      </c>
      <c r="T1530" t="s">
        <v>2</v>
      </c>
      <c r="U1530">
        <v>367</v>
      </c>
      <c r="V1530">
        <v>14577</v>
      </c>
      <c r="W1530">
        <v>215162</v>
      </c>
      <c r="X1530">
        <v>1207332</v>
      </c>
      <c r="Y1530">
        <v>1476461.28</v>
      </c>
      <c r="Z1530">
        <v>2133.9499999999998</v>
      </c>
      <c r="AA1530">
        <v>20</v>
      </c>
      <c r="AB1530">
        <v>8</v>
      </c>
      <c r="AC1530">
        <v>4</v>
      </c>
      <c r="AD1530">
        <v>0</v>
      </c>
      <c r="AE1530">
        <v>1700000</v>
      </c>
      <c r="AF1530">
        <v>49005519</v>
      </c>
    </row>
    <row r="1531" spans="1:32" x14ac:dyDescent="0.3">
      <c r="A1531">
        <v>1530</v>
      </c>
      <c r="B1531" s="1">
        <v>42914</v>
      </c>
      <c r="C1531">
        <v>2</v>
      </c>
      <c r="D1531">
        <v>4</v>
      </c>
      <c r="E1531">
        <v>5</v>
      </c>
      <c r="F1531">
        <v>7</v>
      </c>
      <c r="G1531">
        <v>9</v>
      </c>
      <c r="H1531">
        <v>10</v>
      </c>
      <c r="I1531">
        <v>12</v>
      </c>
      <c r="J1531">
        <v>14</v>
      </c>
      <c r="K1531">
        <v>15</v>
      </c>
      <c r="L1531">
        <v>16</v>
      </c>
      <c r="M1531">
        <v>18</v>
      </c>
      <c r="N1531">
        <v>20</v>
      </c>
      <c r="O1531">
        <v>22</v>
      </c>
      <c r="P1531">
        <v>23</v>
      </c>
      <c r="Q1531">
        <v>24</v>
      </c>
      <c r="R1531">
        <v>21444734</v>
      </c>
      <c r="S1531">
        <v>41</v>
      </c>
      <c r="T1531" t="s">
        <v>2</v>
      </c>
      <c r="U1531">
        <v>1719</v>
      </c>
      <c r="V1531">
        <v>27240</v>
      </c>
      <c r="W1531">
        <v>220736</v>
      </c>
      <c r="X1531">
        <v>960961</v>
      </c>
      <c r="Y1531">
        <v>34864.17</v>
      </c>
      <c r="Z1531">
        <v>365.51</v>
      </c>
      <c r="AA1531">
        <v>20</v>
      </c>
      <c r="AB1531">
        <v>8</v>
      </c>
      <c r="AC1531">
        <v>4</v>
      </c>
      <c r="AD1531">
        <v>0</v>
      </c>
      <c r="AE1531">
        <v>1700000</v>
      </c>
      <c r="AF1531">
        <v>49335387</v>
      </c>
    </row>
    <row r="1532" spans="1:32" x14ac:dyDescent="0.3">
      <c r="A1532">
        <v>1531</v>
      </c>
      <c r="B1532" s="1">
        <v>42916</v>
      </c>
      <c r="C1532">
        <v>1</v>
      </c>
      <c r="D1532">
        <v>2</v>
      </c>
      <c r="E1532">
        <v>3</v>
      </c>
      <c r="F1532">
        <v>4</v>
      </c>
      <c r="G1532">
        <v>7</v>
      </c>
      <c r="H1532">
        <v>8</v>
      </c>
      <c r="I1532">
        <v>10</v>
      </c>
      <c r="J1532">
        <v>11</v>
      </c>
      <c r="K1532">
        <v>13</v>
      </c>
      <c r="L1532">
        <v>14</v>
      </c>
      <c r="M1532">
        <v>15</v>
      </c>
      <c r="N1532">
        <v>19</v>
      </c>
      <c r="O1532">
        <v>22</v>
      </c>
      <c r="P1532">
        <v>23</v>
      </c>
      <c r="Q1532">
        <v>24</v>
      </c>
      <c r="R1532">
        <v>22483898</v>
      </c>
      <c r="S1532">
        <v>1</v>
      </c>
      <c r="T1532" t="s">
        <v>66</v>
      </c>
      <c r="U1532">
        <v>534</v>
      </c>
      <c r="V1532">
        <v>19757</v>
      </c>
      <c r="W1532">
        <v>227784</v>
      </c>
      <c r="X1532">
        <v>1128762</v>
      </c>
      <c r="Y1532">
        <v>1371437.5</v>
      </c>
      <c r="Z1532">
        <v>1128.8900000000001</v>
      </c>
      <c r="AA1532">
        <v>20</v>
      </c>
      <c r="AB1532">
        <v>8</v>
      </c>
      <c r="AC1532">
        <v>4</v>
      </c>
      <c r="AD1532">
        <v>0</v>
      </c>
      <c r="AE1532">
        <v>1700000</v>
      </c>
      <c r="AF1532">
        <v>49651873</v>
      </c>
    </row>
    <row r="1533" spans="1:32" x14ac:dyDescent="0.3">
      <c r="A1533">
        <v>1532</v>
      </c>
      <c r="B1533" s="1">
        <v>42919</v>
      </c>
      <c r="C1533">
        <v>1</v>
      </c>
      <c r="D1533">
        <v>2</v>
      </c>
      <c r="E1533">
        <v>3</v>
      </c>
      <c r="F1533">
        <v>8</v>
      </c>
      <c r="G1533">
        <v>9</v>
      </c>
      <c r="H1533">
        <v>10</v>
      </c>
      <c r="I1533">
        <v>11</v>
      </c>
      <c r="J1533">
        <v>12</v>
      </c>
      <c r="K1533">
        <v>13</v>
      </c>
      <c r="L1533">
        <v>14</v>
      </c>
      <c r="M1533">
        <v>17</v>
      </c>
      <c r="N1533">
        <v>18</v>
      </c>
      <c r="O1533">
        <v>20</v>
      </c>
      <c r="P1533">
        <v>22</v>
      </c>
      <c r="Q1533">
        <v>25</v>
      </c>
      <c r="R1533">
        <v>22544940</v>
      </c>
      <c r="S1533">
        <v>3</v>
      </c>
      <c r="T1533" t="s">
        <v>2</v>
      </c>
      <c r="U1533">
        <v>505</v>
      </c>
      <c r="V1533">
        <v>16133</v>
      </c>
      <c r="W1533">
        <v>197783</v>
      </c>
      <c r="X1533">
        <v>1011034</v>
      </c>
      <c r="Y1533">
        <v>579974.79</v>
      </c>
      <c r="Z1533">
        <v>1514.45</v>
      </c>
      <c r="AA1533">
        <v>20</v>
      </c>
      <c r="AB1533">
        <v>8</v>
      </c>
      <c r="AC1533">
        <v>4</v>
      </c>
      <c r="AD1533">
        <v>0</v>
      </c>
      <c r="AE1533">
        <v>1700000</v>
      </c>
      <c r="AF1533">
        <v>50053394</v>
      </c>
    </row>
    <row r="1534" spans="1:32" x14ac:dyDescent="0.3">
      <c r="A1534">
        <v>1533</v>
      </c>
      <c r="B1534" s="1">
        <v>42921</v>
      </c>
      <c r="C1534">
        <v>1</v>
      </c>
      <c r="D1534">
        <v>3</v>
      </c>
      <c r="E1534">
        <v>4</v>
      </c>
      <c r="F1534">
        <v>6</v>
      </c>
      <c r="G1534">
        <v>7</v>
      </c>
      <c r="H1534">
        <v>11</v>
      </c>
      <c r="I1534">
        <v>12</v>
      </c>
      <c r="J1534">
        <v>13</v>
      </c>
      <c r="K1534">
        <v>14</v>
      </c>
      <c r="L1534">
        <v>15</v>
      </c>
      <c r="M1534">
        <v>16</v>
      </c>
      <c r="N1534">
        <v>19</v>
      </c>
      <c r="O1534">
        <v>20</v>
      </c>
      <c r="P1534">
        <v>21</v>
      </c>
      <c r="Q1534">
        <v>24</v>
      </c>
      <c r="R1534">
        <v>23351764</v>
      </c>
      <c r="S1534">
        <v>2</v>
      </c>
      <c r="T1534" t="s">
        <v>2</v>
      </c>
      <c r="U1534">
        <v>323</v>
      </c>
      <c r="V1534">
        <v>12502</v>
      </c>
      <c r="W1534">
        <v>166823</v>
      </c>
      <c r="X1534">
        <v>925155</v>
      </c>
      <c r="Y1534">
        <v>1100549.01</v>
      </c>
      <c r="Z1534">
        <v>2096.7800000000002</v>
      </c>
      <c r="AA1534">
        <v>20</v>
      </c>
      <c r="AB1534">
        <v>8</v>
      </c>
      <c r="AC1534">
        <v>4</v>
      </c>
      <c r="AD1534">
        <v>0</v>
      </c>
      <c r="AE1534">
        <v>1700000</v>
      </c>
      <c r="AF1534">
        <v>50561340</v>
      </c>
    </row>
    <row r="1535" spans="1:32" x14ac:dyDescent="0.3">
      <c r="A1535">
        <v>1534</v>
      </c>
      <c r="B1535" s="1">
        <v>42923</v>
      </c>
      <c r="C1535">
        <v>1</v>
      </c>
      <c r="D1535">
        <v>4</v>
      </c>
      <c r="E1535">
        <v>5</v>
      </c>
      <c r="F1535">
        <v>8</v>
      </c>
      <c r="G1535">
        <v>9</v>
      </c>
      <c r="H1535">
        <v>10</v>
      </c>
      <c r="I1535">
        <v>11</v>
      </c>
      <c r="J1535">
        <v>12</v>
      </c>
      <c r="K1535">
        <v>13</v>
      </c>
      <c r="L1535">
        <v>14</v>
      </c>
      <c r="M1535">
        <v>16</v>
      </c>
      <c r="N1535">
        <v>17</v>
      </c>
      <c r="O1535">
        <v>19</v>
      </c>
      <c r="P1535">
        <v>21</v>
      </c>
      <c r="Q1535">
        <v>24</v>
      </c>
      <c r="R1535">
        <v>24031176</v>
      </c>
      <c r="S1535">
        <v>1</v>
      </c>
      <c r="T1535" t="s">
        <v>222</v>
      </c>
      <c r="U1535">
        <v>357</v>
      </c>
      <c r="V1535">
        <v>13908</v>
      </c>
      <c r="W1535">
        <v>186284</v>
      </c>
      <c r="X1535">
        <v>1034775</v>
      </c>
      <c r="Y1535">
        <v>2051963.67</v>
      </c>
      <c r="Z1535">
        <v>1768.55</v>
      </c>
      <c r="AA1535">
        <v>20</v>
      </c>
      <c r="AB1535">
        <v>8</v>
      </c>
      <c r="AC1535">
        <v>4</v>
      </c>
      <c r="AD1535">
        <v>0</v>
      </c>
      <c r="AE1535">
        <v>1700000</v>
      </c>
      <c r="AF1535">
        <v>51034870</v>
      </c>
    </row>
    <row r="1536" spans="1:32" x14ac:dyDescent="0.3">
      <c r="A1536">
        <v>1535</v>
      </c>
      <c r="B1536" s="1">
        <v>42926</v>
      </c>
      <c r="C1536">
        <v>3</v>
      </c>
      <c r="D1536">
        <v>4</v>
      </c>
      <c r="E1536">
        <v>5</v>
      </c>
      <c r="F1536">
        <v>7</v>
      </c>
      <c r="G1536">
        <v>8</v>
      </c>
      <c r="H1536">
        <v>12</v>
      </c>
      <c r="I1536">
        <v>13</v>
      </c>
      <c r="J1536">
        <v>15</v>
      </c>
      <c r="K1536">
        <v>17</v>
      </c>
      <c r="L1536">
        <v>18</v>
      </c>
      <c r="M1536">
        <v>21</v>
      </c>
      <c r="N1536">
        <v>22</v>
      </c>
      <c r="O1536">
        <v>23</v>
      </c>
      <c r="P1536">
        <v>24</v>
      </c>
      <c r="Q1536">
        <v>25</v>
      </c>
      <c r="R1536">
        <v>21625112</v>
      </c>
      <c r="S1536">
        <v>5</v>
      </c>
      <c r="T1536" t="s">
        <v>2</v>
      </c>
      <c r="U1536">
        <v>650</v>
      </c>
      <c r="V1536">
        <v>19738</v>
      </c>
      <c r="W1536">
        <v>219185</v>
      </c>
      <c r="X1536">
        <v>1079157</v>
      </c>
      <c r="Y1536">
        <v>264761.12</v>
      </c>
      <c r="Z1536">
        <v>895.21</v>
      </c>
      <c r="AA1536">
        <v>20</v>
      </c>
      <c r="AB1536">
        <v>8</v>
      </c>
      <c r="AC1536">
        <v>4</v>
      </c>
      <c r="AD1536">
        <v>0</v>
      </c>
      <c r="AE1536">
        <v>1700000</v>
      </c>
      <c r="AF1536">
        <v>51340363</v>
      </c>
    </row>
    <row r="1537" spans="1:32" x14ac:dyDescent="0.3">
      <c r="A1537">
        <v>1536</v>
      </c>
      <c r="B1537" s="1">
        <v>42928</v>
      </c>
      <c r="C1537">
        <v>1</v>
      </c>
      <c r="D1537">
        <v>3</v>
      </c>
      <c r="E1537">
        <v>5</v>
      </c>
      <c r="F1537">
        <v>6</v>
      </c>
      <c r="G1537">
        <v>7</v>
      </c>
      <c r="H1537">
        <v>8</v>
      </c>
      <c r="I1537">
        <v>9</v>
      </c>
      <c r="J1537">
        <v>10</v>
      </c>
      <c r="K1537">
        <v>11</v>
      </c>
      <c r="L1537">
        <v>12</v>
      </c>
      <c r="M1537">
        <v>13</v>
      </c>
      <c r="N1537">
        <v>19</v>
      </c>
      <c r="O1537">
        <v>20</v>
      </c>
      <c r="P1537">
        <v>23</v>
      </c>
      <c r="Q1537">
        <v>25</v>
      </c>
      <c r="R1537">
        <v>22758330</v>
      </c>
      <c r="S1537">
        <v>1</v>
      </c>
      <c r="T1537" t="s">
        <v>101</v>
      </c>
      <c r="U1537">
        <v>388</v>
      </c>
      <c r="V1537">
        <v>15719</v>
      </c>
      <c r="W1537">
        <v>216487</v>
      </c>
      <c r="X1537">
        <v>1172324</v>
      </c>
      <c r="Y1537">
        <v>1424150.3</v>
      </c>
      <c r="Z1537">
        <v>1613.4</v>
      </c>
      <c r="AA1537">
        <v>20</v>
      </c>
      <c r="AB1537">
        <v>8</v>
      </c>
      <c r="AC1537">
        <v>4</v>
      </c>
      <c r="AD1537">
        <v>0</v>
      </c>
      <c r="AE1537">
        <v>1700000</v>
      </c>
      <c r="AF1537">
        <v>51669013</v>
      </c>
    </row>
    <row r="1538" spans="1:32" x14ac:dyDescent="0.3">
      <c r="A1538">
        <v>1537</v>
      </c>
      <c r="B1538" s="1">
        <v>42930</v>
      </c>
      <c r="C1538">
        <v>1</v>
      </c>
      <c r="D1538">
        <v>2</v>
      </c>
      <c r="E1538">
        <v>3</v>
      </c>
      <c r="F1538">
        <v>4</v>
      </c>
      <c r="G1538">
        <v>10</v>
      </c>
      <c r="H1538">
        <v>11</v>
      </c>
      <c r="I1538">
        <v>13</v>
      </c>
      <c r="J1538">
        <v>14</v>
      </c>
      <c r="K1538">
        <v>15</v>
      </c>
      <c r="L1538">
        <v>17</v>
      </c>
      <c r="M1538">
        <v>18</v>
      </c>
      <c r="N1538">
        <v>20</v>
      </c>
      <c r="O1538">
        <v>21</v>
      </c>
      <c r="P1538">
        <v>22</v>
      </c>
      <c r="Q1538">
        <v>24</v>
      </c>
      <c r="R1538">
        <v>23033088</v>
      </c>
      <c r="S1538">
        <v>1</v>
      </c>
      <c r="T1538" t="s">
        <v>223</v>
      </c>
      <c r="U1538">
        <v>525</v>
      </c>
      <c r="V1538">
        <v>18492</v>
      </c>
      <c r="W1538">
        <v>211518</v>
      </c>
      <c r="X1538">
        <v>1088193</v>
      </c>
      <c r="Y1538">
        <v>1624314.63</v>
      </c>
      <c r="Z1538">
        <v>1359.97</v>
      </c>
      <c r="AA1538">
        <v>20</v>
      </c>
      <c r="AB1538">
        <v>8</v>
      </c>
      <c r="AC1538">
        <v>4</v>
      </c>
      <c r="AD1538">
        <v>0</v>
      </c>
      <c r="AE1538">
        <v>1700000</v>
      </c>
      <c r="AF1538">
        <v>52043855</v>
      </c>
    </row>
    <row r="1539" spans="1:32" x14ac:dyDescent="0.3">
      <c r="A1539">
        <v>1538</v>
      </c>
      <c r="B1539" s="1">
        <v>42933</v>
      </c>
      <c r="C1539">
        <v>2</v>
      </c>
      <c r="D1539">
        <v>4</v>
      </c>
      <c r="E1539">
        <v>5</v>
      </c>
      <c r="F1539">
        <v>7</v>
      </c>
      <c r="G1539">
        <v>8</v>
      </c>
      <c r="H1539">
        <v>9</v>
      </c>
      <c r="I1539">
        <v>10</v>
      </c>
      <c r="J1539">
        <v>13</v>
      </c>
      <c r="K1539">
        <v>14</v>
      </c>
      <c r="L1539">
        <v>15</v>
      </c>
      <c r="M1539">
        <v>17</v>
      </c>
      <c r="N1539">
        <v>18</v>
      </c>
      <c r="O1539">
        <v>19</v>
      </c>
      <c r="P1539">
        <v>21</v>
      </c>
      <c r="Q1539">
        <v>23</v>
      </c>
      <c r="R1539">
        <v>21901732</v>
      </c>
      <c r="S1539">
        <v>1</v>
      </c>
      <c r="T1539" t="s">
        <v>38</v>
      </c>
      <c r="U1539">
        <v>684</v>
      </c>
      <c r="V1539">
        <v>21685</v>
      </c>
      <c r="W1539">
        <v>231951</v>
      </c>
      <c r="X1539">
        <v>1135250</v>
      </c>
      <c r="Y1539">
        <v>1212090.69</v>
      </c>
      <c r="Z1539">
        <v>778.92</v>
      </c>
      <c r="AA1539">
        <v>20</v>
      </c>
      <c r="AB1539">
        <v>8</v>
      </c>
      <c r="AC1539">
        <v>4</v>
      </c>
      <c r="AD1539">
        <v>0</v>
      </c>
      <c r="AE1539">
        <v>1700000</v>
      </c>
      <c r="AF1539">
        <v>52323568</v>
      </c>
    </row>
    <row r="1540" spans="1:32" x14ac:dyDescent="0.3">
      <c r="A1540">
        <v>1539</v>
      </c>
      <c r="B1540" s="1">
        <v>42935</v>
      </c>
      <c r="C1540">
        <v>1</v>
      </c>
      <c r="D1540">
        <v>3</v>
      </c>
      <c r="E1540">
        <v>4</v>
      </c>
      <c r="F1540">
        <v>8</v>
      </c>
      <c r="G1540">
        <v>11</v>
      </c>
      <c r="H1540">
        <v>12</v>
      </c>
      <c r="I1540">
        <v>13</v>
      </c>
      <c r="J1540">
        <v>14</v>
      </c>
      <c r="K1540">
        <v>16</v>
      </c>
      <c r="L1540">
        <v>17</v>
      </c>
      <c r="M1540">
        <v>18</v>
      </c>
      <c r="N1540">
        <v>19</v>
      </c>
      <c r="O1540">
        <v>20</v>
      </c>
      <c r="P1540">
        <v>21</v>
      </c>
      <c r="Q1540">
        <v>25</v>
      </c>
      <c r="R1540">
        <v>21696378</v>
      </c>
      <c r="S1540">
        <v>2</v>
      </c>
      <c r="T1540" t="s">
        <v>2</v>
      </c>
      <c r="U1540">
        <v>245</v>
      </c>
      <c r="V1540">
        <v>10488</v>
      </c>
      <c r="W1540">
        <v>147904</v>
      </c>
      <c r="X1540">
        <v>902231</v>
      </c>
      <c r="Y1540">
        <v>1001752.59</v>
      </c>
      <c r="Z1540">
        <v>2516.1799999999998</v>
      </c>
      <c r="AA1540">
        <v>20</v>
      </c>
      <c r="AB1540">
        <v>8</v>
      </c>
      <c r="AC1540">
        <v>4</v>
      </c>
      <c r="AD1540">
        <v>0</v>
      </c>
      <c r="AE1540">
        <v>1700000</v>
      </c>
      <c r="AF1540">
        <v>52785916</v>
      </c>
    </row>
    <row r="1541" spans="1:32" x14ac:dyDescent="0.3">
      <c r="A1541">
        <v>1540</v>
      </c>
      <c r="B1541" s="1">
        <v>42937</v>
      </c>
      <c r="C1541">
        <v>1</v>
      </c>
      <c r="D1541">
        <v>2</v>
      </c>
      <c r="E1541">
        <v>3</v>
      </c>
      <c r="F1541">
        <v>7</v>
      </c>
      <c r="G1541">
        <v>9</v>
      </c>
      <c r="H1541">
        <v>10</v>
      </c>
      <c r="I1541">
        <v>11</v>
      </c>
      <c r="J1541">
        <v>12</v>
      </c>
      <c r="K1541">
        <v>14</v>
      </c>
      <c r="L1541">
        <v>15</v>
      </c>
      <c r="M1541">
        <v>16</v>
      </c>
      <c r="N1541">
        <v>17</v>
      </c>
      <c r="O1541">
        <v>19</v>
      </c>
      <c r="P1541">
        <v>22</v>
      </c>
      <c r="Q1541">
        <v>23</v>
      </c>
      <c r="R1541">
        <v>22288570</v>
      </c>
      <c r="S1541">
        <v>2</v>
      </c>
      <c r="T1541" t="s">
        <v>2</v>
      </c>
      <c r="U1541">
        <v>457</v>
      </c>
      <c r="V1541">
        <v>15649</v>
      </c>
      <c r="W1541">
        <v>185820</v>
      </c>
      <c r="X1541">
        <v>961747</v>
      </c>
      <c r="Y1541">
        <v>913505.11</v>
      </c>
      <c r="Z1541">
        <v>1757.28</v>
      </c>
      <c r="AA1541">
        <v>20</v>
      </c>
      <c r="AB1541">
        <v>8</v>
      </c>
      <c r="AC1541">
        <v>4</v>
      </c>
      <c r="AD1541">
        <v>0</v>
      </c>
      <c r="AE1541">
        <v>1700000</v>
      </c>
      <c r="AF1541">
        <v>53207533</v>
      </c>
    </row>
    <row r="1542" spans="1:32" x14ac:dyDescent="0.3">
      <c r="A1542">
        <v>1541</v>
      </c>
      <c r="B1542" s="1">
        <v>42940</v>
      </c>
      <c r="C1542">
        <v>2</v>
      </c>
      <c r="D1542">
        <v>3</v>
      </c>
      <c r="E1542">
        <v>4</v>
      </c>
      <c r="F1542">
        <v>5</v>
      </c>
      <c r="G1542">
        <v>7</v>
      </c>
      <c r="H1542">
        <v>11</v>
      </c>
      <c r="I1542">
        <v>13</v>
      </c>
      <c r="J1542">
        <v>14</v>
      </c>
      <c r="K1542">
        <v>15</v>
      </c>
      <c r="L1542">
        <v>18</v>
      </c>
      <c r="M1542">
        <v>19</v>
      </c>
      <c r="N1542">
        <v>20</v>
      </c>
      <c r="O1542">
        <v>21</v>
      </c>
      <c r="P1542">
        <v>22</v>
      </c>
      <c r="Q1542">
        <v>25</v>
      </c>
      <c r="R1542">
        <v>22029674</v>
      </c>
      <c r="S1542">
        <v>1</v>
      </c>
      <c r="T1542" t="s">
        <v>77</v>
      </c>
      <c r="U1542">
        <v>323</v>
      </c>
      <c r="V1542">
        <v>12983</v>
      </c>
      <c r="W1542">
        <v>175957</v>
      </c>
      <c r="X1542">
        <v>1043856</v>
      </c>
      <c r="Y1542">
        <v>1686669.31</v>
      </c>
      <c r="Z1542">
        <v>1606.74</v>
      </c>
      <c r="AA1542">
        <v>20</v>
      </c>
      <c r="AB1542">
        <v>8</v>
      </c>
      <c r="AC1542">
        <v>4</v>
      </c>
      <c r="AD1542">
        <v>0</v>
      </c>
      <c r="AE1542">
        <v>1700000</v>
      </c>
      <c r="AF1542">
        <v>53596765</v>
      </c>
    </row>
    <row r="1543" spans="1:32" x14ac:dyDescent="0.3">
      <c r="A1543">
        <v>1542</v>
      </c>
      <c r="B1543" s="1">
        <v>42942</v>
      </c>
      <c r="C1543">
        <v>2</v>
      </c>
      <c r="D1543">
        <v>3</v>
      </c>
      <c r="E1543">
        <v>5</v>
      </c>
      <c r="F1543">
        <v>7</v>
      </c>
      <c r="G1543">
        <v>8</v>
      </c>
      <c r="H1543">
        <v>10</v>
      </c>
      <c r="I1543">
        <v>11</v>
      </c>
      <c r="J1543">
        <v>13</v>
      </c>
      <c r="K1543">
        <v>15</v>
      </c>
      <c r="L1543">
        <v>16</v>
      </c>
      <c r="M1543">
        <v>17</v>
      </c>
      <c r="N1543">
        <v>20</v>
      </c>
      <c r="O1543">
        <v>21</v>
      </c>
      <c r="P1543">
        <v>22</v>
      </c>
      <c r="Q1543">
        <v>24</v>
      </c>
      <c r="R1543">
        <v>21893648</v>
      </c>
      <c r="S1543">
        <v>17</v>
      </c>
      <c r="T1543" t="s">
        <v>2</v>
      </c>
      <c r="U1543">
        <v>1076</v>
      </c>
      <c r="V1543">
        <v>22939</v>
      </c>
      <c r="W1543">
        <v>210877</v>
      </c>
      <c r="X1543">
        <v>997019</v>
      </c>
      <c r="Y1543">
        <v>89845.56</v>
      </c>
      <c r="Z1543">
        <v>623.95000000000005</v>
      </c>
      <c r="AA1543">
        <v>20</v>
      </c>
      <c r="AB1543">
        <v>8</v>
      </c>
      <c r="AC1543">
        <v>4</v>
      </c>
      <c r="AD1543">
        <v>0</v>
      </c>
      <c r="AE1543">
        <v>1700000</v>
      </c>
      <c r="AF1543">
        <v>53949236</v>
      </c>
    </row>
    <row r="1544" spans="1:32" x14ac:dyDescent="0.3">
      <c r="A1544">
        <v>1543</v>
      </c>
      <c r="B1544" s="1">
        <v>42944</v>
      </c>
      <c r="C1544">
        <v>1</v>
      </c>
      <c r="D1544">
        <v>2</v>
      </c>
      <c r="E1544">
        <v>6</v>
      </c>
      <c r="F1544">
        <v>7</v>
      </c>
      <c r="G1544">
        <v>8</v>
      </c>
      <c r="H1544">
        <v>9</v>
      </c>
      <c r="I1544">
        <v>12</v>
      </c>
      <c r="J1544">
        <v>13</v>
      </c>
      <c r="K1544">
        <v>15</v>
      </c>
      <c r="L1544">
        <v>17</v>
      </c>
      <c r="M1544">
        <v>19</v>
      </c>
      <c r="N1544">
        <v>20</v>
      </c>
      <c r="O1544">
        <v>23</v>
      </c>
      <c r="P1544">
        <v>24</v>
      </c>
      <c r="Q1544">
        <v>25</v>
      </c>
      <c r="R1544">
        <v>22320434</v>
      </c>
      <c r="S1544">
        <v>4</v>
      </c>
      <c r="T1544" t="s">
        <v>2</v>
      </c>
      <c r="U1544">
        <v>440</v>
      </c>
      <c r="V1544">
        <v>15626</v>
      </c>
      <c r="W1544">
        <v>181790</v>
      </c>
      <c r="X1544">
        <v>981572</v>
      </c>
      <c r="Y1544">
        <v>453023.02</v>
      </c>
      <c r="Z1544">
        <v>1810.28</v>
      </c>
      <c r="AA1544">
        <v>20</v>
      </c>
      <c r="AB1544">
        <v>8</v>
      </c>
      <c r="AC1544">
        <v>4</v>
      </c>
      <c r="AD1544">
        <v>0</v>
      </c>
      <c r="AE1544">
        <v>1700000</v>
      </c>
      <c r="AF1544">
        <v>54367411</v>
      </c>
    </row>
    <row r="1545" spans="1:32" x14ac:dyDescent="0.3">
      <c r="A1545">
        <v>1544</v>
      </c>
      <c r="B1545" s="1">
        <v>42947</v>
      </c>
      <c r="C1545">
        <v>1</v>
      </c>
      <c r="D1545">
        <v>2</v>
      </c>
      <c r="E1545">
        <v>4</v>
      </c>
      <c r="F1545">
        <v>7</v>
      </c>
      <c r="G1545">
        <v>8</v>
      </c>
      <c r="H1545">
        <v>9</v>
      </c>
      <c r="I1545">
        <v>11</v>
      </c>
      <c r="J1545">
        <v>12</v>
      </c>
      <c r="K1545">
        <v>14</v>
      </c>
      <c r="L1545">
        <v>16</v>
      </c>
      <c r="M1545">
        <v>17</v>
      </c>
      <c r="N1545">
        <v>21</v>
      </c>
      <c r="O1545">
        <v>22</v>
      </c>
      <c r="P1545">
        <v>23</v>
      </c>
      <c r="Q1545">
        <v>24</v>
      </c>
      <c r="R1545">
        <v>22178914</v>
      </c>
      <c r="S1545">
        <v>2</v>
      </c>
      <c r="T1545" t="s">
        <v>2</v>
      </c>
      <c r="U1545">
        <v>480</v>
      </c>
      <c r="V1545">
        <v>16574</v>
      </c>
      <c r="W1545">
        <v>167962</v>
      </c>
      <c r="X1545">
        <v>891221</v>
      </c>
      <c r="Y1545">
        <v>995162.35</v>
      </c>
      <c r="Z1545">
        <v>1822.64</v>
      </c>
      <c r="AA1545">
        <v>20</v>
      </c>
      <c r="AB1545">
        <v>8</v>
      </c>
      <c r="AC1545">
        <v>4</v>
      </c>
      <c r="AD1545">
        <v>0</v>
      </c>
      <c r="AE1545">
        <v>1700000</v>
      </c>
      <c r="AF1545">
        <v>54826717</v>
      </c>
    </row>
    <row r="1546" spans="1:32" x14ac:dyDescent="0.3">
      <c r="A1546">
        <v>1545</v>
      </c>
      <c r="B1546" s="1">
        <v>42949</v>
      </c>
      <c r="C1546">
        <v>3</v>
      </c>
      <c r="D1546">
        <v>5</v>
      </c>
      <c r="E1546">
        <v>7</v>
      </c>
      <c r="F1546">
        <v>8</v>
      </c>
      <c r="G1546">
        <v>10</v>
      </c>
      <c r="H1546">
        <v>11</v>
      </c>
      <c r="I1546">
        <v>12</v>
      </c>
      <c r="J1546">
        <v>15</v>
      </c>
      <c r="K1546">
        <v>16</v>
      </c>
      <c r="L1546">
        <v>17</v>
      </c>
      <c r="M1546">
        <v>20</v>
      </c>
      <c r="N1546">
        <v>22</v>
      </c>
      <c r="O1546">
        <v>23</v>
      </c>
      <c r="P1546">
        <v>24</v>
      </c>
      <c r="Q1546">
        <v>25</v>
      </c>
      <c r="R1546">
        <v>22726102</v>
      </c>
      <c r="S1546">
        <v>2</v>
      </c>
      <c r="T1546" t="s">
        <v>2</v>
      </c>
      <c r="U1546">
        <v>496</v>
      </c>
      <c r="V1546">
        <v>16628</v>
      </c>
      <c r="W1546">
        <v>205397</v>
      </c>
      <c r="X1546">
        <v>1009896</v>
      </c>
      <c r="Y1546">
        <v>872754.17</v>
      </c>
      <c r="Z1546">
        <v>1546.88</v>
      </c>
      <c r="AA1546">
        <v>20</v>
      </c>
      <c r="AB1546">
        <v>8</v>
      </c>
      <c r="AC1546">
        <v>4</v>
      </c>
      <c r="AD1546">
        <v>0</v>
      </c>
      <c r="AE1546">
        <v>1700000</v>
      </c>
      <c r="AF1546">
        <v>55229526</v>
      </c>
    </row>
    <row r="1547" spans="1:32" x14ac:dyDescent="0.3">
      <c r="A1547">
        <v>1546</v>
      </c>
      <c r="B1547" s="1">
        <v>42951</v>
      </c>
      <c r="C1547">
        <v>1</v>
      </c>
      <c r="D1547">
        <v>3</v>
      </c>
      <c r="E1547">
        <v>6</v>
      </c>
      <c r="F1547">
        <v>7</v>
      </c>
      <c r="G1547">
        <v>8</v>
      </c>
      <c r="H1547">
        <v>10</v>
      </c>
      <c r="I1547">
        <v>11</v>
      </c>
      <c r="J1547">
        <v>14</v>
      </c>
      <c r="K1547">
        <v>15</v>
      </c>
      <c r="L1547">
        <v>18</v>
      </c>
      <c r="M1547">
        <v>19</v>
      </c>
      <c r="N1547">
        <v>20</v>
      </c>
      <c r="O1547">
        <v>22</v>
      </c>
      <c r="P1547">
        <v>24</v>
      </c>
      <c r="Q1547">
        <v>25</v>
      </c>
      <c r="R1547">
        <v>24039372</v>
      </c>
      <c r="S1547">
        <v>1</v>
      </c>
      <c r="T1547" t="s">
        <v>61</v>
      </c>
      <c r="U1547">
        <v>400</v>
      </c>
      <c r="V1547">
        <v>15773</v>
      </c>
      <c r="W1547">
        <v>186784</v>
      </c>
      <c r="X1547">
        <v>1008447</v>
      </c>
      <c r="Y1547">
        <v>2082705.71</v>
      </c>
      <c r="Z1547">
        <v>1602.08</v>
      </c>
      <c r="AA1547">
        <v>20</v>
      </c>
      <c r="AB1547">
        <v>8</v>
      </c>
      <c r="AC1547">
        <v>4</v>
      </c>
      <c r="AD1547">
        <v>0</v>
      </c>
      <c r="AE1547">
        <v>1700000</v>
      </c>
      <c r="AF1547">
        <v>55710151</v>
      </c>
    </row>
    <row r="1548" spans="1:32" x14ac:dyDescent="0.3">
      <c r="A1548">
        <v>1547</v>
      </c>
      <c r="B1548" s="1">
        <v>42954</v>
      </c>
      <c r="C1548">
        <v>1</v>
      </c>
      <c r="D1548">
        <v>2</v>
      </c>
      <c r="E1548">
        <v>5</v>
      </c>
      <c r="F1548">
        <v>6</v>
      </c>
      <c r="G1548">
        <v>8</v>
      </c>
      <c r="H1548">
        <v>9</v>
      </c>
      <c r="I1548">
        <v>10</v>
      </c>
      <c r="J1548">
        <v>11</v>
      </c>
      <c r="K1548">
        <v>13</v>
      </c>
      <c r="L1548">
        <v>15</v>
      </c>
      <c r="M1548">
        <v>17</v>
      </c>
      <c r="N1548">
        <v>18</v>
      </c>
      <c r="O1548">
        <v>19</v>
      </c>
      <c r="P1548">
        <v>21</v>
      </c>
      <c r="Q1548">
        <v>25</v>
      </c>
      <c r="R1548">
        <v>22672394</v>
      </c>
      <c r="S1548">
        <v>7</v>
      </c>
      <c r="T1548" t="s">
        <v>2</v>
      </c>
      <c r="U1548">
        <v>691</v>
      </c>
      <c r="V1548">
        <v>20459</v>
      </c>
      <c r="W1548">
        <v>233487</v>
      </c>
      <c r="X1548">
        <v>1093018</v>
      </c>
      <c r="Y1548">
        <v>206646.18</v>
      </c>
      <c r="Z1548">
        <v>920.16</v>
      </c>
      <c r="AA1548">
        <v>20</v>
      </c>
      <c r="AB1548">
        <v>8</v>
      </c>
      <c r="AC1548">
        <v>4</v>
      </c>
      <c r="AD1548">
        <v>0</v>
      </c>
      <c r="AE1548">
        <v>1700000</v>
      </c>
      <c r="AF1548">
        <v>56043964</v>
      </c>
    </row>
    <row r="1549" spans="1:32" x14ac:dyDescent="0.3">
      <c r="A1549">
        <v>1548</v>
      </c>
      <c r="B1549" s="1">
        <v>42956</v>
      </c>
      <c r="C1549">
        <v>2</v>
      </c>
      <c r="D1549">
        <v>3</v>
      </c>
      <c r="E1549">
        <v>4</v>
      </c>
      <c r="F1549">
        <v>9</v>
      </c>
      <c r="G1549">
        <v>10</v>
      </c>
      <c r="H1549">
        <v>11</v>
      </c>
      <c r="I1549">
        <v>12</v>
      </c>
      <c r="J1549">
        <v>14</v>
      </c>
      <c r="K1549">
        <v>15</v>
      </c>
      <c r="L1549">
        <v>17</v>
      </c>
      <c r="M1549">
        <v>18</v>
      </c>
      <c r="N1549">
        <v>20</v>
      </c>
      <c r="O1549">
        <v>21</v>
      </c>
      <c r="P1549">
        <v>22</v>
      </c>
      <c r="Q1549">
        <v>23</v>
      </c>
      <c r="R1549">
        <v>23873316</v>
      </c>
      <c r="S1549">
        <v>3</v>
      </c>
      <c r="T1549" t="s">
        <v>2</v>
      </c>
      <c r="U1549">
        <v>503</v>
      </c>
      <c r="V1549">
        <v>17341</v>
      </c>
      <c r="W1549">
        <v>199393</v>
      </c>
      <c r="X1549">
        <v>1051216</v>
      </c>
      <c r="Y1549">
        <v>637315.93999999994</v>
      </c>
      <c r="Z1549">
        <v>1670.8</v>
      </c>
      <c r="AA1549">
        <v>20</v>
      </c>
      <c r="AB1549">
        <v>8</v>
      </c>
      <c r="AC1549">
        <v>4</v>
      </c>
      <c r="AD1549">
        <v>0</v>
      </c>
      <c r="AE1549">
        <v>1700000</v>
      </c>
      <c r="AF1549">
        <v>56485183</v>
      </c>
    </row>
    <row r="1550" spans="1:32" x14ac:dyDescent="0.3">
      <c r="A1550">
        <v>1549</v>
      </c>
      <c r="B1550" s="1">
        <v>42958</v>
      </c>
      <c r="C1550">
        <v>1</v>
      </c>
      <c r="D1550">
        <v>2</v>
      </c>
      <c r="E1550">
        <v>3</v>
      </c>
      <c r="F1550">
        <v>4</v>
      </c>
      <c r="G1550">
        <v>5</v>
      </c>
      <c r="H1550">
        <v>7</v>
      </c>
      <c r="I1550">
        <v>8</v>
      </c>
      <c r="J1550">
        <v>10</v>
      </c>
      <c r="K1550">
        <v>11</v>
      </c>
      <c r="L1550">
        <v>13</v>
      </c>
      <c r="M1550">
        <v>18</v>
      </c>
      <c r="N1550">
        <v>20</v>
      </c>
      <c r="O1550">
        <v>23</v>
      </c>
      <c r="P1550">
        <v>24</v>
      </c>
      <c r="Q1550">
        <v>25</v>
      </c>
      <c r="R1550">
        <v>24317506</v>
      </c>
      <c r="S1550">
        <v>5</v>
      </c>
      <c r="T1550" t="s">
        <v>2</v>
      </c>
      <c r="U1550">
        <v>756</v>
      </c>
      <c r="V1550">
        <v>24997</v>
      </c>
      <c r="W1550">
        <v>280620</v>
      </c>
      <c r="X1550">
        <v>1351401</v>
      </c>
      <c r="Y1550">
        <v>217577.39</v>
      </c>
      <c r="Z1550">
        <v>632.52</v>
      </c>
      <c r="AA1550">
        <v>20</v>
      </c>
      <c r="AB1550">
        <v>8</v>
      </c>
      <c r="AC1550">
        <v>4</v>
      </c>
      <c r="AD1550">
        <v>0</v>
      </c>
      <c r="AE1550">
        <v>1700000</v>
      </c>
      <c r="AF1550">
        <v>56736233</v>
      </c>
    </row>
    <row r="1551" spans="1:32" x14ac:dyDescent="0.3">
      <c r="A1551">
        <v>1550</v>
      </c>
      <c r="B1551" s="1">
        <v>42961</v>
      </c>
      <c r="C1551">
        <v>3</v>
      </c>
      <c r="D1551">
        <v>4</v>
      </c>
      <c r="E1551">
        <v>5</v>
      </c>
      <c r="F1551">
        <v>7</v>
      </c>
      <c r="G1551">
        <v>8</v>
      </c>
      <c r="H1551">
        <v>13</v>
      </c>
      <c r="I1551">
        <v>14</v>
      </c>
      <c r="J1551">
        <v>15</v>
      </c>
      <c r="K1551">
        <v>16</v>
      </c>
      <c r="L1551">
        <v>17</v>
      </c>
      <c r="M1551">
        <v>20</v>
      </c>
      <c r="N1551">
        <v>22</v>
      </c>
      <c r="O1551">
        <v>23</v>
      </c>
      <c r="P1551">
        <v>24</v>
      </c>
      <c r="Q1551">
        <v>25</v>
      </c>
      <c r="R1551">
        <v>23019028</v>
      </c>
      <c r="S1551">
        <v>1</v>
      </c>
      <c r="T1551" t="s">
        <v>224</v>
      </c>
      <c r="U1551">
        <v>731</v>
      </c>
      <c r="V1551">
        <v>25237</v>
      </c>
      <c r="W1551">
        <v>210990</v>
      </c>
      <c r="X1551">
        <v>1040070</v>
      </c>
      <c r="Y1551">
        <v>1649667.73</v>
      </c>
      <c r="Z1551">
        <v>991.96</v>
      </c>
      <c r="AA1551">
        <v>20</v>
      </c>
      <c r="AB1551">
        <v>8</v>
      </c>
      <c r="AC1551">
        <v>4</v>
      </c>
      <c r="AD1551">
        <v>0</v>
      </c>
      <c r="AE1551">
        <v>1700000</v>
      </c>
      <c r="AF1551">
        <v>57116926</v>
      </c>
    </row>
    <row r="1552" spans="1:32" x14ac:dyDescent="0.3">
      <c r="A1552">
        <v>1551</v>
      </c>
      <c r="B1552" s="1">
        <v>42963</v>
      </c>
      <c r="C1552">
        <v>1</v>
      </c>
      <c r="D1552">
        <v>3</v>
      </c>
      <c r="E1552">
        <v>5</v>
      </c>
      <c r="F1552">
        <v>7</v>
      </c>
      <c r="G1552">
        <v>8</v>
      </c>
      <c r="H1552">
        <v>11</v>
      </c>
      <c r="I1552">
        <v>13</v>
      </c>
      <c r="J1552">
        <v>14</v>
      </c>
      <c r="K1552">
        <v>15</v>
      </c>
      <c r="L1552">
        <v>17</v>
      </c>
      <c r="M1552">
        <v>19</v>
      </c>
      <c r="N1552">
        <v>20</v>
      </c>
      <c r="O1552">
        <v>22</v>
      </c>
      <c r="P1552">
        <v>23</v>
      </c>
      <c r="Q1552">
        <v>25</v>
      </c>
      <c r="R1552">
        <v>22294526</v>
      </c>
      <c r="S1552">
        <v>13</v>
      </c>
      <c r="T1552" t="s">
        <v>2</v>
      </c>
      <c r="U1552">
        <v>1796</v>
      </c>
      <c r="V1552">
        <v>39496</v>
      </c>
      <c r="W1552">
        <v>328748</v>
      </c>
      <c r="X1552">
        <v>1228495</v>
      </c>
      <c r="Y1552">
        <v>46572.15</v>
      </c>
      <c r="Z1552">
        <v>148.16999999999999</v>
      </c>
      <c r="AA1552">
        <v>20</v>
      </c>
      <c r="AB1552">
        <v>8</v>
      </c>
      <c r="AC1552">
        <v>4</v>
      </c>
      <c r="AD1552">
        <v>0</v>
      </c>
      <c r="AE1552">
        <v>1700000</v>
      </c>
      <c r="AF1552">
        <v>57256642</v>
      </c>
    </row>
    <row r="1553" spans="1:32" x14ac:dyDescent="0.3">
      <c r="A1553">
        <v>1552</v>
      </c>
      <c r="B1553" s="1">
        <v>42965</v>
      </c>
      <c r="C1553">
        <v>2</v>
      </c>
      <c r="D1553">
        <v>3</v>
      </c>
      <c r="E1553">
        <v>7</v>
      </c>
      <c r="F1553">
        <v>8</v>
      </c>
      <c r="G1553">
        <v>9</v>
      </c>
      <c r="H1553">
        <v>12</v>
      </c>
      <c r="I1553">
        <v>14</v>
      </c>
      <c r="J1553">
        <v>15</v>
      </c>
      <c r="K1553">
        <v>16</v>
      </c>
      <c r="L1553">
        <v>19</v>
      </c>
      <c r="M1553">
        <v>20</v>
      </c>
      <c r="N1553">
        <v>21</v>
      </c>
      <c r="O1553">
        <v>22</v>
      </c>
      <c r="P1553">
        <v>24</v>
      </c>
      <c r="Q1553">
        <v>25</v>
      </c>
      <c r="R1553">
        <v>23809732</v>
      </c>
      <c r="S1553">
        <v>6</v>
      </c>
      <c r="T1553" t="s">
        <v>2</v>
      </c>
      <c r="U1553">
        <v>492</v>
      </c>
      <c r="V1553">
        <v>14875</v>
      </c>
      <c r="W1553">
        <v>178279</v>
      </c>
      <c r="X1553">
        <v>965407</v>
      </c>
      <c r="Y1553">
        <v>359145.75</v>
      </c>
      <c r="Z1553">
        <v>1347.64</v>
      </c>
      <c r="AA1553">
        <v>20</v>
      </c>
      <c r="AB1553">
        <v>8</v>
      </c>
      <c r="AC1553">
        <v>4</v>
      </c>
      <c r="AD1553">
        <v>0</v>
      </c>
      <c r="AE1553">
        <v>1700000</v>
      </c>
      <c r="AF1553">
        <v>57753921</v>
      </c>
    </row>
    <row r="1554" spans="1:32" x14ac:dyDescent="0.3">
      <c r="A1554">
        <v>1553</v>
      </c>
      <c r="B1554" s="1">
        <v>42968</v>
      </c>
      <c r="C1554">
        <v>1</v>
      </c>
      <c r="D1554">
        <v>2</v>
      </c>
      <c r="E1554">
        <v>4</v>
      </c>
      <c r="F1554">
        <v>8</v>
      </c>
      <c r="G1554">
        <v>9</v>
      </c>
      <c r="H1554">
        <v>11</v>
      </c>
      <c r="I1554">
        <v>12</v>
      </c>
      <c r="J1554">
        <v>13</v>
      </c>
      <c r="K1554">
        <v>15</v>
      </c>
      <c r="L1554">
        <v>17</v>
      </c>
      <c r="M1554">
        <v>18</v>
      </c>
      <c r="N1554">
        <v>19</v>
      </c>
      <c r="O1554">
        <v>21</v>
      </c>
      <c r="P1554">
        <v>22</v>
      </c>
      <c r="Q1554">
        <v>25</v>
      </c>
      <c r="R1554">
        <v>22057154</v>
      </c>
      <c r="S1554">
        <v>10</v>
      </c>
      <c r="T1554" t="s">
        <v>2</v>
      </c>
      <c r="U1554">
        <v>715</v>
      </c>
      <c r="V1554">
        <v>17153</v>
      </c>
      <c r="W1554">
        <v>198753</v>
      </c>
      <c r="X1554">
        <v>995398</v>
      </c>
      <c r="Y1554">
        <v>165935.85999999999</v>
      </c>
      <c r="Z1554">
        <v>1020.12</v>
      </c>
      <c r="AA1554">
        <v>20</v>
      </c>
      <c r="AB1554">
        <v>8</v>
      </c>
      <c r="AC1554">
        <v>4</v>
      </c>
      <c r="AD1554">
        <v>0</v>
      </c>
      <c r="AE1554">
        <v>1700000</v>
      </c>
      <c r="AF1554">
        <v>58136850</v>
      </c>
    </row>
    <row r="1555" spans="1:32" x14ac:dyDescent="0.3">
      <c r="A1555">
        <v>1554</v>
      </c>
      <c r="B1555" s="1">
        <v>42970</v>
      </c>
      <c r="C1555">
        <v>1</v>
      </c>
      <c r="D1555">
        <v>3</v>
      </c>
      <c r="E1555">
        <v>4</v>
      </c>
      <c r="F1555">
        <v>5</v>
      </c>
      <c r="G1555">
        <v>7</v>
      </c>
      <c r="H1555">
        <v>8</v>
      </c>
      <c r="I1555">
        <v>9</v>
      </c>
      <c r="J1555">
        <v>10</v>
      </c>
      <c r="K1555">
        <v>13</v>
      </c>
      <c r="L1555">
        <v>14</v>
      </c>
      <c r="M1555">
        <v>16</v>
      </c>
      <c r="N1555">
        <v>18</v>
      </c>
      <c r="O1555">
        <v>19</v>
      </c>
      <c r="P1555">
        <v>24</v>
      </c>
      <c r="Q1555">
        <v>25</v>
      </c>
      <c r="R1555">
        <v>21967954</v>
      </c>
      <c r="S1555">
        <v>1</v>
      </c>
      <c r="T1555" t="s">
        <v>63</v>
      </c>
      <c r="U1555">
        <v>396</v>
      </c>
      <c r="V1555">
        <v>15241</v>
      </c>
      <c r="W1555">
        <v>189771</v>
      </c>
      <c r="X1555">
        <v>1006231</v>
      </c>
      <c r="Y1555">
        <v>1672142.44</v>
      </c>
      <c r="Z1555">
        <v>1856.07</v>
      </c>
      <c r="AA1555">
        <v>20</v>
      </c>
      <c r="AB1555">
        <v>8</v>
      </c>
      <c r="AC1555">
        <v>4</v>
      </c>
      <c r="AD1555">
        <v>0</v>
      </c>
      <c r="AE1555">
        <v>1700000</v>
      </c>
      <c r="AF1555">
        <v>58522729</v>
      </c>
    </row>
    <row r="1556" spans="1:32" x14ac:dyDescent="0.3">
      <c r="A1556">
        <v>1555</v>
      </c>
      <c r="B1556" s="1">
        <v>42972</v>
      </c>
      <c r="C1556">
        <v>1</v>
      </c>
      <c r="D1556">
        <v>2</v>
      </c>
      <c r="E1556">
        <v>6</v>
      </c>
      <c r="F1556">
        <v>8</v>
      </c>
      <c r="G1556">
        <v>9</v>
      </c>
      <c r="H1556">
        <v>10</v>
      </c>
      <c r="I1556">
        <v>12</v>
      </c>
      <c r="J1556">
        <v>13</v>
      </c>
      <c r="K1556">
        <v>14</v>
      </c>
      <c r="L1556">
        <v>16</v>
      </c>
      <c r="M1556">
        <v>18</v>
      </c>
      <c r="N1556">
        <v>20</v>
      </c>
      <c r="O1556">
        <v>22</v>
      </c>
      <c r="P1556">
        <v>23</v>
      </c>
      <c r="Q1556">
        <v>25</v>
      </c>
      <c r="R1556">
        <v>22438898</v>
      </c>
      <c r="S1556">
        <v>6</v>
      </c>
      <c r="T1556" t="s">
        <v>2</v>
      </c>
      <c r="U1556">
        <v>666</v>
      </c>
      <c r="V1556">
        <v>18577</v>
      </c>
      <c r="W1556">
        <v>192620</v>
      </c>
      <c r="X1556">
        <v>921506</v>
      </c>
      <c r="Y1556">
        <v>313083.77</v>
      </c>
      <c r="Z1556">
        <v>1239.81</v>
      </c>
      <c r="AA1556">
        <v>20</v>
      </c>
      <c r="AB1556">
        <v>8</v>
      </c>
      <c r="AC1556">
        <v>4</v>
      </c>
      <c r="AD1556">
        <v>0</v>
      </c>
      <c r="AE1556">
        <v>1700000</v>
      </c>
      <c r="AF1556">
        <v>58956230</v>
      </c>
    </row>
    <row r="1557" spans="1:32" x14ac:dyDescent="0.3">
      <c r="A1557">
        <v>1556</v>
      </c>
      <c r="B1557" s="1">
        <v>42975</v>
      </c>
      <c r="C1557">
        <v>1</v>
      </c>
      <c r="D1557">
        <v>2</v>
      </c>
      <c r="E1557">
        <v>3</v>
      </c>
      <c r="F1557">
        <v>5</v>
      </c>
      <c r="G1557">
        <v>6</v>
      </c>
      <c r="H1557">
        <v>8</v>
      </c>
      <c r="I1557">
        <v>12</v>
      </c>
      <c r="J1557">
        <v>15</v>
      </c>
      <c r="K1557">
        <v>16</v>
      </c>
      <c r="L1557">
        <v>17</v>
      </c>
      <c r="M1557">
        <v>19</v>
      </c>
      <c r="N1557">
        <v>21</v>
      </c>
      <c r="O1557">
        <v>22</v>
      </c>
      <c r="P1557">
        <v>23</v>
      </c>
      <c r="Q1557">
        <v>25</v>
      </c>
      <c r="R1557">
        <v>21359894</v>
      </c>
      <c r="S1557">
        <v>2</v>
      </c>
      <c r="T1557" t="s">
        <v>2</v>
      </c>
      <c r="U1557">
        <v>352</v>
      </c>
      <c r="V1557">
        <v>14066</v>
      </c>
      <c r="W1557">
        <v>163895</v>
      </c>
      <c r="X1557">
        <v>859129</v>
      </c>
      <c r="Y1557">
        <v>962407.97</v>
      </c>
      <c r="Z1557">
        <v>1682.53</v>
      </c>
      <c r="AA1557">
        <v>20</v>
      </c>
      <c r="AB1557">
        <v>8</v>
      </c>
      <c r="AC1557">
        <v>4</v>
      </c>
      <c r="AD1557">
        <v>0</v>
      </c>
      <c r="AE1557">
        <v>80000000</v>
      </c>
      <c r="AF1557">
        <v>59400418</v>
      </c>
    </row>
    <row r="1558" spans="1:32" x14ac:dyDescent="0.3">
      <c r="A1558">
        <v>1557</v>
      </c>
      <c r="B1558" s="1">
        <v>42985</v>
      </c>
      <c r="C1558">
        <v>2</v>
      </c>
      <c r="D1558">
        <v>3</v>
      </c>
      <c r="E1558">
        <v>4</v>
      </c>
      <c r="F1558">
        <v>5</v>
      </c>
      <c r="G1558">
        <v>6</v>
      </c>
      <c r="H1558">
        <v>9</v>
      </c>
      <c r="I1558">
        <v>12</v>
      </c>
      <c r="J1558">
        <v>16</v>
      </c>
      <c r="K1558">
        <v>17</v>
      </c>
      <c r="L1558">
        <v>18</v>
      </c>
      <c r="M1558">
        <v>20</v>
      </c>
      <c r="N1558">
        <v>21</v>
      </c>
      <c r="O1558">
        <v>22</v>
      </c>
      <c r="P1558">
        <v>24</v>
      </c>
      <c r="Q1558">
        <v>25</v>
      </c>
      <c r="R1558">
        <v>245787050</v>
      </c>
      <c r="S1558">
        <v>15</v>
      </c>
      <c r="T1558" t="s">
        <v>2</v>
      </c>
      <c r="U1558">
        <v>3369</v>
      </c>
      <c r="V1558">
        <v>133713</v>
      </c>
      <c r="W1558">
        <v>1704422</v>
      </c>
      <c r="X1558">
        <v>9530997</v>
      </c>
      <c r="Y1558">
        <v>5905591</v>
      </c>
      <c r="Z1558">
        <v>2165.59</v>
      </c>
      <c r="AA1558">
        <v>20</v>
      </c>
      <c r="AB1558">
        <v>8</v>
      </c>
      <c r="AC1558">
        <v>4</v>
      </c>
      <c r="AD1558">
        <v>0</v>
      </c>
      <c r="AE1558">
        <v>2000000</v>
      </c>
      <c r="AF1558">
        <v>0</v>
      </c>
    </row>
    <row r="1559" spans="1:32" x14ac:dyDescent="0.3">
      <c r="A1559">
        <v>1558</v>
      </c>
      <c r="B1559" s="1">
        <v>42989</v>
      </c>
      <c r="C1559">
        <v>1</v>
      </c>
      <c r="D1559">
        <v>2</v>
      </c>
      <c r="E1559">
        <v>4</v>
      </c>
      <c r="F1559">
        <v>5</v>
      </c>
      <c r="G1559">
        <v>6</v>
      </c>
      <c r="H1559">
        <v>9</v>
      </c>
      <c r="I1559">
        <v>11</v>
      </c>
      <c r="J1559">
        <v>14</v>
      </c>
      <c r="K1559">
        <v>15</v>
      </c>
      <c r="L1559">
        <v>16</v>
      </c>
      <c r="M1559">
        <v>17</v>
      </c>
      <c r="N1559">
        <v>18</v>
      </c>
      <c r="O1559">
        <v>21</v>
      </c>
      <c r="P1559">
        <v>22</v>
      </c>
      <c r="Q1559">
        <v>25</v>
      </c>
      <c r="R1559">
        <v>31420152</v>
      </c>
      <c r="S1559">
        <v>1</v>
      </c>
      <c r="T1559" t="s">
        <v>225</v>
      </c>
      <c r="U1559">
        <v>464</v>
      </c>
      <c r="V1559">
        <v>15432</v>
      </c>
      <c r="W1559">
        <v>197287</v>
      </c>
      <c r="X1559">
        <v>1177008</v>
      </c>
      <c r="Y1559">
        <v>3196576.25</v>
      </c>
      <c r="Z1559">
        <v>2119.7399999999998</v>
      </c>
      <c r="AA1559">
        <v>20</v>
      </c>
      <c r="AB1559">
        <v>8</v>
      </c>
      <c r="AC1559">
        <v>4</v>
      </c>
      <c r="AD1559">
        <v>0</v>
      </c>
      <c r="AE1559">
        <v>1700000</v>
      </c>
      <c r="AF1559">
        <v>737671</v>
      </c>
    </row>
    <row r="1560" spans="1:32" x14ac:dyDescent="0.3">
      <c r="A1560">
        <v>1559</v>
      </c>
      <c r="B1560" s="1">
        <v>42991</v>
      </c>
      <c r="C1560">
        <v>3</v>
      </c>
      <c r="D1560">
        <v>4</v>
      </c>
      <c r="E1560">
        <v>5</v>
      </c>
      <c r="F1560">
        <v>6</v>
      </c>
      <c r="G1560">
        <v>7</v>
      </c>
      <c r="H1560">
        <v>9</v>
      </c>
      <c r="I1560">
        <v>10</v>
      </c>
      <c r="J1560">
        <v>11</v>
      </c>
      <c r="K1560">
        <v>14</v>
      </c>
      <c r="L1560">
        <v>16</v>
      </c>
      <c r="M1560">
        <v>18</v>
      </c>
      <c r="N1560">
        <v>19</v>
      </c>
      <c r="O1560">
        <v>20</v>
      </c>
      <c r="P1560">
        <v>23</v>
      </c>
      <c r="Q1560">
        <v>25</v>
      </c>
      <c r="R1560">
        <v>25609662</v>
      </c>
      <c r="S1560">
        <v>1</v>
      </c>
      <c r="T1560" t="s">
        <v>226</v>
      </c>
      <c r="U1560">
        <v>306</v>
      </c>
      <c r="V1560">
        <v>13415</v>
      </c>
      <c r="W1560">
        <v>183053</v>
      </c>
      <c r="X1560">
        <v>1038271</v>
      </c>
      <c r="Y1560">
        <v>2373187.46</v>
      </c>
      <c r="Z1560">
        <v>2386.31</v>
      </c>
      <c r="AA1560">
        <v>20</v>
      </c>
      <c r="AB1560">
        <v>8</v>
      </c>
      <c r="AC1560">
        <v>4</v>
      </c>
      <c r="AD1560">
        <v>0</v>
      </c>
      <c r="AE1560">
        <v>1700000</v>
      </c>
      <c r="AF1560">
        <v>1285330</v>
      </c>
    </row>
    <row r="1561" spans="1:32" x14ac:dyDescent="0.3">
      <c r="A1561">
        <v>1560</v>
      </c>
      <c r="B1561" s="1">
        <v>42993</v>
      </c>
      <c r="C1561">
        <v>1</v>
      </c>
      <c r="D1561">
        <v>2</v>
      </c>
      <c r="E1561">
        <v>3</v>
      </c>
      <c r="F1561">
        <v>4</v>
      </c>
      <c r="G1561">
        <v>5</v>
      </c>
      <c r="H1561">
        <v>7</v>
      </c>
      <c r="I1561">
        <v>8</v>
      </c>
      <c r="J1561">
        <v>9</v>
      </c>
      <c r="K1561">
        <v>11</v>
      </c>
      <c r="L1561">
        <v>14</v>
      </c>
      <c r="M1561">
        <v>17</v>
      </c>
      <c r="N1561">
        <v>18</v>
      </c>
      <c r="O1561">
        <v>20</v>
      </c>
      <c r="P1561">
        <v>24</v>
      </c>
      <c r="Q1561">
        <v>25</v>
      </c>
      <c r="R1561">
        <v>25285590</v>
      </c>
      <c r="S1561">
        <v>3</v>
      </c>
      <c r="T1561" t="s">
        <v>2</v>
      </c>
      <c r="U1561">
        <v>448</v>
      </c>
      <c r="V1561">
        <v>18121</v>
      </c>
      <c r="W1561">
        <v>231295</v>
      </c>
      <c r="X1561">
        <v>1187773</v>
      </c>
      <c r="Y1561">
        <v>606249.54</v>
      </c>
      <c r="Z1561">
        <v>1784.48</v>
      </c>
      <c r="AA1561">
        <v>20</v>
      </c>
      <c r="AB1561">
        <v>8</v>
      </c>
      <c r="AC1561">
        <v>4</v>
      </c>
      <c r="AD1561">
        <v>0</v>
      </c>
      <c r="AE1561">
        <v>1700000</v>
      </c>
      <c r="AF1561">
        <v>1705041</v>
      </c>
    </row>
    <row r="1562" spans="1:32" x14ac:dyDescent="0.3">
      <c r="A1562">
        <v>1561</v>
      </c>
      <c r="B1562" s="1">
        <v>42996</v>
      </c>
      <c r="C1562">
        <v>3</v>
      </c>
      <c r="D1562">
        <v>5</v>
      </c>
      <c r="E1562">
        <v>6</v>
      </c>
      <c r="F1562">
        <v>7</v>
      </c>
      <c r="G1562">
        <v>8</v>
      </c>
      <c r="H1562">
        <v>12</v>
      </c>
      <c r="I1562">
        <v>13</v>
      </c>
      <c r="J1562">
        <v>15</v>
      </c>
      <c r="K1562">
        <v>16</v>
      </c>
      <c r="L1562">
        <v>18</v>
      </c>
      <c r="M1562">
        <v>20</v>
      </c>
      <c r="N1562">
        <v>21</v>
      </c>
      <c r="O1562">
        <v>22</v>
      </c>
      <c r="P1562">
        <v>24</v>
      </c>
      <c r="Q1562">
        <v>25</v>
      </c>
      <c r="R1562">
        <v>24074352</v>
      </c>
      <c r="S1562">
        <v>4</v>
      </c>
      <c r="T1562" t="s">
        <v>2</v>
      </c>
      <c r="U1562">
        <v>694</v>
      </c>
      <c r="V1562">
        <v>21578</v>
      </c>
      <c r="W1562">
        <v>227295</v>
      </c>
      <c r="X1562">
        <v>1158073</v>
      </c>
      <c r="Y1562">
        <v>404250.07</v>
      </c>
      <c r="Z1562">
        <v>1024.1600000000001</v>
      </c>
      <c r="AA1562">
        <v>20</v>
      </c>
      <c r="AB1562">
        <v>8</v>
      </c>
      <c r="AC1562">
        <v>4</v>
      </c>
      <c r="AD1562">
        <v>0</v>
      </c>
      <c r="AE1562">
        <v>1700000</v>
      </c>
      <c r="AF1562">
        <v>2078195</v>
      </c>
    </row>
    <row r="1563" spans="1:32" x14ac:dyDescent="0.3">
      <c r="A1563">
        <v>1562</v>
      </c>
      <c r="B1563" s="1">
        <v>42998</v>
      </c>
      <c r="C1563">
        <v>1</v>
      </c>
      <c r="D1563">
        <v>2</v>
      </c>
      <c r="E1563">
        <v>3</v>
      </c>
      <c r="F1563">
        <v>4</v>
      </c>
      <c r="G1563">
        <v>5</v>
      </c>
      <c r="H1563">
        <v>6</v>
      </c>
      <c r="I1563">
        <v>7</v>
      </c>
      <c r="J1563">
        <v>8</v>
      </c>
      <c r="K1563">
        <v>9</v>
      </c>
      <c r="L1563">
        <v>11</v>
      </c>
      <c r="M1563">
        <v>12</v>
      </c>
      <c r="N1563">
        <v>14</v>
      </c>
      <c r="O1563">
        <v>16</v>
      </c>
      <c r="P1563">
        <v>17</v>
      </c>
      <c r="Q1563">
        <v>18</v>
      </c>
      <c r="R1563">
        <v>23718584</v>
      </c>
      <c r="S1563">
        <v>9</v>
      </c>
      <c r="T1563" t="s">
        <v>2</v>
      </c>
      <c r="U1563">
        <v>1246</v>
      </c>
      <c r="V1563">
        <v>21768</v>
      </c>
      <c r="W1563">
        <v>211804</v>
      </c>
      <c r="X1563">
        <v>909389</v>
      </c>
      <c r="Y1563">
        <v>228232.44</v>
      </c>
      <c r="Z1563">
        <v>724.63</v>
      </c>
      <c r="AA1563">
        <v>20</v>
      </c>
      <c r="AB1563">
        <v>8</v>
      </c>
      <c r="AC1563">
        <v>4</v>
      </c>
      <c r="AD1563">
        <v>0</v>
      </c>
      <c r="AE1563">
        <v>1700000</v>
      </c>
      <c r="AF1563">
        <v>2552216</v>
      </c>
    </row>
    <row r="1564" spans="1:32" x14ac:dyDescent="0.3">
      <c r="A1564">
        <v>1563</v>
      </c>
      <c r="B1564" s="1">
        <v>43000</v>
      </c>
      <c r="C1564">
        <v>1</v>
      </c>
      <c r="D1564">
        <v>2</v>
      </c>
      <c r="E1564">
        <v>3</v>
      </c>
      <c r="F1564">
        <v>5</v>
      </c>
      <c r="G1564">
        <v>6</v>
      </c>
      <c r="H1564">
        <v>9</v>
      </c>
      <c r="I1564">
        <v>10</v>
      </c>
      <c r="J1564">
        <v>12</v>
      </c>
      <c r="K1564">
        <v>13</v>
      </c>
      <c r="L1564">
        <v>17</v>
      </c>
      <c r="M1564">
        <v>18</v>
      </c>
      <c r="N1564">
        <v>20</v>
      </c>
      <c r="O1564">
        <v>21</v>
      </c>
      <c r="P1564">
        <v>22</v>
      </c>
      <c r="Q1564">
        <v>23</v>
      </c>
      <c r="R1564">
        <v>24767548</v>
      </c>
      <c r="S1564">
        <v>3</v>
      </c>
      <c r="T1564" t="s">
        <v>2</v>
      </c>
      <c r="U1564">
        <v>484</v>
      </c>
      <c r="V1564">
        <v>15869</v>
      </c>
      <c r="W1564">
        <v>203418</v>
      </c>
      <c r="X1564">
        <v>1106799</v>
      </c>
      <c r="Y1564">
        <v>661969.53</v>
      </c>
      <c r="Z1564">
        <v>1803.56</v>
      </c>
      <c r="AA1564">
        <v>20</v>
      </c>
      <c r="AB1564">
        <v>8</v>
      </c>
      <c r="AC1564">
        <v>4</v>
      </c>
      <c r="AD1564">
        <v>0</v>
      </c>
      <c r="AE1564">
        <v>1700000</v>
      </c>
      <c r="AF1564">
        <v>3010503</v>
      </c>
    </row>
    <row r="1565" spans="1:32" x14ac:dyDescent="0.3">
      <c r="A1565">
        <v>1564</v>
      </c>
      <c r="B1565" s="1">
        <v>43003</v>
      </c>
      <c r="C1565">
        <v>3</v>
      </c>
      <c r="D1565">
        <v>4</v>
      </c>
      <c r="E1565">
        <v>6</v>
      </c>
      <c r="F1565">
        <v>8</v>
      </c>
      <c r="G1565">
        <v>9</v>
      </c>
      <c r="H1565">
        <v>11</v>
      </c>
      <c r="I1565">
        <v>12</v>
      </c>
      <c r="J1565">
        <v>13</v>
      </c>
      <c r="K1565">
        <v>16</v>
      </c>
      <c r="L1565">
        <v>17</v>
      </c>
      <c r="M1565">
        <v>18</v>
      </c>
      <c r="N1565">
        <v>19</v>
      </c>
      <c r="O1565">
        <v>20</v>
      </c>
      <c r="P1565">
        <v>21</v>
      </c>
      <c r="Q1565">
        <v>24</v>
      </c>
      <c r="R1565">
        <v>23481030</v>
      </c>
      <c r="S1565">
        <v>1</v>
      </c>
      <c r="T1565" t="s">
        <v>32</v>
      </c>
      <c r="U1565">
        <v>294</v>
      </c>
      <c r="V1565">
        <v>11240</v>
      </c>
      <c r="W1565">
        <v>157925</v>
      </c>
      <c r="X1565">
        <v>934325</v>
      </c>
      <c r="Y1565">
        <v>2253777.85</v>
      </c>
      <c r="Z1565">
        <v>2358.75</v>
      </c>
      <c r="AA1565">
        <v>20</v>
      </c>
      <c r="AB1565">
        <v>8</v>
      </c>
      <c r="AC1565">
        <v>4</v>
      </c>
      <c r="AD1565">
        <v>0</v>
      </c>
      <c r="AE1565">
        <v>1700000</v>
      </c>
      <c r="AF1565">
        <v>3530606</v>
      </c>
    </row>
    <row r="1566" spans="1:32" x14ac:dyDescent="0.3">
      <c r="A1566">
        <v>1565</v>
      </c>
      <c r="B1566" s="1">
        <v>43005</v>
      </c>
      <c r="C1566">
        <v>1</v>
      </c>
      <c r="D1566">
        <v>3</v>
      </c>
      <c r="E1566">
        <v>6</v>
      </c>
      <c r="F1566">
        <v>7</v>
      </c>
      <c r="G1566">
        <v>8</v>
      </c>
      <c r="H1566">
        <v>9</v>
      </c>
      <c r="I1566">
        <v>10</v>
      </c>
      <c r="J1566">
        <v>11</v>
      </c>
      <c r="K1566">
        <v>12</v>
      </c>
      <c r="L1566">
        <v>13</v>
      </c>
      <c r="M1566">
        <v>15</v>
      </c>
      <c r="N1566">
        <v>17</v>
      </c>
      <c r="O1566">
        <v>18</v>
      </c>
      <c r="P1566">
        <v>24</v>
      </c>
      <c r="Q1566">
        <v>25</v>
      </c>
      <c r="R1566">
        <v>22800772</v>
      </c>
      <c r="S1566">
        <v>0</v>
      </c>
      <c r="U1566">
        <v>302</v>
      </c>
      <c r="V1566">
        <v>12215</v>
      </c>
      <c r="W1566">
        <v>175155</v>
      </c>
      <c r="X1566">
        <v>1069813</v>
      </c>
      <c r="Y1566">
        <v>0</v>
      </c>
      <c r="Z1566">
        <v>1835.38</v>
      </c>
      <c r="AA1566">
        <v>20</v>
      </c>
      <c r="AB1566">
        <v>8</v>
      </c>
      <c r="AC1566">
        <v>4</v>
      </c>
      <c r="AD1566">
        <v>1801426.43</v>
      </c>
      <c r="AE1566">
        <v>4500000</v>
      </c>
      <c r="AF1566">
        <v>3946319</v>
      </c>
    </row>
    <row r="1567" spans="1:32" x14ac:dyDescent="0.3">
      <c r="A1567">
        <v>1566</v>
      </c>
      <c r="B1567" s="1">
        <v>43007</v>
      </c>
      <c r="C1567">
        <v>1</v>
      </c>
      <c r="D1567">
        <v>2</v>
      </c>
      <c r="E1567">
        <v>4</v>
      </c>
      <c r="F1567">
        <v>5</v>
      </c>
      <c r="G1567">
        <v>7</v>
      </c>
      <c r="H1567">
        <v>8</v>
      </c>
      <c r="I1567">
        <v>9</v>
      </c>
      <c r="J1567">
        <v>13</v>
      </c>
      <c r="K1567">
        <v>14</v>
      </c>
      <c r="L1567">
        <v>15</v>
      </c>
      <c r="M1567">
        <v>16</v>
      </c>
      <c r="N1567">
        <v>19</v>
      </c>
      <c r="O1567">
        <v>23</v>
      </c>
      <c r="P1567">
        <v>24</v>
      </c>
      <c r="Q1567">
        <v>25</v>
      </c>
      <c r="R1567">
        <v>32759786</v>
      </c>
      <c r="S1567">
        <v>4</v>
      </c>
      <c r="T1567" t="s">
        <v>2</v>
      </c>
      <c r="U1567">
        <v>888</v>
      </c>
      <c r="V1567">
        <v>27963</v>
      </c>
      <c r="W1567">
        <v>301603</v>
      </c>
      <c r="X1567">
        <v>1524881</v>
      </c>
      <c r="Y1567">
        <v>1033839.97</v>
      </c>
      <c r="Z1567">
        <v>1155.29</v>
      </c>
      <c r="AA1567">
        <v>20</v>
      </c>
      <c r="AB1567">
        <v>8</v>
      </c>
      <c r="AC1567">
        <v>4</v>
      </c>
      <c r="AD1567">
        <v>0</v>
      </c>
      <c r="AE1567">
        <v>1700000</v>
      </c>
      <c r="AF1567">
        <v>4484920</v>
      </c>
    </row>
    <row r="1568" spans="1:32" x14ac:dyDescent="0.3">
      <c r="A1568">
        <v>1567</v>
      </c>
      <c r="B1568" s="1">
        <v>43010</v>
      </c>
      <c r="C1568">
        <v>2</v>
      </c>
      <c r="D1568">
        <v>3</v>
      </c>
      <c r="E1568">
        <v>5</v>
      </c>
      <c r="F1568">
        <v>7</v>
      </c>
      <c r="G1568">
        <v>9</v>
      </c>
      <c r="H1568">
        <v>10</v>
      </c>
      <c r="I1568">
        <v>11</v>
      </c>
      <c r="J1568">
        <v>12</v>
      </c>
      <c r="K1568">
        <v>14</v>
      </c>
      <c r="L1568">
        <v>15</v>
      </c>
      <c r="M1568">
        <v>17</v>
      </c>
      <c r="N1568">
        <v>18</v>
      </c>
      <c r="O1568">
        <v>19</v>
      </c>
      <c r="P1568">
        <v>21</v>
      </c>
      <c r="Q1568">
        <v>24</v>
      </c>
      <c r="R1568">
        <v>23995586</v>
      </c>
      <c r="S1568">
        <v>4</v>
      </c>
      <c r="T1568" t="s">
        <v>2</v>
      </c>
      <c r="U1568">
        <v>1007</v>
      </c>
      <c r="V1568">
        <v>25132</v>
      </c>
      <c r="W1568">
        <v>234673</v>
      </c>
      <c r="X1568">
        <v>1144493</v>
      </c>
      <c r="Y1568">
        <v>391745.7</v>
      </c>
      <c r="Z1568">
        <v>683.99</v>
      </c>
      <c r="AA1568">
        <v>20</v>
      </c>
      <c r="AB1568">
        <v>8</v>
      </c>
      <c r="AC1568">
        <v>4</v>
      </c>
      <c r="AD1568">
        <v>0</v>
      </c>
      <c r="AE1568">
        <v>1700000</v>
      </c>
      <c r="AF1568">
        <v>4846531</v>
      </c>
    </row>
    <row r="1569" spans="1:32" x14ac:dyDescent="0.3">
      <c r="A1569">
        <v>1568</v>
      </c>
      <c r="B1569" s="1">
        <v>43012</v>
      </c>
      <c r="C1569">
        <v>1</v>
      </c>
      <c r="D1569">
        <v>2</v>
      </c>
      <c r="E1569">
        <v>3</v>
      </c>
      <c r="F1569">
        <v>4</v>
      </c>
      <c r="G1569">
        <v>6</v>
      </c>
      <c r="H1569">
        <v>7</v>
      </c>
      <c r="I1569">
        <v>10</v>
      </c>
      <c r="J1569">
        <v>11</v>
      </c>
      <c r="K1569">
        <v>13</v>
      </c>
      <c r="L1569">
        <v>16</v>
      </c>
      <c r="M1569">
        <v>17</v>
      </c>
      <c r="N1569">
        <v>19</v>
      </c>
      <c r="O1569">
        <v>21</v>
      </c>
      <c r="P1569">
        <v>22</v>
      </c>
      <c r="Q1569">
        <v>24</v>
      </c>
      <c r="R1569">
        <v>25106350</v>
      </c>
      <c r="S1569">
        <v>7</v>
      </c>
      <c r="T1569" t="s">
        <v>2</v>
      </c>
      <c r="U1569">
        <v>461</v>
      </c>
      <c r="V1569">
        <v>16727</v>
      </c>
      <c r="W1569">
        <v>186336</v>
      </c>
      <c r="X1569">
        <v>1001823</v>
      </c>
      <c r="Y1569">
        <v>328308.65999999997</v>
      </c>
      <c r="Z1569">
        <v>1533.9</v>
      </c>
      <c r="AA1569">
        <v>20</v>
      </c>
      <c r="AB1569">
        <v>8</v>
      </c>
      <c r="AC1569">
        <v>4</v>
      </c>
      <c r="AD1569">
        <v>0</v>
      </c>
      <c r="AE1569">
        <v>1700000</v>
      </c>
      <c r="AF1569">
        <v>5376876</v>
      </c>
    </row>
    <row r="1570" spans="1:32" x14ac:dyDescent="0.3">
      <c r="A1570">
        <v>1569</v>
      </c>
      <c r="B1570" s="1">
        <v>43014</v>
      </c>
      <c r="C1570">
        <v>2</v>
      </c>
      <c r="D1570">
        <v>4</v>
      </c>
      <c r="E1570">
        <v>8</v>
      </c>
      <c r="F1570">
        <v>9</v>
      </c>
      <c r="G1570">
        <v>10</v>
      </c>
      <c r="H1570">
        <v>12</v>
      </c>
      <c r="I1570">
        <v>13</v>
      </c>
      <c r="J1570">
        <v>14</v>
      </c>
      <c r="K1570">
        <v>16</v>
      </c>
      <c r="L1570">
        <v>18</v>
      </c>
      <c r="M1570">
        <v>20</v>
      </c>
      <c r="N1570">
        <v>21</v>
      </c>
      <c r="O1570">
        <v>23</v>
      </c>
      <c r="P1570">
        <v>24</v>
      </c>
      <c r="Q1570">
        <v>25</v>
      </c>
      <c r="R1570">
        <v>25777738</v>
      </c>
      <c r="S1570">
        <v>3</v>
      </c>
      <c r="T1570" t="s">
        <v>2</v>
      </c>
      <c r="U1570">
        <v>907</v>
      </c>
      <c r="V1570">
        <v>27102</v>
      </c>
      <c r="W1570">
        <v>264669</v>
      </c>
      <c r="X1570">
        <v>1182057</v>
      </c>
      <c r="Y1570">
        <v>574338.06000000006</v>
      </c>
      <c r="Z1570">
        <v>835.02</v>
      </c>
      <c r="AA1570">
        <v>20</v>
      </c>
      <c r="AB1570">
        <v>8</v>
      </c>
      <c r="AC1570">
        <v>4</v>
      </c>
      <c r="AD1570">
        <v>0</v>
      </c>
      <c r="AE1570">
        <v>1700000</v>
      </c>
      <c r="AF1570">
        <v>5774494</v>
      </c>
    </row>
    <row r="1571" spans="1:32" x14ac:dyDescent="0.3">
      <c r="A1571">
        <v>1570</v>
      </c>
      <c r="B1571" s="1">
        <v>43017</v>
      </c>
      <c r="C1571">
        <v>1</v>
      </c>
      <c r="D1571">
        <v>3</v>
      </c>
      <c r="E1571">
        <v>7</v>
      </c>
      <c r="F1571">
        <v>8</v>
      </c>
      <c r="G1571">
        <v>9</v>
      </c>
      <c r="H1571">
        <v>11</v>
      </c>
      <c r="I1571">
        <v>13</v>
      </c>
      <c r="J1571">
        <v>16</v>
      </c>
      <c r="K1571">
        <v>18</v>
      </c>
      <c r="L1571">
        <v>19</v>
      </c>
      <c r="M1571">
        <v>20</v>
      </c>
      <c r="N1571">
        <v>21</v>
      </c>
      <c r="O1571">
        <v>23</v>
      </c>
      <c r="P1571">
        <v>24</v>
      </c>
      <c r="Q1571">
        <v>25</v>
      </c>
      <c r="R1571">
        <v>24196610</v>
      </c>
      <c r="S1571">
        <v>2</v>
      </c>
      <c r="T1571" t="s">
        <v>2</v>
      </c>
      <c r="U1571">
        <v>517</v>
      </c>
      <c r="V1571">
        <v>21036</v>
      </c>
      <c r="W1571">
        <v>248012</v>
      </c>
      <c r="X1571">
        <v>1193609</v>
      </c>
      <c r="Y1571">
        <v>752980.58</v>
      </c>
      <c r="Z1571">
        <v>1280.3800000000001</v>
      </c>
      <c r="AA1571">
        <v>20</v>
      </c>
      <c r="AB1571">
        <v>8</v>
      </c>
      <c r="AC1571">
        <v>4</v>
      </c>
      <c r="AD1571">
        <v>0</v>
      </c>
      <c r="AE1571">
        <v>1700000</v>
      </c>
      <c r="AF1571">
        <v>6122024</v>
      </c>
    </row>
    <row r="1572" spans="1:32" x14ac:dyDescent="0.3">
      <c r="A1572">
        <v>1571</v>
      </c>
      <c r="B1572" s="1">
        <v>43019</v>
      </c>
      <c r="C1572">
        <v>1</v>
      </c>
      <c r="D1572">
        <v>3</v>
      </c>
      <c r="E1572">
        <v>4</v>
      </c>
      <c r="F1572">
        <v>5</v>
      </c>
      <c r="G1572">
        <v>6</v>
      </c>
      <c r="H1572">
        <v>7</v>
      </c>
      <c r="I1572">
        <v>11</v>
      </c>
      <c r="J1572">
        <v>12</v>
      </c>
      <c r="K1572">
        <v>14</v>
      </c>
      <c r="L1572">
        <v>17</v>
      </c>
      <c r="M1572">
        <v>18</v>
      </c>
      <c r="N1572">
        <v>19</v>
      </c>
      <c r="O1572">
        <v>23</v>
      </c>
      <c r="P1572">
        <v>24</v>
      </c>
      <c r="Q1572">
        <v>25</v>
      </c>
      <c r="R1572">
        <v>24382116</v>
      </c>
      <c r="S1572">
        <v>1</v>
      </c>
      <c r="T1572" t="s">
        <v>227</v>
      </c>
      <c r="U1572">
        <v>478</v>
      </c>
      <c r="V1572">
        <v>17195</v>
      </c>
      <c r="W1572">
        <v>189481</v>
      </c>
      <c r="X1572">
        <v>1074180</v>
      </c>
      <c r="Y1572">
        <v>2007916.93</v>
      </c>
      <c r="Z1572">
        <v>1846.44</v>
      </c>
      <c r="AA1572">
        <v>20</v>
      </c>
      <c r="AB1572">
        <v>8</v>
      </c>
      <c r="AC1572">
        <v>4</v>
      </c>
      <c r="AD1572">
        <v>0</v>
      </c>
      <c r="AE1572">
        <v>1700000</v>
      </c>
      <c r="AF1572">
        <v>6585389</v>
      </c>
    </row>
    <row r="1573" spans="1:32" x14ac:dyDescent="0.3">
      <c r="A1573">
        <v>1572</v>
      </c>
      <c r="B1573" s="1">
        <v>43021</v>
      </c>
      <c r="C1573">
        <v>2</v>
      </c>
      <c r="D1573">
        <v>4</v>
      </c>
      <c r="E1573">
        <v>5</v>
      </c>
      <c r="F1573">
        <v>6</v>
      </c>
      <c r="G1573">
        <v>8</v>
      </c>
      <c r="H1573">
        <v>9</v>
      </c>
      <c r="I1573">
        <v>10</v>
      </c>
      <c r="J1573">
        <v>13</v>
      </c>
      <c r="K1573">
        <v>16</v>
      </c>
      <c r="L1573">
        <v>18</v>
      </c>
      <c r="M1573">
        <v>19</v>
      </c>
      <c r="N1573">
        <v>21</v>
      </c>
      <c r="O1573">
        <v>22</v>
      </c>
      <c r="P1573">
        <v>23</v>
      </c>
      <c r="Q1573">
        <v>24</v>
      </c>
      <c r="R1573">
        <v>20353318</v>
      </c>
      <c r="S1573">
        <v>1</v>
      </c>
      <c r="T1573" t="s">
        <v>67</v>
      </c>
      <c r="U1573">
        <v>321</v>
      </c>
      <c r="V1573">
        <v>13173</v>
      </c>
      <c r="W1573">
        <v>162129</v>
      </c>
      <c r="X1573">
        <v>867866</v>
      </c>
      <c r="Y1573">
        <v>1724932.85</v>
      </c>
      <c r="Z1573">
        <v>1653.43</v>
      </c>
      <c r="AA1573">
        <v>20</v>
      </c>
      <c r="AB1573">
        <v>8</v>
      </c>
      <c r="AC1573">
        <v>4</v>
      </c>
      <c r="AD1573">
        <v>0</v>
      </c>
      <c r="AE1573">
        <v>1700000</v>
      </c>
      <c r="AF1573">
        <v>6983451</v>
      </c>
    </row>
    <row r="1574" spans="1:32" x14ac:dyDescent="0.3">
      <c r="A1574">
        <v>1573</v>
      </c>
      <c r="B1574" s="1">
        <v>43024</v>
      </c>
      <c r="C1574">
        <v>2</v>
      </c>
      <c r="D1574">
        <v>6</v>
      </c>
      <c r="E1574">
        <v>7</v>
      </c>
      <c r="F1574">
        <v>8</v>
      </c>
      <c r="G1574">
        <v>10</v>
      </c>
      <c r="H1574">
        <v>11</v>
      </c>
      <c r="I1574">
        <v>12</v>
      </c>
      <c r="J1574">
        <v>13</v>
      </c>
      <c r="K1574">
        <v>14</v>
      </c>
      <c r="L1574">
        <v>15</v>
      </c>
      <c r="M1574">
        <v>16</v>
      </c>
      <c r="N1574">
        <v>17</v>
      </c>
      <c r="O1574">
        <v>18</v>
      </c>
      <c r="P1574">
        <v>19</v>
      </c>
      <c r="Q1574">
        <v>23</v>
      </c>
      <c r="R1574">
        <v>22259988</v>
      </c>
      <c r="S1574">
        <v>4</v>
      </c>
      <c r="T1574" t="s">
        <v>2</v>
      </c>
      <c r="U1574">
        <v>334</v>
      </c>
      <c r="V1574">
        <v>19274</v>
      </c>
      <c r="W1574">
        <v>140227</v>
      </c>
      <c r="X1574">
        <v>852031</v>
      </c>
      <c r="Y1574">
        <v>538506.71</v>
      </c>
      <c r="Z1574">
        <v>1984.36</v>
      </c>
      <c r="AA1574">
        <v>20</v>
      </c>
      <c r="AB1574">
        <v>8</v>
      </c>
      <c r="AC1574">
        <v>4</v>
      </c>
      <c r="AD1574">
        <v>0</v>
      </c>
      <c r="AE1574">
        <v>1700000</v>
      </c>
      <c r="AF1574">
        <v>7480534</v>
      </c>
    </row>
    <row r="1575" spans="1:32" x14ac:dyDescent="0.3">
      <c r="A1575">
        <v>1574</v>
      </c>
      <c r="B1575" s="1">
        <v>43026</v>
      </c>
      <c r="C1575">
        <v>1</v>
      </c>
      <c r="D1575">
        <v>2</v>
      </c>
      <c r="E1575">
        <v>3</v>
      </c>
      <c r="F1575">
        <v>5</v>
      </c>
      <c r="G1575">
        <v>6</v>
      </c>
      <c r="H1575">
        <v>7</v>
      </c>
      <c r="I1575">
        <v>10</v>
      </c>
      <c r="J1575">
        <v>11</v>
      </c>
      <c r="K1575">
        <v>12</v>
      </c>
      <c r="L1575">
        <v>14</v>
      </c>
      <c r="M1575">
        <v>15</v>
      </c>
      <c r="N1575">
        <v>17</v>
      </c>
      <c r="O1575">
        <v>18</v>
      </c>
      <c r="P1575">
        <v>21</v>
      </c>
      <c r="Q1575">
        <v>22</v>
      </c>
      <c r="R1575">
        <v>23287402</v>
      </c>
      <c r="S1575">
        <v>3</v>
      </c>
      <c r="T1575" t="s">
        <v>2</v>
      </c>
      <c r="U1575">
        <v>449</v>
      </c>
      <c r="V1575">
        <v>15503</v>
      </c>
      <c r="W1575">
        <v>184478</v>
      </c>
      <c r="X1575">
        <v>1006630</v>
      </c>
      <c r="Y1575">
        <v>649515.16</v>
      </c>
      <c r="Z1575">
        <v>1335.31</v>
      </c>
      <c r="AA1575">
        <v>20</v>
      </c>
      <c r="AB1575">
        <v>8</v>
      </c>
      <c r="AC1575">
        <v>4</v>
      </c>
      <c r="AD1575">
        <v>0</v>
      </c>
      <c r="AE1575">
        <v>1700000</v>
      </c>
      <c r="AF1575">
        <v>7930198</v>
      </c>
    </row>
    <row r="1576" spans="1:32" x14ac:dyDescent="0.3">
      <c r="A1576">
        <v>1575</v>
      </c>
      <c r="B1576" s="1">
        <v>43028</v>
      </c>
      <c r="C1576">
        <v>1</v>
      </c>
      <c r="D1576">
        <v>3</v>
      </c>
      <c r="E1576">
        <v>5</v>
      </c>
      <c r="F1576">
        <v>6</v>
      </c>
      <c r="G1576">
        <v>7</v>
      </c>
      <c r="H1576">
        <v>9</v>
      </c>
      <c r="I1576">
        <v>10</v>
      </c>
      <c r="J1576">
        <v>11</v>
      </c>
      <c r="K1576">
        <v>12</v>
      </c>
      <c r="L1576">
        <v>14</v>
      </c>
      <c r="M1576">
        <v>16</v>
      </c>
      <c r="N1576">
        <v>17</v>
      </c>
      <c r="O1576">
        <v>22</v>
      </c>
      <c r="P1576">
        <v>23</v>
      </c>
      <c r="Q1576">
        <v>25</v>
      </c>
      <c r="R1576">
        <v>24257154</v>
      </c>
      <c r="S1576">
        <v>2</v>
      </c>
      <c r="T1576" t="s">
        <v>2</v>
      </c>
      <c r="U1576">
        <v>600</v>
      </c>
      <c r="V1576">
        <v>16742</v>
      </c>
      <c r="W1576">
        <v>189296</v>
      </c>
      <c r="X1576">
        <v>1017738</v>
      </c>
      <c r="Y1576">
        <v>1045394.82</v>
      </c>
      <c r="Z1576">
        <v>1531.71</v>
      </c>
      <c r="AA1576">
        <v>20</v>
      </c>
      <c r="AB1576">
        <v>8</v>
      </c>
      <c r="AC1576">
        <v>4</v>
      </c>
      <c r="AD1576">
        <v>0</v>
      </c>
      <c r="AE1576">
        <v>1700000</v>
      </c>
      <c r="AF1576">
        <v>8412688</v>
      </c>
    </row>
    <row r="1577" spans="1:32" x14ac:dyDescent="0.3">
      <c r="A1577">
        <v>1576</v>
      </c>
      <c r="B1577" s="1">
        <v>43031</v>
      </c>
      <c r="C1577">
        <v>1</v>
      </c>
      <c r="D1577">
        <v>2</v>
      </c>
      <c r="E1577">
        <v>5</v>
      </c>
      <c r="F1577">
        <v>7</v>
      </c>
      <c r="G1577">
        <v>8</v>
      </c>
      <c r="H1577">
        <v>9</v>
      </c>
      <c r="I1577">
        <v>11</v>
      </c>
      <c r="J1577">
        <v>12</v>
      </c>
      <c r="K1577">
        <v>14</v>
      </c>
      <c r="L1577">
        <v>15</v>
      </c>
      <c r="M1577">
        <v>16</v>
      </c>
      <c r="N1577">
        <v>18</v>
      </c>
      <c r="O1577">
        <v>20</v>
      </c>
      <c r="P1577">
        <v>21</v>
      </c>
      <c r="Q1577">
        <v>25</v>
      </c>
      <c r="R1577">
        <v>22406340</v>
      </c>
      <c r="S1577">
        <v>6</v>
      </c>
      <c r="T1577" t="s">
        <v>2</v>
      </c>
      <c r="U1577">
        <v>585</v>
      </c>
      <c r="V1577">
        <v>16834</v>
      </c>
      <c r="W1577">
        <v>184799</v>
      </c>
      <c r="X1577">
        <v>968851</v>
      </c>
      <c r="Y1577">
        <v>305040.45</v>
      </c>
      <c r="Z1577">
        <v>1375.21</v>
      </c>
      <c r="AA1577">
        <v>20</v>
      </c>
      <c r="AB1577">
        <v>8</v>
      </c>
      <c r="AC1577">
        <v>4</v>
      </c>
      <c r="AD1577">
        <v>0</v>
      </c>
      <c r="AE1577">
        <v>1700000</v>
      </c>
      <c r="AF1577">
        <v>8835052</v>
      </c>
    </row>
    <row r="1578" spans="1:32" x14ac:dyDescent="0.3">
      <c r="A1578">
        <v>1577</v>
      </c>
      <c r="B1578" s="1">
        <v>43033</v>
      </c>
      <c r="C1578">
        <v>3</v>
      </c>
      <c r="D1578">
        <v>5</v>
      </c>
      <c r="E1578">
        <v>6</v>
      </c>
      <c r="F1578">
        <v>7</v>
      </c>
      <c r="G1578">
        <v>9</v>
      </c>
      <c r="H1578">
        <v>10</v>
      </c>
      <c r="I1578">
        <v>11</v>
      </c>
      <c r="J1578">
        <v>13</v>
      </c>
      <c r="K1578">
        <v>15</v>
      </c>
      <c r="L1578">
        <v>16</v>
      </c>
      <c r="M1578">
        <v>17</v>
      </c>
      <c r="N1578">
        <v>18</v>
      </c>
      <c r="O1578">
        <v>19</v>
      </c>
      <c r="P1578">
        <v>21</v>
      </c>
      <c r="Q1578">
        <v>24</v>
      </c>
      <c r="R1578">
        <v>22572000</v>
      </c>
      <c r="S1578">
        <v>2</v>
      </c>
      <c r="T1578" t="s">
        <v>2</v>
      </c>
      <c r="U1578">
        <v>568</v>
      </c>
      <c r="V1578">
        <v>20008</v>
      </c>
      <c r="W1578">
        <v>229079</v>
      </c>
      <c r="X1578">
        <v>1094091</v>
      </c>
      <c r="Y1578">
        <v>722458.99</v>
      </c>
      <c r="Z1578">
        <v>1118.18</v>
      </c>
      <c r="AA1578">
        <v>20</v>
      </c>
      <c r="AB1578">
        <v>8</v>
      </c>
      <c r="AC1578">
        <v>4</v>
      </c>
      <c r="AD1578">
        <v>0</v>
      </c>
      <c r="AE1578">
        <v>1700000</v>
      </c>
      <c r="AF1578">
        <v>9168494</v>
      </c>
    </row>
    <row r="1579" spans="1:32" x14ac:dyDescent="0.3">
      <c r="A1579">
        <v>1578</v>
      </c>
      <c r="B1579" s="1">
        <v>43035</v>
      </c>
      <c r="C1579">
        <v>4</v>
      </c>
      <c r="D1579">
        <v>6</v>
      </c>
      <c r="E1579">
        <v>8</v>
      </c>
      <c r="F1579">
        <v>9</v>
      </c>
      <c r="G1579">
        <v>10</v>
      </c>
      <c r="H1579">
        <v>12</v>
      </c>
      <c r="I1579">
        <v>13</v>
      </c>
      <c r="J1579">
        <v>14</v>
      </c>
      <c r="K1579">
        <v>16</v>
      </c>
      <c r="L1579">
        <v>17</v>
      </c>
      <c r="M1579">
        <v>18</v>
      </c>
      <c r="N1579">
        <v>19</v>
      </c>
      <c r="O1579">
        <v>21</v>
      </c>
      <c r="P1579">
        <v>22</v>
      </c>
      <c r="Q1579">
        <v>24</v>
      </c>
      <c r="R1579">
        <v>23646724</v>
      </c>
      <c r="S1579">
        <v>2</v>
      </c>
      <c r="T1579" t="s">
        <v>2</v>
      </c>
      <c r="U1579">
        <v>452</v>
      </c>
      <c r="V1579">
        <v>17592</v>
      </c>
      <c r="W1579">
        <v>207086</v>
      </c>
      <c r="X1579">
        <v>992894</v>
      </c>
      <c r="Y1579">
        <v>971557.19</v>
      </c>
      <c r="Z1579">
        <v>1889.63</v>
      </c>
      <c r="AA1579">
        <v>20</v>
      </c>
      <c r="AB1579">
        <v>8</v>
      </c>
      <c r="AC1579">
        <v>4</v>
      </c>
      <c r="AD1579">
        <v>0</v>
      </c>
      <c r="AE1579">
        <v>1700000</v>
      </c>
      <c r="AF1579">
        <v>9616905</v>
      </c>
    </row>
    <row r="1580" spans="1:32" x14ac:dyDescent="0.3">
      <c r="A1580">
        <v>1579</v>
      </c>
      <c r="B1580" s="1">
        <v>43038</v>
      </c>
      <c r="C1580">
        <v>1</v>
      </c>
      <c r="D1580">
        <v>2</v>
      </c>
      <c r="E1580">
        <v>4</v>
      </c>
      <c r="F1580">
        <v>6</v>
      </c>
      <c r="G1580">
        <v>7</v>
      </c>
      <c r="H1580">
        <v>10</v>
      </c>
      <c r="I1580">
        <v>12</v>
      </c>
      <c r="J1580">
        <v>13</v>
      </c>
      <c r="K1580">
        <v>14</v>
      </c>
      <c r="L1580">
        <v>15</v>
      </c>
      <c r="M1580">
        <v>16</v>
      </c>
      <c r="N1580">
        <v>18</v>
      </c>
      <c r="O1580">
        <v>21</v>
      </c>
      <c r="P1580">
        <v>22</v>
      </c>
      <c r="Q1580">
        <v>23</v>
      </c>
      <c r="R1580">
        <v>22590116</v>
      </c>
      <c r="S1580">
        <v>0</v>
      </c>
      <c r="U1580">
        <v>340</v>
      </c>
      <c r="V1580">
        <v>11866</v>
      </c>
      <c r="W1580">
        <v>157772</v>
      </c>
      <c r="X1580">
        <v>902522</v>
      </c>
      <c r="Y1580">
        <v>0</v>
      </c>
      <c r="Z1580">
        <v>1928.32</v>
      </c>
      <c r="AA1580">
        <v>20</v>
      </c>
      <c r="AB1580">
        <v>8</v>
      </c>
      <c r="AC1580">
        <v>4</v>
      </c>
      <c r="AD1580">
        <v>2130796.4500000002</v>
      </c>
      <c r="AE1580">
        <v>5100000</v>
      </c>
      <c r="AF1580">
        <v>10108628</v>
      </c>
    </row>
    <row r="1581" spans="1:32" x14ac:dyDescent="0.3">
      <c r="A1581">
        <v>1580</v>
      </c>
      <c r="B1581" s="1">
        <v>43040</v>
      </c>
      <c r="C1581">
        <v>3</v>
      </c>
      <c r="D1581">
        <v>4</v>
      </c>
      <c r="E1581">
        <v>7</v>
      </c>
      <c r="F1581">
        <v>10</v>
      </c>
      <c r="G1581">
        <v>11</v>
      </c>
      <c r="H1581">
        <v>12</v>
      </c>
      <c r="I1581">
        <v>13</v>
      </c>
      <c r="J1581">
        <v>14</v>
      </c>
      <c r="K1581">
        <v>15</v>
      </c>
      <c r="L1581">
        <v>16</v>
      </c>
      <c r="M1581">
        <v>18</v>
      </c>
      <c r="N1581">
        <v>20</v>
      </c>
      <c r="O1581">
        <v>22</v>
      </c>
      <c r="P1581">
        <v>23</v>
      </c>
      <c r="Q1581">
        <v>25</v>
      </c>
      <c r="R1581">
        <v>34713812</v>
      </c>
      <c r="S1581">
        <v>4</v>
      </c>
      <c r="T1581" t="s">
        <v>2</v>
      </c>
      <c r="U1581">
        <v>571</v>
      </c>
      <c r="V1581">
        <v>22650</v>
      </c>
      <c r="W1581">
        <v>281957</v>
      </c>
      <c r="X1581">
        <v>1557153</v>
      </c>
      <c r="Y1581">
        <v>1227816.3</v>
      </c>
      <c r="Z1581">
        <v>1498.3</v>
      </c>
      <c r="AA1581">
        <v>20</v>
      </c>
      <c r="AB1581">
        <v>8</v>
      </c>
      <c r="AC1581">
        <v>4</v>
      </c>
      <c r="AD1581">
        <v>0</v>
      </c>
      <c r="AE1581">
        <v>1700000</v>
      </c>
      <c r="AF1581">
        <v>10750274</v>
      </c>
    </row>
    <row r="1582" spans="1:32" x14ac:dyDescent="0.3">
      <c r="A1582">
        <v>1581</v>
      </c>
      <c r="B1582" s="1">
        <v>43042</v>
      </c>
      <c r="C1582">
        <v>3</v>
      </c>
      <c r="D1582">
        <v>4</v>
      </c>
      <c r="E1582">
        <v>5</v>
      </c>
      <c r="F1582">
        <v>6</v>
      </c>
      <c r="G1582">
        <v>7</v>
      </c>
      <c r="H1582">
        <v>8</v>
      </c>
      <c r="I1582">
        <v>11</v>
      </c>
      <c r="J1582">
        <v>12</v>
      </c>
      <c r="K1582">
        <v>13</v>
      </c>
      <c r="L1582">
        <v>16</v>
      </c>
      <c r="M1582">
        <v>20</v>
      </c>
      <c r="N1582">
        <v>21</v>
      </c>
      <c r="O1582">
        <v>23</v>
      </c>
      <c r="P1582">
        <v>24</v>
      </c>
      <c r="Q1582">
        <v>25</v>
      </c>
      <c r="R1582">
        <v>21201994</v>
      </c>
      <c r="S1582">
        <v>2</v>
      </c>
      <c r="T1582" t="s">
        <v>2</v>
      </c>
      <c r="U1582">
        <v>335</v>
      </c>
      <c r="V1582">
        <v>11925</v>
      </c>
      <c r="W1582">
        <v>150589</v>
      </c>
      <c r="X1582">
        <v>906425</v>
      </c>
      <c r="Y1582">
        <v>937755.04</v>
      </c>
      <c r="Z1582">
        <v>1722.63</v>
      </c>
      <c r="AA1582">
        <v>20</v>
      </c>
      <c r="AB1582">
        <v>8</v>
      </c>
      <c r="AC1582">
        <v>4</v>
      </c>
      <c r="AD1582">
        <v>0</v>
      </c>
      <c r="AE1582">
        <v>1700000</v>
      </c>
      <c r="AF1582">
        <v>11183084</v>
      </c>
    </row>
    <row r="1583" spans="1:32" x14ac:dyDescent="0.3">
      <c r="A1583">
        <v>1582</v>
      </c>
      <c r="B1583" s="1">
        <v>43045</v>
      </c>
      <c r="C1583">
        <v>1</v>
      </c>
      <c r="D1583">
        <v>2</v>
      </c>
      <c r="E1583">
        <v>5</v>
      </c>
      <c r="F1583">
        <v>7</v>
      </c>
      <c r="G1583">
        <v>8</v>
      </c>
      <c r="H1583">
        <v>10</v>
      </c>
      <c r="I1583">
        <v>11</v>
      </c>
      <c r="J1583">
        <v>14</v>
      </c>
      <c r="K1583">
        <v>16</v>
      </c>
      <c r="L1583">
        <v>17</v>
      </c>
      <c r="M1583">
        <v>18</v>
      </c>
      <c r="N1583">
        <v>19</v>
      </c>
      <c r="O1583">
        <v>23</v>
      </c>
      <c r="P1583">
        <v>24</v>
      </c>
      <c r="Q1583">
        <v>25</v>
      </c>
      <c r="R1583">
        <v>23876602</v>
      </c>
      <c r="S1583">
        <v>4</v>
      </c>
      <c r="T1583" t="s">
        <v>2</v>
      </c>
      <c r="U1583">
        <v>513</v>
      </c>
      <c r="V1583">
        <v>16435</v>
      </c>
      <c r="W1583">
        <v>198691</v>
      </c>
      <c r="X1583">
        <v>1059517</v>
      </c>
      <c r="Y1583">
        <v>477072</v>
      </c>
      <c r="Z1583">
        <v>1635.1</v>
      </c>
      <c r="AA1583">
        <v>20</v>
      </c>
      <c r="AB1583">
        <v>8</v>
      </c>
      <c r="AC1583">
        <v>4</v>
      </c>
      <c r="AD1583">
        <v>0</v>
      </c>
      <c r="AE1583">
        <v>1700000</v>
      </c>
      <c r="AF1583">
        <v>11623459</v>
      </c>
    </row>
    <row r="1584" spans="1:32" x14ac:dyDescent="0.3">
      <c r="A1584">
        <v>1583</v>
      </c>
      <c r="B1584" s="1">
        <v>43047</v>
      </c>
      <c r="C1584">
        <v>2</v>
      </c>
      <c r="D1584">
        <v>3</v>
      </c>
      <c r="E1584">
        <v>4</v>
      </c>
      <c r="F1584">
        <v>6</v>
      </c>
      <c r="G1584">
        <v>7</v>
      </c>
      <c r="H1584">
        <v>9</v>
      </c>
      <c r="I1584">
        <v>10</v>
      </c>
      <c r="J1584">
        <v>14</v>
      </c>
      <c r="K1584">
        <v>15</v>
      </c>
      <c r="L1584">
        <v>16</v>
      </c>
      <c r="M1584">
        <v>17</v>
      </c>
      <c r="N1584">
        <v>19</v>
      </c>
      <c r="O1584">
        <v>20</v>
      </c>
      <c r="P1584">
        <v>23</v>
      </c>
      <c r="Q1584">
        <v>25</v>
      </c>
      <c r="R1584">
        <v>24657558</v>
      </c>
      <c r="S1584">
        <v>2</v>
      </c>
      <c r="T1584" t="s">
        <v>2</v>
      </c>
      <c r="U1584">
        <v>350</v>
      </c>
      <c r="V1584">
        <v>13874</v>
      </c>
      <c r="W1584">
        <v>172953</v>
      </c>
      <c r="X1584">
        <v>953436</v>
      </c>
      <c r="Y1584">
        <v>1186191</v>
      </c>
      <c r="Z1584">
        <v>2085.61</v>
      </c>
      <c r="AA1584">
        <v>20</v>
      </c>
      <c r="AB1584">
        <v>8</v>
      </c>
      <c r="AC1584">
        <v>4</v>
      </c>
      <c r="AD1584">
        <v>0</v>
      </c>
      <c r="AE1584">
        <v>1700000</v>
      </c>
      <c r="AF1584">
        <v>12170931</v>
      </c>
    </row>
    <row r="1585" spans="1:32" x14ac:dyDescent="0.3">
      <c r="A1585">
        <v>1584</v>
      </c>
      <c r="B1585" s="1">
        <v>43049</v>
      </c>
      <c r="C1585">
        <v>1</v>
      </c>
      <c r="D1585">
        <v>2</v>
      </c>
      <c r="E1585">
        <v>3</v>
      </c>
      <c r="F1585">
        <v>5</v>
      </c>
      <c r="G1585">
        <v>6</v>
      </c>
      <c r="H1585">
        <v>11</v>
      </c>
      <c r="I1585">
        <v>12</v>
      </c>
      <c r="J1585">
        <v>14</v>
      </c>
      <c r="K1585">
        <v>15</v>
      </c>
      <c r="L1585">
        <v>16</v>
      </c>
      <c r="M1585">
        <v>17</v>
      </c>
      <c r="N1585">
        <v>19</v>
      </c>
      <c r="O1585">
        <v>20</v>
      </c>
      <c r="P1585">
        <v>24</v>
      </c>
      <c r="Q1585">
        <v>25</v>
      </c>
      <c r="R1585">
        <v>24577920</v>
      </c>
      <c r="S1585">
        <v>0</v>
      </c>
      <c r="U1585">
        <v>251</v>
      </c>
      <c r="V1585">
        <v>11863</v>
      </c>
      <c r="W1585">
        <v>154520</v>
      </c>
      <c r="X1585">
        <v>943372</v>
      </c>
      <c r="Y1585">
        <v>0</v>
      </c>
      <c r="Z1585">
        <v>3016.11</v>
      </c>
      <c r="AA1585">
        <v>20</v>
      </c>
      <c r="AB1585">
        <v>8</v>
      </c>
      <c r="AC1585">
        <v>4</v>
      </c>
      <c r="AD1585">
        <v>2460386.9500000002</v>
      </c>
      <c r="AE1585">
        <v>5700000</v>
      </c>
      <c r="AF1585">
        <v>12738713</v>
      </c>
    </row>
    <row r="1586" spans="1:32" x14ac:dyDescent="0.3">
      <c r="A1586">
        <v>1585</v>
      </c>
      <c r="B1586" s="1">
        <v>43052</v>
      </c>
      <c r="C1586">
        <v>1</v>
      </c>
      <c r="D1586">
        <v>2</v>
      </c>
      <c r="E1586">
        <v>4</v>
      </c>
      <c r="F1586">
        <v>5</v>
      </c>
      <c r="G1586">
        <v>6</v>
      </c>
      <c r="H1586">
        <v>7</v>
      </c>
      <c r="I1586">
        <v>9</v>
      </c>
      <c r="J1586">
        <v>11</v>
      </c>
      <c r="K1586">
        <v>17</v>
      </c>
      <c r="L1586">
        <v>18</v>
      </c>
      <c r="M1586">
        <v>19</v>
      </c>
      <c r="N1586">
        <v>21</v>
      </c>
      <c r="O1586">
        <v>23</v>
      </c>
      <c r="P1586">
        <v>24</v>
      </c>
      <c r="Q1586">
        <v>25</v>
      </c>
      <c r="R1586">
        <v>33484424</v>
      </c>
      <c r="S1586">
        <v>1</v>
      </c>
      <c r="T1586" t="s">
        <v>64</v>
      </c>
      <c r="U1586">
        <v>490</v>
      </c>
      <c r="V1586">
        <v>22052</v>
      </c>
      <c r="W1586">
        <v>295431</v>
      </c>
      <c r="X1586">
        <v>1499128</v>
      </c>
      <c r="Y1586">
        <v>5060374.07</v>
      </c>
      <c r="Z1586">
        <v>1632.64</v>
      </c>
      <c r="AA1586">
        <v>20</v>
      </c>
      <c r="AB1586">
        <v>8</v>
      </c>
      <c r="AC1586">
        <v>4</v>
      </c>
      <c r="AD1586">
        <v>0</v>
      </c>
      <c r="AE1586">
        <v>1700000</v>
      </c>
      <c r="AF1586">
        <v>13338710</v>
      </c>
    </row>
    <row r="1587" spans="1:32" x14ac:dyDescent="0.3">
      <c r="A1587">
        <v>1586</v>
      </c>
      <c r="B1587" s="1">
        <v>43055</v>
      </c>
      <c r="C1587">
        <v>1</v>
      </c>
      <c r="D1587">
        <v>3</v>
      </c>
      <c r="E1587">
        <v>4</v>
      </c>
      <c r="F1587">
        <v>10</v>
      </c>
      <c r="G1587">
        <v>11</v>
      </c>
      <c r="H1587">
        <v>12</v>
      </c>
      <c r="I1587">
        <v>13</v>
      </c>
      <c r="J1587">
        <v>16</v>
      </c>
      <c r="K1587">
        <v>18</v>
      </c>
      <c r="L1587">
        <v>19</v>
      </c>
      <c r="M1587">
        <v>20</v>
      </c>
      <c r="N1587">
        <v>22</v>
      </c>
      <c r="O1587">
        <v>23</v>
      </c>
      <c r="P1587">
        <v>24</v>
      </c>
      <c r="Q1587">
        <v>25</v>
      </c>
      <c r="R1587">
        <v>19735096</v>
      </c>
      <c r="S1587">
        <v>1</v>
      </c>
      <c r="T1587" t="s">
        <v>165</v>
      </c>
      <c r="U1587">
        <v>270</v>
      </c>
      <c r="V1587">
        <v>12005</v>
      </c>
      <c r="W1587">
        <v>161819</v>
      </c>
      <c r="X1587">
        <v>872253</v>
      </c>
      <c r="Y1587">
        <v>1606768.08</v>
      </c>
      <c r="Z1587">
        <v>1831.08</v>
      </c>
      <c r="AA1587">
        <v>20</v>
      </c>
      <c r="AB1587">
        <v>8</v>
      </c>
      <c r="AC1587">
        <v>4</v>
      </c>
      <c r="AD1587">
        <v>0</v>
      </c>
      <c r="AE1587">
        <v>1000000</v>
      </c>
      <c r="AF1587">
        <v>13709503</v>
      </c>
    </row>
    <row r="1588" spans="1:32" x14ac:dyDescent="0.3">
      <c r="A1588">
        <v>1587</v>
      </c>
      <c r="B1588" s="1">
        <v>43056</v>
      </c>
      <c r="C1588">
        <v>2</v>
      </c>
      <c r="D1588">
        <v>3</v>
      </c>
      <c r="E1588">
        <v>5</v>
      </c>
      <c r="F1588">
        <v>7</v>
      </c>
      <c r="G1588">
        <v>8</v>
      </c>
      <c r="H1588">
        <v>11</v>
      </c>
      <c r="I1588">
        <v>14</v>
      </c>
      <c r="J1588">
        <v>15</v>
      </c>
      <c r="K1588">
        <v>16</v>
      </c>
      <c r="L1588">
        <v>17</v>
      </c>
      <c r="M1588">
        <v>19</v>
      </c>
      <c r="N1588">
        <v>20</v>
      </c>
      <c r="O1588">
        <v>21</v>
      </c>
      <c r="P1588">
        <v>22</v>
      </c>
      <c r="Q1588">
        <v>25</v>
      </c>
      <c r="R1588">
        <v>17790392</v>
      </c>
      <c r="S1588">
        <v>5</v>
      </c>
      <c r="T1588" t="s">
        <v>2</v>
      </c>
      <c r="U1588">
        <v>383</v>
      </c>
      <c r="V1588">
        <v>12492</v>
      </c>
      <c r="W1588">
        <v>146160</v>
      </c>
      <c r="X1588">
        <v>760720</v>
      </c>
      <c r="Y1588">
        <v>295750.65999999997</v>
      </c>
      <c r="Z1588">
        <v>1697.13</v>
      </c>
      <c r="AA1588">
        <v>20</v>
      </c>
      <c r="AB1588">
        <v>8</v>
      </c>
      <c r="AC1588">
        <v>4</v>
      </c>
      <c r="AD1588">
        <v>0</v>
      </c>
      <c r="AE1588">
        <v>1700000</v>
      </c>
      <c r="AF1588">
        <v>14050753</v>
      </c>
    </row>
    <row r="1589" spans="1:32" x14ac:dyDescent="0.3">
      <c r="A1589">
        <v>1588</v>
      </c>
      <c r="B1589" s="1">
        <v>43059</v>
      </c>
      <c r="C1589">
        <v>1</v>
      </c>
      <c r="D1589">
        <v>3</v>
      </c>
      <c r="E1589">
        <v>4</v>
      </c>
      <c r="F1589">
        <v>5</v>
      </c>
      <c r="G1589">
        <v>7</v>
      </c>
      <c r="H1589">
        <v>9</v>
      </c>
      <c r="I1589">
        <v>10</v>
      </c>
      <c r="J1589">
        <v>11</v>
      </c>
      <c r="K1589">
        <v>14</v>
      </c>
      <c r="L1589">
        <v>15</v>
      </c>
      <c r="M1589">
        <v>17</v>
      </c>
      <c r="N1589">
        <v>20</v>
      </c>
      <c r="O1589">
        <v>21</v>
      </c>
      <c r="P1589">
        <v>22</v>
      </c>
      <c r="Q1589">
        <v>23</v>
      </c>
      <c r="R1589">
        <v>18025338</v>
      </c>
      <c r="S1589">
        <v>4</v>
      </c>
      <c r="T1589" t="s">
        <v>2</v>
      </c>
      <c r="U1589">
        <v>446</v>
      </c>
      <c r="V1589">
        <v>13786</v>
      </c>
      <c r="W1589">
        <v>164027</v>
      </c>
      <c r="X1589">
        <v>826317</v>
      </c>
      <c r="Y1589">
        <v>332224</v>
      </c>
      <c r="Z1589">
        <v>1309.7</v>
      </c>
      <c r="AA1589">
        <v>20</v>
      </c>
      <c r="AB1589">
        <v>8</v>
      </c>
      <c r="AC1589">
        <v>4</v>
      </c>
      <c r="AD1589">
        <v>0</v>
      </c>
      <c r="AE1589">
        <v>1700000</v>
      </c>
      <c r="AF1589">
        <v>14357422</v>
      </c>
    </row>
    <row r="1590" spans="1:32" x14ac:dyDescent="0.3">
      <c r="A1590">
        <v>1589</v>
      </c>
      <c r="B1590" s="1">
        <v>43061</v>
      </c>
      <c r="C1590">
        <v>1</v>
      </c>
      <c r="D1590">
        <v>2</v>
      </c>
      <c r="E1590">
        <v>3</v>
      </c>
      <c r="F1590">
        <v>4</v>
      </c>
      <c r="G1590">
        <v>6</v>
      </c>
      <c r="H1590">
        <v>12</v>
      </c>
      <c r="I1590">
        <v>13</v>
      </c>
      <c r="J1590">
        <v>14</v>
      </c>
      <c r="K1590">
        <v>15</v>
      </c>
      <c r="L1590">
        <v>17</v>
      </c>
      <c r="M1590">
        <v>18</v>
      </c>
      <c r="N1590">
        <v>22</v>
      </c>
      <c r="O1590">
        <v>23</v>
      </c>
      <c r="P1590">
        <v>24</v>
      </c>
      <c r="Q1590">
        <v>25</v>
      </c>
      <c r="R1590">
        <v>22511996</v>
      </c>
      <c r="S1590">
        <v>2</v>
      </c>
      <c r="T1590" t="s">
        <v>2</v>
      </c>
      <c r="U1590">
        <v>559</v>
      </c>
      <c r="V1590">
        <v>16007</v>
      </c>
      <c r="W1590">
        <v>182155</v>
      </c>
      <c r="X1590">
        <v>981271</v>
      </c>
      <c r="Y1590">
        <v>922813.85</v>
      </c>
      <c r="Z1590">
        <v>1451.27</v>
      </c>
      <c r="AA1590">
        <v>20</v>
      </c>
      <c r="AB1590">
        <v>8</v>
      </c>
      <c r="AC1590">
        <v>4</v>
      </c>
      <c r="AD1590">
        <v>0</v>
      </c>
      <c r="AE1590">
        <v>1700000</v>
      </c>
      <c r="AF1590">
        <v>14783336</v>
      </c>
    </row>
    <row r="1591" spans="1:32" x14ac:dyDescent="0.3">
      <c r="A1591">
        <v>1590</v>
      </c>
      <c r="B1591" s="1">
        <v>43063</v>
      </c>
      <c r="C1591">
        <v>1</v>
      </c>
      <c r="D1591">
        <v>3</v>
      </c>
      <c r="E1591">
        <v>5</v>
      </c>
      <c r="F1591">
        <v>7</v>
      </c>
      <c r="G1591">
        <v>8</v>
      </c>
      <c r="H1591">
        <v>10</v>
      </c>
      <c r="I1591">
        <v>14</v>
      </c>
      <c r="J1591">
        <v>16</v>
      </c>
      <c r="K1591">
        <v>17</v>
      </c>
      <c r="L1591">
        <v>18</v>
      </c>
      <c r="M1591">
        <v>20</v>
      </c>
      <c r="N1591">
        <v>21</v>
      </c>
      <c r="O1591">
        <v>22</v>
      </c>
      <c r="P1591">
        <v>23</v>
      </c>
      <c r="Q1591">
        <v>25</v>
      </c>
      <c r="R1591">
        <v>22628756</v>
      </c>
      <c r="S1591">
        <v>1</v>
      </c>
      <c r="T1591" t="s">
        <v>72</v>
      </c>
      <c r="U1591">
        <v>473</v>
      </c>
      <c r="V1591">
        <v>18126</v>
      </c>
      <c r="W1591">
        <v>199170</v>
      </c>
      <c r="X1591">
        <v>1044815</v>
      </c>
      <c r="Y1591">
        <v>1671789.78</v>
      </c>
      <c r="Z1591">
        <v>1553.59</v>
      </c>
      <c r="AA1591">
        <v>20</v>
      </c>
      <c r="AB1591">
        <v>8</v>
      </c>
      <c r="AC1591">
        <v>4</v>
      </c>
      <c r="AD1591">
        <v>0</v>
      </c>
      <c r="AE1591">
        <v>1700000</v>
      </c>
      <c r="AF1591">
        <v>15169133</v>
      </c>
    </row>
    <row r="1592" spans="1:32" x14ac:dyDescent="0.3">
      <c r="A1592">
        <v>1591</v>
      </c>
      <c r="B1592" s="1">
        <v>43066</v>
      </c>
      <c r="C1592">
        <v>1</v>
      </c>
      <c r="D1592">
        <v>3</v>
      </c>
      <c r="E1592">
        <v>5</v>
      </c>
      <c r="F1592">
        <v>7</v>
      </c>
      <c r="G1592">
        <v>8</v>
      </c>
      <c r="H1592">
        <v>10</v>
      </c>
      <c r="I1592">
        <v>11</v>
      </c>
      <c r="J1592">
        <v>12</v>
      </c>
      <c r="K1592">
        <v>17</v>
      </c>
      <c r="L1592">
        <v>19</v>
      </c>
      <c r="M1592">
        <v>20</v>
      </c>
      <c r="N1592">
        <v>21</v>
      </c>
      <c r="O1592">
        <v>22</v>
      </c>
      <c r="P1592">
        <v>23</v>
      </c>
      <c r="Q1592">
        <v>24</v>
      </c>
      <c r="R1592">
        <v>22047056</v>
      </c>
      <c r="S1592">
        <v>1</v>
      </c>
      <c r="T1592" t="s">
        <v>49</v>
      </c>
      <c r="U1592">
        <v>699</v>
      </c>
      <c r="V1592">
        <v>19845</v>
      </c>
      <c r="W1592">
        <v>207766</v>
      </c>
      <c r="X1592">
        <v>1050551</v>
      </c>
      <c r="Y1592">
        <v>1499683.86</v>
      </c>
      <c r="Z1592">
        <v>943.06</v>
      </c>
      <c r="AA1592">
        <v>20</v>
      </c>
      <c r="AB1592">
        <v>8</v>
      </c>
      <c r="AC1592">
        <v>4</v>
      </c>
      <c r="AD1592">
        <v>0</v>
      </c>
      <c r="AE1592">
        <v>1700000</v>
      </c>
      <c r="AF1592">
        <v>15515214</v>
      </c>
    </row>
    <row r="1593" spans="1:32" x14ac:dyDescent="0.3">
      <c r="A1593">
        <v>1592</v>
      </c>
      <c r="B1593" s="1">
        <v>43068</v>
      </c>
      <c r="C1593">
        <v>1</v>
      </c>
      <c r="D1593">
        <v>2</v>
      </c>
      <c r="E1593">
        <v>3</v>
      </c>
      <c r="F1593">
        <v>4</v>
      </c>
      <c r="G1593">
        <v>5</v>
      </c>
      <c r="H1593">
        <v>6</v>
      </c>
      <c r="I1593">
        <v>9</v>
      </c>
      <c r="J1593">
        <v>12</v>
      </c>
      <c r="K1593">
        <v>14</v>
      </c>
      <c r="L1593">
        <v>15</v>
      </c>
      <c r="M1593">
        <v>16</v>
      </c>
      <c r="N1593">
        <v>19</v>
      </c>
      <c r="O1593">
        <v>20</v>
      </c>
      <c r="P1593">
        <v>22</v>
      </c>
      <c r="Q1593">
        <v>25</v>
      </c>
      <c r="R1593">
        <v>22150422</v>
      </c>
      <c r="S1593">
        <v>0</v>
      </c>
      <c r="U1593">
        <v>337</v>
      </c>
      <c r="V1593">
        <v>12177</v>
      </c>
      <c r="W1593">
        <v>168761</v>
      </c>
      <c r="X1593">
        <v>899895</v>
      </c>
      <c r="Y1593">
        <v>0</v>
      </c>
      <c r="Z1593">
        <v>1831.57</v>
      </c>
      <c r="AA1593">
        <v>20</v>
      </c>
      <c r="AB1593">
        <v>8</v>
      </c>
      <c r="AC1593">
        <v>4</v>
      </c>
      <c r="AD1593">
        <v>2006022.61</v>
      </c>
      <c r="AE1593">
        <v>5000000</v>
      </c>
      <c r="AF1593">
        <v>15978143</v>
      </c>
    </row>
    <row r="1594" spans="1:32" x14ac:dyDescent="0.3">
      <c r="A1594">
        <v>1593</v>
      </c>
      <c r="B1594" s="1">
        <v>43070</v>
      </c>
      <c r="C1594">
        <v>3</v>
      </c>
      <c r="D1594">
        <v>4</v>
      </c>
      <c r="E1594">
        <v>5</v>
      </c>
      <c r="F1594">
        <v>7</v>
      </c>
      <c r="G1594">
        <v>8</v>
      </c>
      <c r="H1594">
        <v>9</v>
      </c>
      <c r="I1594">
        <v>10</v>
      </c>
      <c r="J1594">
        <v>11</v>
      </c>
      <c r="K1594">
        <v>13</v>
      </c>
      <c r="L1594">
        <v>14</v>
      </c>
      <c r="M1594">
        <v>16</v>
      </c>
      <c r="N1594">
        <v>17</v>
      </c>
      <c r="O1594">
        <v>20</v>
      </c>
      <c r="P1594">
        <v>22</v>
      </c>
      <c r="Q1594">
        <v>24</v>
      </c>
      <c r="R1594">
        <v>33575044</v>
      </c>
      <c r="S1594">
        <v>3</v>
      </c>
      <c r="T1594" t="s">
        <v>2</v>
      </c>
      <c r="U1594">
        <v>728</v>
      </c>
      <c r="V1594">
        <v>23726</v>
      </c>
      <c r="W1594">
        <v>291218</v>
      </c>
      <c r="X1594">
        <v>1503688</v>
      </c>
      <c r="Y1594">
        <v>1538562.09</v>
      </c>
      <c r="Z1594">
        <v>1575.69</v>
      </c>
      <c r="AA1594">
        <v>20</v>
      </c>
      <c r="AB1594">
        <v>8</v>
      </c>
      <c r="AC1594">
        <v>4</v>
      </c>
      <c r="AD1594">
        <v>0</v>
      </c>
      <c r="AE1594">
        <v>1700000</v>
      </c>
      <c r="AF1594">
        <v>16580373</v>
      </c>
    </row>
    <row r="1595" spans="1:32" x14ac:dyDescent="0.3">
      <c r="A1595">
        <v>1594</v>
      </c>
      <c r="B1595" s="1">
        <v>43073</v>
      </c>
      <c r="C1595">
        <v>1</v>
      </c>
      <c r="D1595">
        <v>2</v>
      </c>
      <c r="E1595">
        <v>4</v>
      </c>
      <c r="F1595">
        <v>6</v>
      </c>
      <c r="G1595">
        <v>8</v>
      </c>
      <c r="H1595">
        <v>10</v>
      </c>
      <c r="I1595">
        <v>11</v>
      </c>
      <c r="J1595">
        <v>12</v>
      </c>
      <c r="K1595">
        <v>13</v>
      </c>
      <c r="L1595">
        <v>15</v>
      </c>
      <c r="M1595">
        <v>16</v>
      </c>
      <c r="N1595">
        <v>17</v>
      </c>
      <c r="O1595">
        <v>19</v>
      </c>
      <c r="P1595">
        <v>21</v>
      </c>
      <c r="Q1595">
        <v>25</v>
      </c>
      <c r="R1595">
        <v>24043154</v>
      </c>
      <c r="S1595">
        <v>4</v>
      </c>
      <c r="T1595" t="s">
        <v>2</v>
      </c>
      <c r="U1595">
        <v>956</v>
      </c>
      <c r="V1595">
        <v>22396</v>
      </c>
      <c r="W1595">
        <v>214557</v>
      </c>
      <c r="X1595">
        <v>1002674</v>
      </c>
      <c r="Y1595">
        <v>483148.87</v>
      </c>
      <c r="Z1595">
        <v>888.59</v>
      </c>
      <c r="AA1595">
        <v>20</v>
      </c>
      <c r="AB1595">
        <v>8</v>
      </c>
      <c r="AC1595">
        <v>4</v>
      </c>
      <c r="AD1595">
        <v>0</v>
      </c>
      <c r="AE1595">
        <v>1700000</v>
      </c>
      <c r="AF1595">
        <v>17026356</v>
      </c>
    </row>
    <row r="1596" spans="1:32" x14ac:dyDescent="0.3">
      <c r="A1596">
        <v>1595</v>
      </c>
      <c r="B1596" s="1">
        <v>43075</v>
      </c>
      <c r="C1596">
        <v>1</v>
      </c>
      <c r="D1596">
        <v>2</v>
      </c>
      <c r="E1596">
        <v>3</v>
      </c>
      <c r="F1596">
        <v>4</v>
      </c>
      <c r="G1596">
        <v>6</v>
      </c>
      <c r="H1596">
        <v>7</v>
      </c>
      <c r="I1596">
        <v>9</v>
      </c>
      <c r="J1596">
        <v>10</v>
      </c>
      <c r="K1596">
        <v>11</v>
      </c>
      <c r="L1596">
        <v>13</v>
      </c>
      <c r="M1596">
        <v>17</v>
      </c>
      <c r="N1596">
        <v>18</v>
      </c>
      <c r="O1596">
        <v>20</v>
      </c>
      <c r="P1596">
        <v>22</v>
      </c>
      <c r="Q1596">
        <v>25</v>
      </c>
      <c r="R1596">
        <v>24618368</v>
      </c>
      <c r="S1596">
        <v>3</v>
      </c>
      <c r="T1596" t="s">
        <v>2</v>
      </c>
      <c r="U1596">
        <v>479</v>
      </c>
      <c r="V1596">
        <v>18006</v>
      </c>
      <c r="W1596">
        <v>209603</v>
      </c>
      <c r="X1596">
        <v>1090782</v>
      </c>
      <c r="Y1596">
        <v>647891.76</v>
      </c>
      <c r="Z1596">
        <v>1783.63</v>
      </c>
      <c r="AA1596">
        <v>20</v>
      </c>
      <c r="AB1596">
        <v>8</v>
      </c>
      <c r="AC1596">
        <v>4</v>
      </c>
      <c r="AD1596">
        <v>0</v>
      </c>
      <c r="AE1596">
        <v>1700000</v>
      </c>
      <c r="AF1596">
        <v>17474897</v>
      </c>
    </row>
    <row r="1597" spans="1:32" x14ac:dyDescent="0.3">
      <c r="A1597">
        <v>1596</v>
      </c>
      <c r="B1597" s="1">
        <v>43077</v>
      </c>
      <c r="C1597">
        <v>5</v>
      </c>
      <c r="D1597">
        <v>8</v>
      </c>
      <c r="E1597">
        <v>9</v>
      </c>
      <c r="F1597">
        <v>10</v>
      </c>
      <c r="G1597">
        <v>11</v>
      </c>
      <c r="H1597">
        <v>12</v>
      </c>
      <c r="I1597">
        <v>13</v>
      </c>
      <c r="J1597">
        <v>15</v>
      </c>
      <c r="K1597">
        <v>18</v>
      </c>
      <c r="L1597">
        <v>19</v>
      </c>
      <c r="M1597">
        <v>20</v>
      </c>
      <c r="N1597">
        <v>21</v>
      </c>
      <c r="O1597">
        <v>22</v>
      </c>
      <c r="P1597">
        <v>23</v>
      </c>
      <c r="Q1597">
        <v>24</v>
      </c>
      <c r="R1597">
        <v>23684896</v>
      </c>
      <c r="S1597">
        <v>4</v>
      </c>
      <c r="T1597" t="s">
        <v>2</v>
      </c>
      <c r="U1597">
        <v>541</v>
      </c>
      <c r="V1597">
        <v>18427</v>
      </c>
      <c r="W1597">
        <v>200824</v>
      </c>
      <c r="X1597">
        <v>1069938</v>
      </c>
      <c r="Y1597">
        <v>456404.62</v>
      </c>
      <c r="Z1597">
        <v>1483.3</v>
      </c>
      <c r="AA1597">
        <v>20</v>
      </c>
      <c r="AB1597">
        <v>8</v>
      </c>
      <c r="AC1597">
        <v>4</v>
      </c>
      <c r="AD1597">
        <v>0</v>
      </c>
      <c r="AE1597">
        <v>1700000</v>
      </c>
      <c r="AF1597">
        <v>17896193</v>
      </c>
    </row>
    <row r="1598" spans="1:32" x14ac:dyDescent="0.3">
      <c r="A1598">
        <v>1597</v>
      </c>
      <c r="B1598" s="1">
        <v>43080</v>
      </c>
      <c r="C1598">
        <v>1</v>
      </c>
      <c r="D1598">
        <v>2</v>
      </c>
      <c r="E1598">
        <v>5</v>
      </c>
      <c r="F1598">
        <v>6</v>
      </c>
      <c r="G1598">
        <v>7</v>
      </c>
      <c r="H1598">
        <v>8</v>
      </c>
      <c r="I1598">
        <v>9</v>
      </c>
      <c r="J1598">
        <v>13</v>
      </c>
      <c r="K1598">
        <v>17</v>
      </c>
      <c r="L1598">
        <v>18</v>
      </c>
      <c r="M1598">
        <v>19</v>
      </c>
      <c r="N1598">
        <v>20</v>
      </c>
      <c r="O1598">
        <v>21</v>
      </c>
      <c r="P1598">
        <v>22</v>
      </c>
      <c r="Q1598">
        <v>24</v>
      </c>
      <c r="R1598">
        <v>23245414</v>
      </c>
      <c r="S1598">
        <v>4</v>
      </c>
      <c r="T1598" t="s">
        <v>2</v>
      </c>
      <c r="U1598">
        <v>281</v>
      </c>
      <c r="V1598">
        <v>11746</v>
      </c>
      <c r="W1598">
        <v>161569</v>
      </c>
      <c r="X1598">
        <v>958646</v>
      </c>
      <c r="Y1598">
        <v>536293.04</v>
      </c>
      <c r="Z1598">
        <v>2348.9499999999998</v>
      </c>
      <c r="AA1598">
        <v>20</v>
      </c>
      <c r="AB1598">
        <v>8</v>
      </c>
      <c r="AC1598">
        <v>4</v>
      </c>
      <c r="AD1598">
        <v>0</v>
      </c>
      <c r="AE1598">
        <v>1700000</v>
      </c>
      <c r="AF1598">
        <v>18391233</v>
      </c>
    </row>
    <row r="1599" spans="1:32" x14ac:dyDescent="0.3">
      <c r="A1599">
        <v>1598</v>
      </c>
      <c r="B1599" s="1">
        <v>43082</v>
      </c>
      <c r="C1599">
        <v>2</v>
      </c>
      <c r="D1599">
        <v>5</v>
      </c>
      <c r="E1599">
        <v>6</v>
      </c>
      <c r="F1599">
        <v>7</v>
      </c>
      <c r="G1599">
        <v>10</v>
      </c>
      <c r="H1599">
        <v>12</v>
      </c>
      <c r="I1599">
        <v>13</v>
      </c>
      <c r="J1599">
        <v>15</v>
      </c>
      <c r="K1599">
        <v>16</v>
      </c>
      <c r="L1599">
        <v>17</v>
      </c>
      <c r="M1599">
        <v>18</v>
      </c>
      <c r="N1599">
        <v>19</v>
      </c>
      <c r="O1599">
        <v>20</v>
      </c>
      <c r="P1599">
        <v>21</v>
      </c>
      <c r="Q1599">
        <v>24</v>
      </c>
      <c r="R1599">
        <v>23741292</v>
      </c>
      <c r="S1599">
        <v>2</v>
      </c>
      <c r="T1599" t="s">
        <v>2</v>
      </c>
      <c r="U1599">
        <v>379</v>
      </c>
      <c r="V1599">
        <v>14366</v>
      </c>
      <c r="W1599">
        <v>180080</v>
      </c>
      <c r="X1599">
        <v>1002333</v>
      </c>
      <c r="Y1599">
        <v>1036123.18</v>
      </c>
      <c r="Z1599">
        <v>1682.36</v>
      </c>
      <c r="AA1599">
        <v>20</v>
      </c>
      <c r="AB1599">
        <v>8</v>
      </c>
      <c r="AC1599">
        <v>4</v>
      </c>
      <c r="AD1599">
        <v>0</v>
      </c>
      <c r="AE1599">
        <v>1700000</v>
      </c>
      <c r="AF1599">
        <v>18869444</v>
      </c>
    </row>
    <row r="1600" spans="1:32" x14ac:dyDescent="0.3">
      <c r="A1600">
        <v>1599</v>
      </c>
      <c r="B1600" s="1">
        <v>43084</v>
      </c>
      <c r="C1600">
        <v>1</v>
      </c>
      <c r="D1600">
        <v>3</v>
      </c>
      <c r="E1600">
        <v>4</v>
      </c>
      <c r="F1600">
        <v>5</v>
      </c>
      <c r="G1600">
        <v>6</v>
      </c>
      <c r="H1600">
        <v>8</v>
      </c>
      <c r="I1600">
        <v>9</v>
      </c>
      <c r="J1600">
        <v>10</v>
      </c>
      <c r="K1600">
        <v>14</v>
      </c>
      <c r="L1600">
        <v>18</v>
      </c>
      <c r="M1600">
        <v>20</v>
      </c>
      <c r="N1600">
        <v>21</v>
      </c>
      <c r="O1600">
        <v>22</v>
      </c>
      <c r="P1600">
        <v>23</v>
      </c>
      <c r="Q1600">
        <v>25</v>
      </c>
      <c r="R1600">
        <v>24725524</v>
      </c>
      <c r="S1600">
        <v>1</v>
      </c>
      <c r="T1600" t="s">
        <v>98</v>
      </c>
      <c r="U1600">
        <v>362</v>
      </c>
      <c r="V1600">
        <v>15774</v>
      </c>
      <c r="W1600">
        <v>208269</v>
      </c>
      <c r="X1600">
        <v>1086719</v>
      </c>
      <c r="Y1600">
        <v>1997372.26</v>
      </c>
      <c r="Z1600">
        <v>1697.72</v>
      </c>
      <c r="AA1600">
        <v>20</v>
      </c>
      <c r="AB1600">
        <v>8</v>
      </c>
      <c r="AC1600">
        <v>4</v>
      </c>
      <c r="AD1600">
        <v>0</v>
      </c>
      <c r="AE1600">
        <v>1700000</v>
      </c>
      <c r="AF1600">
        <v>19330376</v>
      </c>
    </row>
    <row r="1601" spans="1:32" x14ac:dyDescent="0.3">
      <c r="A1601">
        <v>1600</v>
      </c>
      <c r="B1601" s="1">
        <v>43087</v>
      </c>
      <c r="C1601">
        <v>2</v>
      </c>
      <c r="D1601">
        <v>3</v>
      </c>
      <c r="E1601">
        <v>4</v>
      </c>
      <c r="F1601">
        <v>5</v>
      </c>
      <c r="G1601">
        <v>7</v>
      </c>
      <c r="H1601">
        <v>9</v>
      </c>
      <c r="I1601">
        <v>13</v>
      </c>
      <c r="J1601">
        <v>14</v>
      </c>
      <c r="K1601">
        <v>16</v>
      </c>
      <c r="L1601">
        <v>17</v>
      </c>
      <c r="M1601">
        <v>18</v>
      </c>
      <c r="N1601">
        <v>20</v>
      </c>
      <c r="O1601">
        <v>22</v>
      </c>
      <c r="P1601">
        <v>23</v>
      </c>
      <c r="Q1601">
        <v>24</v>
      </c>
      <c r="R1601">
        <v>23164420</v>
      </c>
      <c r="S1601">
        <v>1</v>
      </c>
      <c r="T1601" t="s">
        <v>21</v>
      </c>
      <c r="U1601">
        <v>563</v>
      </c>
      <c r="V1601">
        <v>19729</v>
      </c>
      <c r="W1601">
        <v>226236</v>
      </c>
      <c r="X1601">
        <v>1067704</v>
      </c>
      <c r="Y1601">
        <v>1622678.22</v>
      </c>
      <c r="Z1601">
        <v>1266.9000000000001</v>
      </c>
      <c r="AA1601">
        <v>20</v>
      </c>
      <c r="AB1601">
        <v>8</v>
      </c>
      <c r="AC1601">
        <v>4</v>
      </c>
      <c r="AD1601">
        <v>0</v>
      </c>
      <c r="AE1601">
        <v>1700000</v>
      </c>
      <c r="AF1601">
        <v>19704840</v>
      </c>
    </row>
    <row r="1602" spans="1:32" x14ac:dyDescent="0.3">
      <c r="A1602">
        <v>1601</v>
      </c>
      <c r="B1602" s="1">
        <v>43089</v>
      </c>
      <c r="C1602">
        <v>2</v>
      </c>
      <c r="D1602">
        <v>4</v>
      </c>
      <c r="E1602">
        <v>6</v>
      </c>
      <c r="F1602">
        <v>8</v>
      </c>
      <c r="G1602">
        <v>9</v>
      </c>
      <c r="H1602">
        <v>10</v>
      </c>
      <c r="I1602">
        <v>11</v>
      </c>
      <c r="J1602">
        <v>12</v>
      </c>
      <c r="K1602">
        <v>13</v>
      </c>
      <c r="L1602">
        <v>14</v>
      </c>
      <c r="M1602">
        <v>15</v>
      </c>
      <c r="N1602">
        <v>18</v>
      </c>
      <c r="O1602">
        <v>20</v>
      </c>
      <c r="P1602">
        <v>22</v>
      </c>
      <c r="Q1602">
        <v>25</v>
      </c>
      <c r="R1602">
        <v>23676286</v>
      </c>
      <c r="S1602">
        <v>3</v>
      </c>
      <c r="T1602" t="s">
        <v>2</v>
      </c>
      <c r="U1602">
        <v>444</v>
      </c>
      <c r="V1602">
        <v>16868</v>
      </c>
      <c r="W1602">
        <v>201579</v>
      </c>
      <c r="X1602">
        <v>1053750</v>
      </c>
      <c r="Y1602">
        <v>621607.05000000005</v>
      </c>
      <c r="Z1602">
        <v>1846.17</v>
      </c>
      <c r="AA1602">
        <v>20</v>
      </c>
      <c r="AB1602">
        <v>8</v>
      </c>
      <c r="AC1602">
        <v>4</v>
      </c>
      <c r="AD1602">
        <v>0</v>
      </c>
      <c r="AE1602">
        <v>1700000</v>
      </c>
      <c r="AF1602">
        <v>20135183</v>
      </c>
    </row>
    <row r="1603" spans="1:32" x14ac:dyDescent="0.3">
      <c r="A1603">
        <v>1602</v>
      </c>
      <c r="B1603" s="1">
        <v>43091</v>
      </c>
      <c r="C1603">
        <v>1</v>
      </c>
      <c r="D1603">
        <v>3</v>
      </c>
      <c r="E1603">
        <v>4</v>
      </c>
      <c r="F1603">
        <v>8</v>
      </c>
      <c r="G1603">
        <v>9</v>
      </c>
      <c r="H1603">
        <v>10</v>
      </c>
      <c r="I1603">
        <v>11</v>
      </c>
      <c r="J1603">
        <v>13</v>
      </c>
      <c r="K1603">
        <v>14</v>
      </c>
      <c r="L1603">
        <v>15</v>
      </c>
      <c r="M1603">
        <v>17</v>
      </c>
      <c r="N1603">
        <v>19</v>
      </c>
      <c r="O1603">
        <v>21</v>
      </c>
      <c r="P1603">
        <v>23</v>
      </c>
      <c r="Q1603">
        <v>24</v>
      </c>
      <c r="R1603">
        <v>24966722</v>
      </c>
      <c r="S1603">
        <v>8</v>
      </c>
      <c r="T1603" t="s">
        <v>2</v>
      </c>
      <c r="U1603">
        <v>1028</v>
      </c>
      <c r="V1603">
        <v>26581</v>
      </c>
      <c r="W1603">
        <v>264347</v>
      </c>
      <c r="X1603">
        <v>1236418</v>
      </c>
      <c r="Y1603">
        <v>183753.27</v>
      </c>
      <c r="Z1603">
        <v>628.55999999999995</v>
      </c>
      <c r="AA1603">
        <v>20</v>
      </c>
      <c r="AB1603">
        <v>8</v>
      </c>
      <c r="AC1603">
        <v>4</v>
      </c>
      <c r="AD1603">
        <v>0</v>
      </c>
      <c r="AE1603">
        <v>1700000</v>
      </c>
      <c r="AF1603">
        <v>20474420</v>
      </c>
    </row>
    <row r="1604" spans="1:32" x14ac:dyDescent="0.3">
      <c r="A1604">
        <v>1603</v>
      </c>
      <c r="B1604" s="1">
        <v>43095</v>
      </c>
      <c r="C1604">
        <v>1</v>
      </c>
      <c r="D1604">
        <v>2</v>
      </c>
      <c r="E1604">
        <v>3</v>
      </c>
      <c r="F1604">
        <v>4</v>
      </c>
      <c r="G1604">
        <v>7</v>
      </c>
      <c r="H1604">
        <v>9</v>
      </c>
      <c r="I1604">
        <v>10</v>
      </c>
      <c r="J1604">
        <v>13</v>
      </c>
      <c r="K1604">
        <v>14</v>
      </c>
      <c r="L1604">
        <v>16</v>
      </c>
      <c r="M1604">
        <v>19</v>
      </c>
      <c r="N1604">
        <v>20</v>
      </c>
      <c r="O1604">
        <v>21</v>
      </c>
      <c r="P1604">
        <v>23</v>
      </c>
      <c r="Q1604">
        <v>24</v>
      </c>
      <c r="R1604">
        <v>18171076</v>
      </c>
      <c r="S1604">
        <v>5</v>
      </c>
      <c r="T1604" t="s">
        <v>2</v>
      </c>
      <c r="U1604">
        <v>401</v>
      </c>
      <c r="V1604">
        <v>13002</v>
      </c>
      <c r="W1604">
        <v>154599</v>
      </c>
      <c r="X1604">
        <v>810489</v>
      </c>
      <c r="Y1604">
        <v>285580.11</v>
      </c>
      <c r="Z1604">
        <v>1565.2</v>
      </c>
      <c r="AA1604">
        <v>20</v>
      </c>
      <c r="AB1604">
        <v>8</v>
      </c>
      <c r="AC1604">
        <v>4</v>
      </c>
      <c r="AD1604">
        <v>0</v>
      </c>
      <c r="AE1604">
        <v>1200000</v>
      </c>
      <c r="AF1604">
        <v>20803936</v>
      </c>
    </row>
    <row r="1605" spans="1:32" x14ac:dyDescent="0.3">
      <c r="A1605">
        <v>1604</v>
      </c>
      <c r="B1605" s="1">
        <v>43096</v>
      </c>
      <c r="C1605">
        <v>3</v>
      </c>
      <c r="D1605">
        <v>4</v>
      </c>
      <c r="E1605">
        <v>5</v>
      </c>
      <c r="F1605">
        <v>6</v>
      </c>
      <c r="G1605">
        <v>7</v>
      </c>
      <c r="H1605">
        <v>8</v>
      </c>
      <c r="I1605">
        <v>9</v>
      </c>
      <c r="J1605">
        <v>10</v>
      </c>
      <c r="K1605">
        <v>12</v>
      </c>
      <c r="L1605">
        <v>13</v>
      </c>
      <c r="M1605">
        <v>15</v>
      </c>
      <c r="N1605">
        <v>19</v>
      </c>
      <c r="O1605">
        <v>21</v>
      </c>
      <c r="P1605">
        <v>22</v>
      </c>
      <c r="Q1605">
        <v>24</v>
      </c>
      <c r="R1605">
        <v>16574400</v>
      </c>
      <c r="S1605">
        <v>2</v>
      </c>
      <c r="T1605" t="s">
        <v>2</v>
      </c>
      <c r="U1605">
        <v>189</v>
      </c>
      <c r="V1605">
        <v>8914</v>
      </c>
      <c r="W1605">
        <v>119652</v>
      </c>
      <c r="X1605">
        <v>727692</v>
      </c>
      <c r="Y1605">
        <v>714035.91</v>
      </c>
      <c r="Z1605">
        <v>2324.91</v>
      </c>
      <c r="AA1605">
        <v>20</v>
      </c>
      <c r="AB1605">
        <v>8</v>
      </c>
      <c r="AC1605">
        <v>4</v>
      </c>
      <c r="AD1605">
        <v>0</v>
      </c>
      <c r="AE1605">
        <v>1700000</v>
      </c>
      <c r="AF1605">
        <v>21133491</v>
      </c>
    </row>
    <row r="1606" spans="1:32" x14ac:dyDescent="0.3">
      <c r="A1606">
        <v>1605</v>
      </c>
      <c r="B1606" s="1">
        <v>43098</v>
      </c>
      <c r="C1606">
        <v>2</v>
      </c>
      <c r="D1606">
        <v>4</v>
      </c>
      <c r="E1606">
        <v>5</v>
      </c>
      <c r="F1606">
        <v>8</v>
      </c>
      <c r="G1606">
        <v>9</v>
      </c>
      <c r="H1606">
        <v>10</v>
      </c>
      <c r="I1606">
        <v>11</v>
      </c>
      <c r="J1606">
        <v>14</v>
      </c>
      <c r="K1606">
        <v>16</v>
      </c>
      <c r="L1606">
        <v>17</v>
      </c>
      <c r="M1606">
        <v>18</v>
      </c>
      <c r="N1606">
        <v>19</v>
      </c>
      <c r="O1606">
        <v>21</v>
      </c>
      <c r="P1606">
        <v>23</v>
      </c>
      <c r="Q1606">
        <v>25</v>
      </c>
      <c r="R1606">
        <v>24659910</v>
      </c>
      <c r="S1606">
        <v>4</v>
      </c>
      <c r="T1606" t="s">
        <v>2</v>
      </c>
      <c r="U1606">
        <v>409</v>
      </c>
      <c r="V1606">
        <v>15857</v>
      </c>
      <c r="W1606">
        <v>200355</v>
      </c>
      <c r="X1606">
        <v>1049338</v>
      </c>
      <c r="Y1606">
        <v>520128.92</v>
      </c>
      <c r="Z1606">
        <v>1565.18</v>
      </c>
      <c r="AA1606">
        <v>20</v>
      </c>
      <c r="AB1606">
        <v>8</v>
      </c>
      <c r="AC1606">
        <v>4</v>
      </c>
      <c r="AD1606">
        <v>0</v>
      </c>
      <c r="AE1606">
        <v>1700000</v>
      </c>
      <c r="AF1606">
        <v>21613610</v>
      </c>
    </row>
    <row r="1607" spans="1:32" x14ac:dyDescent="0.3">
      <c r="A1607">
        <v>1606</v>
      </c>
      <c r="B1607" s="1">
        <v>43102</v>
      </c>
      <c r="C1607">
        <v>1</v>
      </c>
      <c r="D1607">
        <v>3</v>
      </c>
      <c r="E1607">
        <v>5</v>
      </c>
      <c r="F1607">
        <v>7</v>
      </c>
      <c r="G1607">
        <v>8</v>
      </c>
      <c r="H1607">
        <v>9</v>
      </c>
      <c r="I1607">
        <v>10</v>
      </c>
      <c r="J1607">
        <v>11</v>
      </c>
      <c r="K1607">
        <v>14</v>
      </c>
      <c r="L1607">
        <v>15</v>
      </c>
      <c r="M1607">
        <v>19</v>
      </c>
      <c r="N1607">
        <v>20</v>
      </c>
      <c r="O1607">
        <v>22</v>
      </c>
      <c r="P1607">
        <v>23</v>
      </c>
      <c r="Q1607">
        <v>25</v>
      </c>
      <c r="R1607">
        <v>17507982</v>
      </c>
      <c r="S1607">
        <v>5</v>
      </c>
      <c r="T1607" t="s">
        <v>2</v>
      </c>
      <c r="U1607">
        <v>509</v>
      </c>
      <c r="V1607">
        <v>16477</v>
      </c>
      <c r="W1607">
        <v>181925</v>
      </c>
      <c r="X1607">
        <v>872721</v>
      </c>
      <c r="Y1607">
        <v>210552.21</v>
      </c>
      <c r="Z1607">
        <v>909.13</v>
      </c>
      <c r="AA1607">
        <v>20</v>
      </c>
      <c r="AB1607">
        <v>8</v>
      </c>
      <c r="AC1607">
        <v>4</v>
      </c>
      <c r="AD1607">
        <v>0</v>
      </c>
      <c r="AE1607">
        <v>1200000</v>
      </c>
      <c r="AF1607">
        <v>21856555</v>
      </c>
    </row>
    <row r="1608" spans="1:32" x14ac:dyDescent="0.3">
      <c r="A1608">
        <v>1607</v>
      </c>
      <c r="B1608" s="1">
        <v>43103</v>
      </c>
      <c r="C1608">
        <v>1</v>
      </c>
      <c r="D1608">
        <v>2</v>
      </c>
      <c r="E1608">
        <v>3</v>
      </c>
      <c r="F1608">
        <v>6</v>
      </c>
      <c r="G1608">
        <v>7</v>
      </c>
      <c r="H1608">
        <v>8</v>
      </c>
      <c r="I1608">
        <v>9</v>
      </c>
      <c r="J1608">
        <v>11</v>
      </c>
      <c r="K1608">
        <v>12</v>
      </c>
      <c r="L1608">
        <v>13</v>
      </c>
      <c r="M1608">
        <v>14</v>
      </c>
      <c r="N1608">
        <v>15</v>
      </c>
      <c r="O1608">
        <v>17</v>
      </c>
      <c r="P1608">
        <v>18</v>
      </c>
      <c r="Q1608">
        <v>24</v>
      </c>
      <c r="R1608">
        <v>16897284</v>
      </c>
      <c r="S1608">
        <v>0</v>
      </c>
      <c r="U1608">
        <v>285</v>
      </c>
      <c r="V1608">
        <v>12289</v>
      </c>
      <c r="W1608">
        <v>153609</v>
      </c>
      <c r="X1608">
        <v>745762</v>
      </c>
      <c r="Y1608">
        <v>0</v>
      </c>
      <c r="Z1608">
        <v>1408.43</v>
      </c>
      <c r="AA1608">
        <v>20</v>
      </c>
      <c r="AB1608">
        <v>8</v>
      </c>
      <c r="AC1608">
        <v>4</v>
      </c>
      <c r="AD1608">
        <v>1304553.8400000001</v>
      </c>
      <c r="AE1608">
        <v>3000000</v>
      </c>
      <c r="AF1608">
        <v>22157606</v>
      </c>
    </row>
    <row r="1609" spans="1:32" x14ac:dyDescent="0.3">
      <c r="A1609">
        <v>1608</v>
      </c>
      <c r="B1609" s="1">
        <v>43105</v>
      </c>
      <c r="C1609">
        <v>1</v>
      </c>
      <c r="D1609">
        <v>2</v>
      </c>
      <c r="E1609">
        <v>3</v>
      </c>
      <c r="F1609">
        <v>5</v>
      </c>
      <c r="G1609">
        <v>6</v>
      </c>
      <c r="H1609">
        <v>9</v>
      </c>
      <c r="I1609">
        <v>10</v>
      </c>
      <c r="J1609">
        <v>14</v>
      </c>
      <c r="K1609">
        <v>17</v>
      </c>
      <c r="L1609">
        <v>18</v>
      </c>
      <c r="M1609">
        <v>20</v>
      </c>
      <c r="N1609">
        <v>21</v>
      </c>
      <c r="O1609">
        <v>22</v>
      </c>
      <c r="P1609">
        <v>23</v>
      </c>
      <c r="Q1609">
        <v>25</v>
      </c>
      <c r="R1609">
        <v>32934896</v>
      </c>
      <c r="S1609">
        <v>5</v>
      </c>
      <c r="T1609" t="s">
        <v>2</v>
      </c>
      <c r="U1609">
        <v>601</v>
      </c>
      <c r="V1609">
        <v>28212</v>
      </c>
      <c r="W1609">
        <v>260342</v>
      </c>
      <c r="X1609">
        <v>1438396</v>
      </c>
      <c r="Y1609">
        <v>795670.54</v>
      </c>
      <c r="Z1609">
        <v>1368.9</v>
      </c>
      <c r="AA1609">
        <v>20</v>
      </c>
      <c r="AB1609">
        <v>8</v>
      </c>
      <c r="AC1609">
        <v>4</v>
      </c>
      <c r="AD1609">
        <v>0</v>
      </c>
      <c r="AE1609">
        <v>1700000</v>
      </c>
      <c r="AF1609">
        <v>22774636</v>
      </c>
    </row>
    <row r="1610" spans="1:32" x14ac:dyDescent="0.3">
      <c r="A1610">
        <v>1609</v>
      </c>
      <c r="B1610" s="1">
        <v>43108</v>
      </c>
      <c r="C1610">
        <v>5</v>
      </c>
      <c r="D1610">
        <v>6</v>
      </c>
      <c r="E1610">
        <v>7</v>
      </c>
      <c r="F1610">
        <v>8</v>
      </c>
      <c r="G1610">
        <v>9</v>
      </c>
      <c r="H1610">
        <v>11</v>
      </c>
      <c r="I1610">
        <v>13</v>
      </c>
      <c r="J1610">
        <v>14</v>
      </c>
      <c r="K1610">
        <v>17</v>
      </c>
      <c r="L1610">
        <v>18</v>
      </c>
      <c r="M1610">
        <v>20</v>
      </c>
      <c r="N1610">
        <v>21</v>
      </c>
      <c r="O1610">
        <v>23</v>
      </c>
      <c r="P1610">
        <v>24</v>
      </c>
      <c r="Q1610">
        <v>25</v>
      </c>
      <c r="R1610">
        <v>24548618</v>
      </c>
      <c r="S1610">
        <v>2</v>
      </c>
      <c r="T1610" t="s">
        <v>2</v>
      </c>
      <c r="U1610">
        <v>470</v>
      </c>
      <c r="V1610">
        <v>17235</v>
      </c>
      <c r="W1610">
        <v>211658</v>
      </c>
      <c r="X1610">
        <v>1156345</v>
      </c>
      <c r="Y1610">
        <v>905064.54</v>
      </c>
      <c r="Z1610">
        <v>1692.89</v>
      </c>
      <c r="AA1610">
        <v>20</v>
      </c>
      <c r="AB1610">
        <v>8</v>
      </c>
      <c r="AC1610">
        <v>4</v>
      </c>
      <c r="AD1610">
        <v>0</v>
      </c>
      <c r="AE1610">
        <v>1700000</v>
      </c>
      <c r="AF1610">
        <v>23192358</v>
      </c>
    </row>
    <row r="1611" spans="1:32" x14ac:dyDescent="0.3">
      <c r="A1611">
        <v>1610</v>
      </c>
      <c r="B1611" s="1">
        <v>43110</v>
      </c>
      <c r="C1611">
        <v>3</v>
      </c>
      <c r="D1611">
        <v>6</v>
      </c>
      <c r="E1611">
        <v>7</v>
      </c>
      <c r="F1611">
        <v>9</v>
      </c>
      <c r="G1611">
        <v>10</v>
      </c>
      <c r="H1611">
        <v>11</v>
      </c>
      <c r="I1611">
        <v>13</v>
      </c>
      <c r="J1611">
        <v>14</v>
      </c>
      <c r="K1611">
        <v>16</v>
      </c>
      <c r="L1611">
        <v>17</v>
      </c>
      <c r="M1611">
        <v>19</v>
      </c>
      <c r="N1611">
        <v>20</v>
      </c>
      <c r="O1611">
        <v>21</v>
      </c>
      <c r="P1611">
        <v>22</v>
      </c>
      <c r="Q1611">
        <v>24</v>
      </c>
      <c r="R1611">
        <v>25374588</v>
      </c>
      <c r="S1611">
        <v>6</v>
      </c>
      <c r="T1611" t="s">
        <v>2</v>
      </c>
      <c r="U1611">
        <v>545</v>
      </c>
      <c r="V1611">
        <v>18131</v>
      </c>
      <c r="W1611">
        <v>212670</v>
      </c>
      <c r="X1611">
        <v>1080628</v>
      </c>
      <c r="Y1611">
        <v>349835.07</v>
      </c>
      <c r="Z1611">
        <v>1692.92</v>
      </c>
      <c r="AA1611">
        <v>20</v>
      </c>
      <c r="AB1611">
        <v>8</v>
      </c>
      <c r="AC1611">
        <v>4</v>
      </c>
      <c r="AD1611">
        <v>0</v>
      </c>
      <c r="AE1611">
        <v>1700000</v>
      </c>
      <c r="AF1611">
        <v>23676745</v>
      </c>
    </row>
    <row r="1612" spans="1:32" x14ac:dyDescent="0.3">
      <c r="A1612">
        <v>1611</v>
      </c>
      <c r="B1612" s="1">
        <v>43112</v>
      </c>
      <c r="C1612">
        <v>1</v>
      </c>
      <c r="D1612">
        <v>3</v>
      </c>
      <c r="E1612">
        <v>4</v>
      </c>
      <c r="F1612">
        <v>6</v>
      </c>
      <c r="G1612">
        <v>7</v>
      </c>
      <c r="H1612">
        <v>8</v>
      </c>
      <c r="I1612">
        <v>9</v>
      </c>
      <c r="J1612">
        <v>10</v>
      </c>
      <c r="K1612">
        <v>11</v>
      </c>
      <c r="L1612">
        <v>12</v>
      </c>
      <c r="M1612">
        <v>14</v>
      </c>
      <c r="N1612">
        <v>15</v>
      </c>
      <c r="O1612">
        <v>20</v>
      </c>
      <c r="P1612">
        <v>22</v>
      </c>
      <c r="Q1612">
        <v>24</v>
      </c>
      <c r="R1612">
        <v>26687938</v>
      </c>
      <c r="S1612">
        <v>1</v>
      </c>
      <c r="T1612" t="s">
        <v>120</v>
      </c>
      <c r="U1612">
        <v>301</v>
      </c>
      <c r="V1612">
        <v>13102</v>
      </c>
      <c r="W1612">
        <v>209937</v>
      </c>
      <c r="X1612">
        <v>1079967</v>
      </c>
      <c r="Y1612">
        <v>2414969.61</v>
      </c>
      <c r="Z1612">
        <v>2468.67</v>
      </c>
      <c r="AA1612">
        <v>20</v>
      </c>
      <c r="AB1612">
        <v>8</v>
      </c>
      <c r="AC1612">
        <v>4</v>
      </c>
      <c r="AD1612">
        <v>0</v>
      </c>
      <c r="AE1612">
        <v>1700000</v>
      </c>
      <c r="AF1612">
        <v>24234046</v>
      </c>
    </row>
    <row r="1613" spans="1:32" x14ac:dyDescent="0.3">
      <c r="A1613">
        <v>1612</v>
      </c>
      <c r="B1613" s="1">
        <v>43115</v>
      </c>
      <c r="C1613">
        <v>2</v>
      </c>
      <c r="D1613">
        <v>3</v>
      </c>
      <c r="E1613">
        <v>4</v>
      </c>
      <c r="F1613">
        <v>5</v>
      </c>
      <c r="G1613">
        <v>7</v>
      </c>
      <c r="H1613">
        <v>11</v>
      </c>
      <c r="I1613">
        <v>12</v>
      </c>
      <c r="J1613">
        <v>14</v>
      </c>
      <c r="K1613">
        <v>15</v>
      </c>
      <c r="L1613">
        <v>18</v>
      </c>
      <c r="M1613">
        <v>21</v>
      </c>
      <c r="N1613">
        <v>22</v>
      </c>
      <c r="O1613">
        <v>23</v>
      </c>
      <c r="P1613">
        <v>24</v>
      </c>
      <c r="Q1613">
        <v>25</v>
      </c>
      <c r="R1613">
        <v>25109276</v>
      </c>
      <c r="S1613">
        <v>0</v>
      </c>
      <c r="U1613">
        <v>384</v>
      </c>
      <c r="V1613">
        <v>22917</v>
      </c>
      <c r="W1613">
        <v>177047</v>
      </c>
      <c r="X1613">
        <v>1042520</v>
      </c>
      <c r="Y1613">
        <v>0</v>
      </c>
      <c r="Z1613">
        <v>1764.54</v>
      </c>
      <c r="AA1613">
        <v>20</v>
      </c>
      <c r="AB1613">
        <v>8</v>
      </c>
      <c r="AC1613">
        <v>4</v>
      </c>
      <c r="AD1613">
        <v>2202152.17</v>
      </c>
      <c r="AE1613">
        <v>4500000</v>
      </c>
      <c r="AF1613">
        <v>24742235</v>
      </c>
    </row>
    <row r="1614" spans="1:32" x14ac:dyDescent="0.3">
      <c r="A1614">
        <v>1613</v>
      </c>
      <c r="B1614" s="1">
        <v>43117</v>
      </c>
      <c r="C1614">
        <v>1</v>
      </c>
      <c r="D1614">
        <v>2</v>
      </c>
      <c r="E1614">
        <v>3</v>
      </c>
      <c r="F1614">
        <v>4</v>
      </c>
      <c r="G1614">
        <v>6</v>
      </c>
      <c r="H1614">
        <v>8</v>
      </c>
      <c r="I1614">
        <v>9</v>
      </c>
      <c r="J1614">
        <v>10</v>
      </c>
      <c r="K1614">
        <v>13</v>
      </c>
      <c r="L1614">
        <v>14</v>
      </c>
      <c r="M1614">
        <v>16</v>
      </c>
      <c r="N1614">
        <v>17</v>
      </c>
      <c r="O1614">
        <v>18</v>
      </c>
      <c r="P1614">
        <v>19</v>
      </c>
      <c r="Q1614">
        <v>21</v>
      </c>
      <c r="R1614">
        <v>36295388</v>
      </c>
      <c r="S1614">
        <v>5</v>
      </c>
      <c r="T1614" t="s">
        <v>2</v>
      </c>
      <c r="U1614">
        <v>691</v>
      </c>
      <c r="V1614">
        <v>24347</v>
      </c>
      <c r="W1614">
        <v>298220</v>
      </c>
      <c r="X1614">
        <v>1550596</v>
      </c>
      <c r="Y1614">
        <v>1046372.7</v>
      </c>
      <c r="Z1614">
        <v>1349.09</v>
      </c>
      <c r="AA1614">
        <v>20</v>
      </c>
      <c r="AB1614">
        <v>8</v>
      </c>
      <c r="AC1614">
        <v>4</v>
      </c>
      <c r="AD1614">
        <v>0</v>
      </c>
      <c r="AE1614">
        <v>1700000</v>
      </c>
      <c r="AF1614">
        <v>25441399</v>
      </c>
    </row>
    <row r="1615" spans="1:32" x14ac:dyDescent="0.3">
      <c r="A1615">
        <v>1614</v>
      </c>
      <c r="B1615" s="1">
        <v>43119</v>
      </c>
      <c r="C1615">
        <v>1</v>
      </c>
      <c r="D1615">
        <v>2</v>
      </c>
      <c r="E1615">
        <v>3</v>
      </c>
      <c r="F1615">
        <v>7</v>
      </c>
      <c r="G1615">
        <v>9</v>
      </c>
      <c r="H1615">
        <v>10</v>
      </c>
      <c r="I1615">
        <v>12</v>
      </c>
      <c r="J1615">
        <v>13</v>
      </c>
      <c r="K1615">
        <v>14</v>
      </c>
      <c r="L1615">
        <v>15</v>
      </c>
      <c r="M1615">
        <v>16</v>
      </c>
      <c r="N1615">
        <v>17</v>
      </c>
      <c r="O1615">
        <v>19</v>
      </c>
      <c r="P1615">
        <v>21</v>
      </c>
      <c r="Q1615">
        <v>23</v>
      </c>
      <c r="R1615">
        <v>26894118</v>
      </c>
      <c r="S1615">
        <v>3</v>
      </c>
      <c r="T1615" t="s">
        <v>2</v>
      </c>
      <c r="U1615">
        <v>611</v>
      </c>
      <c r="V1615">
        <v>21536</v>
      </c>
      <c r="W1615">
        <v>252444</v>
      </c>
      <c r="X1615">
        <v>1271281</v>
      </c>
      <c r="Y1615">
        <v>625323.35</v>
      </c>
      <c r="Z1615">
        <v>1349.59</v>
      </c>
      <c r="AA1615">
        <v>20</v>
      </c>
      <c r="AB1615">
        <v>8</v>
      </c>
      <c r="AC1615">
        <v>4</v>
      </c>
      <c r="AD1615">
        <v>0</v>
      </c>
      <c r="AE1615">
        <v>1700000</v>
      </c>
      <c r="AF1615">
        <v>25874315</v>
      </c>
    </row>
    <row r="1616" spans="1:32" x14ac:dyDescent="0.3">
      <c r="A1616">
        <v>1615</v>
      </c>
      <c r="B1616" s="1">
        <v>43122</v>
      </c>
      <c r="C1616">
        <v>1</v>
      </c>
      <c r="D1616">
        <v>2</v>
      </c>
      <c r="E1616">
        <v>4</v>
      </c>
      <c r="F1616">
        <v>5</v>
      </c>
      <c r="G1616">
        <v>6</v>
      </c>
      <c r="H1616">
        <v>7</v>
      </c>
      <c r="I1616">
        <v>9</v>
      </c>
      <c r="J1616">
        <v>10</v>
      </c>
      <c r="K1616">
        <v>11</v>
      </c>
      <c r="L1616">
        <v>16</v>
      </c>
      <c r="M1616">
        <v>17</v>
      </c>
      <c r="N1616">
        <v>19</v>
      </c>
      <c r="O1616">
        <v>20</v>
      </c>
      <c r="P1616">
        <v>21</v>
      </c>
      <c r="Q1616">
        <v>25</v>
      </c>
      <c r="R1616">
        <v>24671390</v>
      </c>
      <c r="S1616">
        <v>3</v>
      </c>
      <c r="T1616" t="s">
        <v>2</v>
      </c>
      <c r="U1616">
        <v>443</v>
      </c>
      <c r="V1616">
        <v>16506</v>
      </c>
      <c r="W1616">
        <v>186909</v>
      </c>
      <c r="X1616">
        <v>1029350</v>
      </c>
      <c r="Y1616">
        <v>720731.9</v>
      </c>
      <c r="Z1616">
        <v>1501.78</v>
      </c>
      <c r="AA1616">
        <v>20</v>
      </c>
      <c r="AB1616">
        <v>8</v>
      </c>
      <c r="AC1616">
        <v>4</v>
      </c>
      <c r="AD1616">
        <v>0</v>
      </c>
      <c r="AE1616">
        <v>1700000</v>
      </c>
      <c r="AF1616">
        <v>26373283</v>
      </c>
    </row>
    <row r="1617" spans="1:32" x14ac:dyDescent="0.3">
      <c r="A1617">
        <v>1616</v>
      </c>
      <c r="B1617" s="1">
        <v>43124</v>
      </c>
      <c r="C1617">
        <v>1</v>
      </c>
      <c r="D1617">
        <v>2</v>
      </c>
      <c r="E1617">
        <v>4</v>
      </c>
      <c r="F1617">
        <v>5</v>
      </c>
      <c r="G1617">
        <v>8</v>
      </c>
      <c r="H1617">
        <v>10</v>
      </c>
      <c r="I1617">
        <v>11</v>
      </c>
      <c r="J1617">
        <v>13</v>
      </c>
      <c r="K1617">
        <v>14</v>
      </c>
      <c r="L1617">
        <v>16</v>
      </c>
      <c r="M1617">
        <v>17</v>
      </c>
      <c r="N1617">
        <v>18</v>
      </c>
      <c r="O1617">
        <v>22</v>
      </c>
      <c r="P1617">
        <v>23</v>
      </c>
      <c r="Q1617">
        <v>24</v>
      </c>
      <c r="R1617">
        <v>24347296</v>
      </c>
      <c r="S1617">
        <v>0</v>
      </c>
      <c r="U1617">
        <v>515</v>
      </c>
      <c r="V1617">
        <v>16738</v>
      </c>
      <c r="W1617">
        <v>203800</v>
      </c>
      <c r="X1617">
        <v>1061969</v>
      </c>
      <c r="Y1617">
        <v>0</v>
      </c>
      <c r="Z1617">
        <v>1685.95</v>
      </c>
      <c r="AA1617">
        <v>20</v>
      </c>
      <c r="AB1617">
        <v>8</v>
      </c>
      <c r="AC1617">
        <v>4</v>
      </c>
      <c r="AD1617">
        <v>1975310.61</v>
      </c>
      <c r="AE1617">
        <v>5000000</v>
      </c>
      <c r="AF1617">
        <v>26829124</v>
      </c>
    </row>
    <row r="1618" spans="1:32" x14ac:dyDescent="0.3">
      <c r="A1618">
        <v>1617</v>
      </c>
      <c r="B1618" s="1">
        <v>43126</v>
      </c>
      <c r="C1618">
        <v>2</v>
      </c>
      <c r="D1618">
        <v>5</v>
      </c>
      <c r="E1618">
        <v>6</v>
      </c>
      <c r="F1618">
        <v>7</v>
      </c>
      <c r="G1618">
        <v>8</v>
      </c>
      <c r="H1618">
        <v>9</v>
      </c>
      <c r="I1618">
        <v>10</v>
      </c>
      <c r="J1618">
        <v>12</v>
      </c>
      <c r="K1618">
        <v>13</v>
      </c>
      <c r="L1618">
        <v>14</v>
      </c>
      <c r="M1618">
        <v>15</v>
      </c>
      <c r="N1618">
        <v>20</v>
      </c>
      <c r="O1618">
        <v>22</v>
      </c>
      <c r="P1618">
        <v>23</v>
      </c>
      <c r="Q1618">
        <v>25</v>
      </c>
      <c r="R1618">
        <v>35216586</v>
      </c>
      <c r="S1618">
        <v>1</v>
      </c>
      <c r="T1618" t="s">
        <v>21</v>
      </c>
      <c r="U1618">
        <v>418</v>
      </c>
      <c r="V1618">
        <v>18288</v>
      </c>
      <c r="W1618">
        <v>269017</v>
      </c>
      <c r="X1618">
        <v>1567862</v>
      </c>
      <c r="Y1618">
        <v>4922251.53</v>
      </c>
      <c r="Z1618">
        <v>2169.2600000000002</v>
      </c>
      <c r="AA1618">
        <v>20</v>
      </c>
      <c r="AB1618">
        <v>8</v>
      </c>
      <c r="AC1618">
        <v>4</v>
      </c>
      <c r="AD1618">
        <v>0</v>
      </c>
      <c r="AE1618">
        <v>1700000</v>
      </c>
      <c r="AF1618">
        <v>27509188</v>
      </c>
    </row>
    <row r="1619" spans="1:32" x14ac:dyDescent="0.3">
      <c r="A1619">
        <v>1618</v>
      </c>
      <c r="B1619" s="1">
        <v>43129</v>
      </c>
      <c r="C1619">
        <v>1</v>
      </c>
      <c r="D1619">
        <v>3</v>
      </c>
      <c r="E1619">
        <v>4</v>
      </c>
      <c r="F1619">
        <v>5</v>
      </c>
      <c r="G1619">
        <v>8</v>
      </c>
      <c r="H1619">
        <v>9</v>
      </c>
      <c r="I1619">
        <v>10</v>
      </c>
      <c r="J1619">
        <v>13</v>
      </c>
      <c r="K1619">
        <v>14</v>
      </c>
      <c r="L1619">
        <v>16</v>
      </c>
      <c r="M1619">
        <v>17</v>
      </c>
      <c r="N1619">
        <v>19</v>
      </c>
      <c r="O1619">
        <v>20</v>
      </c>
      <c r="P1619">
        <v>24</v>
      </c>
      <c r="Q1619">
        <v>25</v>
      </c>
      <c r="R1619">
        <v>24491088</v>
      </c>
      <c r="S1619">
        <v>4</v>
      </c>
      <c r="T1619" t="s">
        <v>2</v>
      </c>
      <c r="U1619">
        <v>499</v>
      </c>
      <c r="V1619">
        <v>18033</v>
      </c>
      <c r="W1619">
        <v>207425</v>
      </c>
      <c r="X1619">
        <v>1091113</v>
      </c>
      <c r="Y1619">
        <v>481412.61</v>
      </c>
      <c r="Z1619">
        <v>1696.27</v>
      </c>
      <c r="AA1619">
        <v>20</v>
      </c>
      <c r="AB1619">
        <v>8</v>
      </c>
      <c r="AC1619">
        <v>4</v>
      </c>
      <c r="AD1619">
        <v>0</v>
      </c>
      <c r="AE1619">
        <v>1700000</v>
      </c>
      <c r="AF1619">
        <v>27953568</v>
      </c>
    </row>
    <row r="1620" spans="1:32" x14ac:dyDescent="0.3">
      <c r="A1620">
        <v>1619</v>
      </c>
      <c r="B1620" s="1">
        <v>43131</v>
      </c>
      <c r="C1620">
        <v>4</v>
      </c>
      <c r="D1620">
        <v>5</v>
      </c>
      <c r="E1620">
        <v>7</v>
      </c>
      <c r="F1620">
        <v>8</v>
      </c>
      <c r="G1620">
        <v>10</v>
      </c>
      <c r="H1620">
        <v>11</v>
      </c>
      <c r="I1620">
        <v>13</v>
      </c>
      <c r="J1620">
        <v>15</v>
      </c>
      <c r="K1620">
        <v>16</v>
      </c>
      <c r="L1620">
        <v>17</v>
      </c>
      <c r="M1620">
        <v>18</v>
      </c>
      <c r="N1620">
        <v>21</v>
      </c>
      <c r="O1620">
        <v>22</v>
      </c>
      <c r="P1620">
        <v>24</v>
      </c>
      <c r="Q1620">
        <v>25</v>
      </c>
      <c r="R1620">
        <v>25359900</v>
      </c>
      <c r="S1620">
        <v>1</v>
      </c>
      <c r="T1620" t="s">
        <v>77</v>
      </c>
      <c r="U1620">
        <v>475</v>
      </c>
      <c r="V1620">
        <v>18088</v>
      </c>
      <c r="W1620">
        <v>210326</v>
      </c>
      <c r="X1620">
        <v>1097560</v>
      </c>
      <c r="Y1620">
        <v>2074220.59</v>
      </c>
      <c r="Z1620">
        <v>1343.63</v>
      </c>
      <c r="AA1620">
        <v>20</v>
      </c>
      <c r="AB1620">
        <v>8</v>
      </c>
      <c r="AC1620">
        <v>4</v>
      </c>
      <c r="AD1620">
        <v>0</v>
      </c>
      <c r="AE1620">
        <v>1700000</v>
      </c>
      <c r="AF1620">
        <v>28432235</v>
      </c>
    </row>
    <row r="1621" spans="1:32" x14ac:dyDescent="0.3">
      <c r="A1621">
        <v>1620</v>
      </c>
      <c r="B1621" s="1">
        <v>43133</v>
      </c>
      <c r="C1621">
        <v>1</v>
      </c>
      <c r="D1621">
        <v>2</v>
      </c>
      <c r="E1621">
        <v>4</v>
      </c>
      <c r="F1621">
        <v>7</v>
      </c>
      <c r="G1621">
        <v>9</v>
      </c>
      <c r="H1621">
        <v>10</v>
      </c>
      <c r="I1621">
        <v>11</v>
      </c>
      <c r="J1621">
        <v>12</v>
      </c>
      <c r="K1621">
        <v>13</v>
      </c>
      <c r="L1621">
        <v>14</v>
      </c>
      <c r="M1621">
        <v>18</v>
      </c>
      <c r="N1621">
        <v>20</v>
      </c>
      <c r="O1621">
        <v>21</v>
      </c>
      <c r="P1621">
        <v>24</v>
      </c>
      <c r="Q1621">
        <v>25</v>
      </c>
      <c r="R1621">
        <v>27037656</v>
      </c>
      <c r="S1621">
        <v>4</v>
      </c>
      <c r="T1621" t="s">
        <v>2</v>
      </c>
      <c r="U1621">
        <v>755</v>
      </c>
      <c r="V1621">
        <v>23190</v>
      </c>
      <c r="W1621">
        <v>253914</v>
      </c>
      <c r="X1621">
        <v>1273424</v>
      </c>
      <c r="Y1621">
        <v>469994.73</v>
      </c>
      <c r="Z1621">
        <v>1094.52</v>
      </c>
      <c r="AA1621">
        <v>20</v>
      </c>
      <c r="AB1621">
        <v>8</v>
      </c>
      <c r="AC1621">
        <v>4</v>
      </c>
      <c r="AD1621">
        <v>0</v>
      </c>
      <c r="AE1621">
        <v>1700000</v>
      </c>
      <c r="AF1621">
        <v>28866076</v>
      </c>
    </row>
    <row r="1622" spans="1:32" x14ac:dyDescent="0.3">
      <c r="A1622">
        <v>1621</v>
      </c>
      <c r="B1622" s="1">
        <v>43136</v>
      </c>
      <c r="C1622">
        <v>2</v>
      </c>
      <c r="D1622">
        <v>3</v>
      </c>
      <c r="E1622">
        <v>4</v>
      </c>
      <c r="F1622">
        <v>6</v>
      </c>
      <c r="G1622">
        <v>8</v>
      </c>
      <c r="H1622">
        <v>9</v>
      </c>
      <c r="I1622">
        <v>10</v>
      </c>
      <c r="J1622">
        <v>13</v>
      </c>
      <c r="K1622">
        <v>14</v>
      </c>
      <c r="L1622">
        <v>18</v>
      </c>
      <c r="M1622">
        <v>19</v>
      </c>
      <c r="N1622">
        <v>21</v>
      </c>
      <c r="O1622">
        <v>22</v>
      </c>
      <c r="P1622">
        <v>23</v>
      </c>
      <c r="Q1622">
        <v>24</v>
      </c>
      <c r="R1622">
        <v>25491286</v>
      </c>
      <c r="S1622">
        <v>7</v>
      </c>
      <c r="T1622" t="s">
        <v>2</v>
      </c>
      <c r="U1622">
        <v>640</v>
      </c>
      <c r="V1622">
        <v>22099</v>
      </c>
      <c r="W1622">
        <v>246460</v>
      </c>
      <c r="X1622">
        <v>1154697</v>
      </c>
      <c r="Y1622">
        <v>261159.69</v>
      </c>
      <c r="Z1622">
        <v>1255.57</v>
      </c>
      <c r="AA1622">
        <v>20</v>
      </c>
      <c r="AB1622">
        <v>8</v>
      </c>
      <c r="AC1622">
        <v>4</v>
      </c>
      <c r="AD1622">
        <v>0</v>
      </c>
      <c r="AE1622">
        <v>1700000</v>
      </c>
      <c r="AF1622">
        <v>29287949</v>
      </c>
    </row>
    <row r="1623" spans="1:32" x14ac:dyDescent="0.3">
      <c r="A1623">
        <v>1622</v>
      </c>
      <c r="B1623" s="1">
        <v>43138</v>
      </c>
      <c r="C1623">
        <v>1</v>
      </c>
      <c r="D1623">
        <v>2</v>
      </c>
      <c r="E1623">
        <v>3</v>
      </c>
      <c r="F1623">
        <v>4</v>
      </c>
      <c r="G1623">
        <v>8</v>
      </c>
      <c r="H1623">
        <v>9</v>
      </c>
      <c r="I1623">
        <v>11</v>
      </c>
      <c r="J1623">
        <v>16</v>
      </c>
      <c r="K1623">
        <v>17</v>
      </c>
      <c r="L1623">
        <v>18</v>
      </c>
      <c r="M1623">
        <v>20</v>
      </c>
      <c r="N1623">
        <v>22</v>
      </c>
      <c r="O1623">
        <v>23</v>
      </c>
      <c r="P1623">
        <v>24</v>
      </c>
      <c r="Q1623">
        <v>25</v>
      </c>
      <c r="R1623">
        <v>26316156</v>
      </c>
      <c r="S1623">
        <v>1</v>
      </c>
      <c r="T1623" t="s">
        <v>32</v>
      </c>
      <c r="U1623">
        <v>511</v>
      </c>
      <c r="V1623">
        <v>14695</v>
      </c>
      <c r="W1623">
        <v>178526</v>
      </c>
      <c r="X1623">
        <v>1047774</v>
      </c>
      <c r="Y1623">
        <v>2500070.61</v>
      </c>
      <c r="Z1623">
        <v>1505.39</v>
      </c>
      <c r="AA1623">
        <v>20</v>
      </c>
      <c r="AB1623">
        <v>8</v>
      </c>
      <c r="AC1623">
        <v>4</v>
      </c>
      <c r="AD1623">
        <v>0</v>
      </c>
      <c r="AE1623">
        <v>1700000</v>
      </c>
      <c r="AF1623">
        <v>29864889</v>
      </c>
    </row>
    <row r="1624" spans="1:32" x14ac:dyDescent="0.3">
      <c r="A1624">
        <v>1623</v>
      </c>
      <c r="B1624" s="1">
        <v>43140</v>
      </c>
      <c r="C1624">
        <v>1</v>
      </c>
      <c r="D1624">
        <v>2</v>
      </c>
      <c r="E1624">
        <v>3</v>
      </c>
      <c r="F1624">
        <v>4</v>
      </c>
      <c r="G1624">
        <v>6</v>
      </c>
      <c r="H1624">
        <v>7</v>
      </c>
      <c r="I1624">
        <v>8</v>
      </c>
      <c r="J1624">
        <v>10</v>
      </c>
      <c r="K1624">
        <v>11</v>
      </c>
      <c r="L1624">
        <v>13</v>
      </c>
      <c r="M1624">
        <v>14</v>
      </c>
      <c r="N1624">
        <v>17</v>
      </c>
      <c r="O1624">
        <v>19</v>
      </c>
      <c r="P1624">
        <v>20</v>
      </c>
      <c r="Q1624">
        <v>24</v>
      </c>
      <c r="R1624">
        <v>26417718</v>
      </c>
      <c r="S1624">
        <v>5</v>
      </c>
      <c r="T1624" t="s">
        <v>2</v>
      </c>
      <c r="U1624">
        <v>625</v>
      </c>
      <c r="V1624">
        <v>22460</v>
      </c>
      <c r="W1624">
        <v>254494</v>
      </c>
      <c r="X1624">
        <v>1299489</v>
      </c>
      <c r="Y1624">
        <v>342959.26</v>
      </c>
      <c r="Z1624">
        <v>1206.01</v>
      </c>
      <c r="AA1624">
        <v>20</v>
      </c>
      <c r="AB1624">
        <v>8</v>
      </c>
      <c r="AC1624">
        <v>4</v>
      </c>
      <c r="AD1624">
        <v>0</v>
      </c>
      <c r="AE1624">
        <v>1500000</v>
      </c>
      <c r="AF1624">
        <v>30260611</v>
      </c>
    </row>
    <row r="1625" spans="1:32" x14ac:dyDescent="0.3">
      <c r="A1625">
        <v>1624</v>
      </c>
      <c r="B1625" s="1">
        <v>43145</v>
      </c>
      <c r="C1625">
        <v>1</v>
      </c>
      <c r="D1625">
        <v>2</v>
      </c>
      <c r="E1625">
        <v>6</v>
      </c>
      <c r="F1625">
        <v>7</v>
      </c>
      <c r="G1625">
        <v>8</v>
      </c>
      <c r="H1625">
        <v>9</v>
      </c>
      <c r="I1625">
        <v>11</v>
      </c>
      <c r="J1625">
        <v>14</v>
      </c>
      <c r="K1625">
        <v>15</v>
      </c>
      <c r="L1625">
        <v>16</v>
      </c>
      <c r="M1625">
        <v>17</v>
      </c>
      <c r="N1625">
        <v>18</v>
      </c>
      <c r="O1625">
        <v>20</v>
      </c>
      <c r="P1625">
        <v>23</v>
      </c>
      <c r="Q1625">
        <v>24</v>
      </c>
      <c r="R1625">
        <v>23150418</v>
      </c>
      <c r="S1625">
        <v>0</v>
      </c>
      <c r="U1625">
        <v>247</v>
      </c>
      <c r="V1625">
        <v>9742</v>
      </c>
      <c r="W1625">
        <v>140074</v>
      </c>
      <c r="X1625">
        <v>866367</v>
      </c>
      <c r="Y1625">
        <v>0</v>
      </c>
      <c r="Z1625">
        <v>2978.34</v>
      </c>
      <c r="AA1625">
        <v>20</v>
      </c>
      <c r="AB1625">
        <v>8</v>
      </c>
      <c r="AC1625">
        <v>4</v>
      </c>
      <c r="AD1625">
        <v>2390861.19</v>
      </c>
      <c r="AE1625">
        <v>5500000</v>
      </c>
      <c r="AF1625">
        <v>30812348</v>
      </c>
    </row>
    <row r="1626" spans="1:32" x14ac:dyDescent="0.3">
      <c r="A1626">
        <v>1625</v>
      </c>
      <c r="B1626" s="1">
        <v>43147</v>
      </c>
      <c r="C1626">
        <v>2</v>
      </c>
      <c r="D1626">
        <v>3</v>
      </c>
      <c r="E1626">
        <v>6</v>
      </c>
      <c r="F1626">
        <v>8</v>
      </c>
      <c r="G1626">
        <v>10</v>
      </c>
      <c r="H1626">
        <v>12</v>
      </c>
      <c r="I1626">
        <v>13</v>
      </c>
      <c r="J1626">
        <v>16</v>
      </c>
      <c r="K1626">
        <v>17</v>
      </c>
      <c r="L1626">
        <v>18</v>
      </c>
      <c r="M1626">
        <v>19</v>
      </c>
      <c r="N1626">
        <v>20</v>
      </c>
      <c r="O1626">
        <v>21</v>
      </c>
      <c r="P1626">
        <v>22</v>
      </c>
      <c r="Q1626">
        <v>24</v>
      </c>
      <c r="R1626">
        <v>35615982</v>
      </c>
      <c r="S1626">
        <v>4</v>
      </c>
      <c r="T1626" t="s">
        <v>2</v>
      </c>
      <c r="U1626">
        <v>581</v>
      </c>
      <c r="V1626">
        <v>23223</v>
      </c>
      <c r="W1626">
        <v>279085</v>
      </c>
      <c r="X1626">
        <v>1511596</v>
      </c>
      <c r="Y1626">
        <v>1359356.69</v>
      </c>
      <c r="Z1626">
        <v>1613.43</v>
      </c>
      <c r="AA1626">
        <v>20</v>
      </c>
      <c r="AB1626">
        <v>8</v>
      </c>
      <c r="AC1626">
        <v>4</v>
      </c>
      <c r="AD1626">
        <v>0</v>
      </c>
      <c r="AE1626">
        <v>1700000</v>
      </c>
      <c r="AF1626">
        <v>31515402</v>
      </c>
    </row>
    <row r="1627" spans="1:32" x14ac:dyDescent="0.3">
      <c r="A1627">
        <v>1626</v>
      </c>
      <c r="B1627" s="1">
        <v>43150</v>
      </c>
      <c r="C1627">
        <v>1</v>
      </c>
      <c r="D1627">
        <v>3</v>
      </c>
      <c r="E1627">
        <v>4</v>
      </c>
      <c r="F1627">
        <v>7</v>
      </c>
      <c r="G1627">
        <v>8</v>
      </c>
      <c r="H1627">
        <v>9</v>
      </c>
      <c r="I1627">
        <v>10</v>
      </c>
      <c r="J1627">
        <v>11</v>
      </c>
      <c r="K1627">
        <v>13</v>
      </c>
      <c r="L1627">
        <v>15</v>
      </c>
      <c r="M1627">
        <v>16</v>
      </c>
      <c r="N1627">
        <v>17</v>
      </c>
      <c r="O1627">
        <v>20</v>
      </c>
      <c r="P1627">
        <v>21</v>
      </c>
      <c r="Q1627">
        <v>24</v>
      </c>
      <c r="R1627">
        <v>25017816</v>
      </c>
      <c r="S1627">
        <v>5</v>
      </c>
      <c r="T1627" t="s">
        <v>2</v>
      </c>
      <c r="U1627">
        <v>685</v>
      </c>
      <c r="V1627">
        <v>22389</v>
      </c>
      <c r="W1627">
        <v>242953</v>
      </c>
      <c r="X1627">
        <v>1183635</v>
      </c>
      <c r="Y1627">
        <v>338438.06</v>
      </c>
      <c r="Z1627">
        <v>1085.8599999999999</v>
      </c>
      <c r="AA1627">
        <v>20</v>
      </c>
      <c r="AB1627">
        <v>8</v>
      </c>
      <c r="AC1627">
        <v>4</v>
      </c>
      <c r="AD1627">
        <v>0</v>
      </c>
      <c r="AE1627">
        <v>1700000</v>
      </c>
      <c r="AF1627">
        <v>31905907</v>
      </c>
    </row>
    <row r="1628" spans="1:32" x14ac:dyDescent="0.3">
      <c r="A1628">
        <v>1627</v>
      </c>
      <c r="B1628" s="1">
        <v>43152</v>
      </c>
      <c r="C1628">
        <v>2</v>
      </c>
      <c r="D1628">
        <v>3</v>
      </c>
      <c r="E1628">
        <v>4</v>
      </c>
      <c r="F1628">
        <v>6</v>
      </c>
      <c r="G1628">
        <v>8</v>
      </c>
      <c r="H1628">
        <v>9</v>
      </c>
      <c r="I1628">
        <v>11</v>
      </c>
      <c r="J1628">
        <v>12</v>
      </c>
      <c r="K1628">
        <v>13</v>
      </c>
      <c r="L1628">
        <v>14</v>
      </c>
      <c r="M1628">
        <v>15</v>
      </c>
      <c r="N1628">
        <v>17</v>
      </c>
      <c r="O1628">
        <v>20</v>
      </c>
      <c r="P1628">
        <v>21</v>
      </c>
      <c r="Q1628">
        <v>24</v>
      </c>
      <c r="R1628">
        <v>25328216</v>
      </c>
      <c r="S1628">
        <v>1</v>
      </c>
      <c r="T1628" t="s">
        <v>228</v>
      </c>
      <c r="U1628">
        <v>439</v>
      </c>
      <c r="V1628">
        <v>16412</v>
      </c>
      <c r="W1628">
        <v>206558</v>
      </c>
      <c r="X1628">
        <v>1150717</v>
      </c>
      <c r="Y1628">
        <v>2000192.65</v>
      </c>
      <c r="Z1628">
        <v>1401.92</v>
      </c>
      <c r="AA1628">
        <v>20</v>
      </c>
      <c r="AB1628">
        <v>8</v>
      </c>
      <c r="AC1628">
        <v>4</v>
      </c>
      <c r="AD1628">
        <v>0</v>
      </c>
      <c r="AE1628">
        <v>1700000</v>
      </c>
      <c r="AF1628">
        <v>32367490</v>
      </c>
    </row>
    <row r="1629" spans="1:32" x14ac:dyDescent="0.3">
      <c r="A1629">
        <v>1628</v>
      </c>
      <c r="B1629" s="1">
        <v>43154</v>
      </c>
      <c r="C1629">
        <v>1</v>
      </c>
      <c r="D1629">
        <v>3</v>
      </c>
      <c r="E1629">
        <v>6</v>
      </c>
      <c r="F1629">
        <v>9</v>
      </c>
      <c r="G1629">
        <v>11</v>
      </c>
      <c r="H1629">
        <v>12</v>
      </c>
      <c r="I1629">
        <v>16</v>
      </c>
      <c r="J1629">
        <v>17</v>
      </c>
      <c r="K1629">
        <v>18</v>
      </c>
      <c r="L1629">
        <v>19</v>
      </c>
      <c r="M1629">
        <v>20</v>
      </c>
      <c r="N1629">
        <v>22</v>
      </c>
      <c r="O1629">
        <v>23</v>
      </c>
      <c r="P1629">
        <v>24</v>
      </c>
      <c r="Q1629">
        <v>25</v>
      </c>
      <c r="R1629">
        <v>26351882</v>
      </c>
      <c r="S1629">
        <v>2</v>
      </c>
      <c r="T1629" t="s">
        <v>2</v>
      </c>
      <c r="U1629">
        <v>287</v>
      </c>
      <c r="V1629">
        <v>11056</v>
      </c>
      <c r="W1629">
        <v>160393</v>
      </c>
      <c r="X1629">
        <v>984361</v>
      </c>
      <c r="Y1629">
        <v>1360823.93</v>
      </c>
      <c r="Z1629">
        <v>2917.88</v>
      </c>
      <c r="AA1629">
        <v>20</v>
      </c>
      <c r="AB1629">
        <v>8</v>
      </c>
      <c r="AC1629">
        <v>4</v>
      </c>
      <c r="AD1629">
        <v>0</v>
      </c>
      <c r="AE1629">
        <v>1700000</v>
      </c>
      <c r="AF1629">
        <v>32995563</v>
      </c>
    </row>
    <row r="1630" spans="1:32" x14ac:dyDescent="0.3">
      <c r="A1630">
        <v>1629</v>
      </c>
      <c r="B1630" s="1">
        <v>43157</v>
      </c>
      <c r="C1630">
        <v>1</v>
      </c>
      <c r="D1630">
        <v>2</v>
      </c>
      <c r="E1630">
        <v>3</v>
      </c>
      <c r="F1630">
        <v>5</v>
      </c>
      <c r="G1630">
        <v>6</v>
      </c>
      <c r="H1630">
        <v>7</v>
      </c>
      <c r="I1630">
        <v>9</v>
      </c>
      <c r="J1630">
        <v>10</v>
      </c>
      <c r="K1630">
        <v>12</v>
      </c>
      <c r="L1630">
        <v>14</v>
      </c>
      <c r="M1630">
        <v>15</v>
      </c>
      <c r="N1630">
        <v>18</v>
      </c>
      <c r="O1630">
        <v>22</v>
      </c>
      <c r="P1630">
        <v>24</v>
      </c>
      <c r="Q1630">
        <v>25</v>
      </c>
      <c r="R1630">
        <v>24287648</v>
      </c>
      <c r="S1630">
        <v>4</v>
      </c>
      <c r="T1630" t="s">
        <v>2</v>
      </c>
      <c r="U1630">
        <v>556</v>
      </c>
      <c r="V1630">
        <v>19412</v>
      </c>
      <c r="W1630">
        <v>206924</v>
      </c>
      <c r="X1630">
        <v>1109022</v>
      </c>
      <c r="Y1630">
        <v>460551.12</v>
      </c>
      <c r="Z1630">
        <v>1456.4</v>
      </c>
      <c r="AA1630">
        <v>20</v>
      </c>
      <c r="AB1630">
        <v>8</v>
      </c>
      <c r="AC1630">
        <v>4</v>
      </c>
      <c r="AD1630">
        <v>0</v>
      </c>
      <c r="AE1630">
        <v>1700000</v>
      </c>
      <c r="AF1630">
        <v>33420687</v>
      </c>
    </row>
    <row r="1631" spans="1:32" x14ac:dyDescent="0.3">
      <c r="A1631">
        <v>1630</v>
      </c>
      <c r="B1631" s="1">
        <v>43159</v>
      </c>
      <c r="C1631">
        <v>3</v>
      </c>
      <c r="D1631">
        <v>5</v>
      </c>
      <c r="E1631">
        <v>7</v>
      </c>
      <c r="F1631">
        <v>8</v>
      </c>
      <c r="G1631">
        <v>9</v>
      </c>
      <c r="H1631">
        <v>10</v>
      </c>
      <c r="I1631">
        <v>12</v>
      </c>
      <c r="J1631">
        <v>13</v>
      </c>
      <c r="K1631">
        <v>14</v>
      </c>
      <c r="L1631">
        <v>15</v>
      </c>
      <c r="M1631">
        <v>17</v>
      </c>
      <c r="N1631">
        <v>20</v>
      </c>
      <c r="O1631">
        <v>22</v>
      </c>
      <c r="P1631">
        <v>23</v>
      </c>
      <c r="Q1631">
        <v>25</v>
      </c>
      <c r="R1631">
        <v>24878558</v>
      </c>
      <c r="S1631">
        <v>4</v>
      </c>
      <c r="T1631" t="s">
        <v>2</v>
      </c>
      <c r="U1631">
        <v>708</v>
      </c>
      <c r="V1631">
        <v>29017</v>
      </c>
      <c r="W1631">
        <v>255008</v>
      </c>
      <c r="X1631">
        <v>1234141</v>
      </c>
      <c r="Y1631">
        <v>367151.82</v>
      </c>
      <c r="Z1631">
        <v>911.78</v>
      </c>
      <c r="AA1631">
        <v>20</v>
      </c>
      <c r="AB1631">
        <v>8</v>
      </c>
      <c r="AC1631">
        <v>4</v>
      </c>
      <c r="AD1631">
        <v>0</v>
      </c>
      <c r="AE1631">
        <v>1700000</v>
      </c>
      <c r="AF1631">
        <v>33759596</v>
      </c>
    </row>
    <row r="1632" spans="1:32" x14ac:dyDescent="0.3">
      <c r="A1632">
        <v>1631</v>
      </c>
      <c r="B1632" s="1">
        <v>43161</v>
      </c>
      <c r="C1632">
        <v>2</v>
      </c>
      <c r="D1632">
        <v>3</v>
      </c>
      <c r="E1632">
        <v>4</v>
      </c>
      <c r="F1632">
        <v>5</v>
      </c>
      <c r="G1632">
        <v>9</v>
      </c>
      <c r="H1632">
        <v>10</v>
      </c>
      <c r="I1632">
        <v>11</v>
      </c>
      <c r="J1632">
        <v>12</v>
      </c>
      <c r="K1632">
        <v>14</v>
      </c>
      <c r="L1632">
        <v>18</v>
      </c>
      <c r="M1632">
        <v>19</v>
      </c>
      <c r="N1632">
        <v>20</v>
      </c>
      <c r="O1632">
        <v>22</v>
      </c>
      <c r="P1632">
        <v>23</v>
      </c>
      <c r="Q1632">
        <v>25</v>
      </c>
      <c r="R1632">
        <v>26849804</v>
      </c>
      <c r="S1632">
        <v>6</v>
      </c>
      <c r="T1632" t="s">
        <v>2</v>
      </c>
      <c r="U1632">
        <v>623</v>
      </c>
      <c r="V1632">
        <v>20467</v>
      </c>
      <c r="W1632">
        <v>232981</v>
      </c>
      <c r="X1632">
        <v>1227070</v>
      </c>
      <c r="Y1632">
        <v>338044.47</v>
      </c>
      <c r="Z1632">
        <v>1431.05</v>
      </c>
      <c r="AA1632">
        <v>20</v>
      </c>
      <c r="AB1632">
        <v>8</v>
      </c>
      <c r="AC1632">
        <v>4</v>
      </c>
      <c r="AD1632">
        <v>0</v>
      </c>
      <c r="AE1632">
        <v>1700000</v>
      </c>
      <c r="AF1632">
        <v>34227658</v>
      </c>
    </row>
    <row r="1633" spans="1:32" x14ac:dyDescent="0.3">
      <c r="A1633">
        <v>1632</v>
      </c>
      <c r="B1633" s="1">
        <v>43164</v>
      </c>
      <c r="C1633">
        <v>4</v>
      </c>
      <c r="D1633">
        <v>5</v>
      </c>
      <c r="E1633">
        <v>8</v>
      </c>
      <c r="F1633">
        <v>12</v>
      </c>
      <c r="G1633">
        <v>13</v>
      </c>
      <c r="H1633">
        <v>14</v>
      </c>
      <c r="I1633">
        <v>15</v>
      </c>
      <c r="J1633">
        <v>16</v>
      </c>
      <c r="K1633">
        <v>18</v>
      </c>
      <c r="L1633">
        <v>20</v>
      </c>
      <c r="M1633">
        <v>21</v>
      </c>
      <c r="N1633">
        <v>22</v>
      </c>
      <c r="O1633">
        <v>23</v>
      </c>
      <c r="P1633">
        <v>24</v>
      </c>
      <c r="Q1633">
        <v>25</v>
      </c>
      <c r="R1633">
        <v>23507350</v>
      </c>
      <c r="S1633">
        <v>0</v>
      </c>
      <c r="U1633">
        <v>389</v>
      </c>
      <c r="V1633">
        <v>12865</v>
      </c>
      <c r="W1633">
        <v>199544</v>
      </c>
      <c r="X1633">
        <v>1000827</v>
      </c>
      <c r="Y1633">
        <v>0</v>
      </c>
      <c r="Z1633">
        <v>1559.55</v>
      </c>
      <c r="AA1633">
        <v>20</v>
      </c>
      <c r="AB1633">
        <v>8</v>
      </c>
      <c r="AC1633">
        <v>4</v>
      </c>
      <c r="AD1633">
        <v>1971654.89</v>
      </c>
      <c r="AE1633">
        <v>5000000</v>
      </c>
      <c r="AF1633">
        <v>34682655</v>
      </c>
    </row>
    <row r="1634" spans="1:32" x14ac:dyDescent="0.3">
      <c r="A1634">
        <v>1633</v>
      </c>
      <c r="B1634" s="1">
        <v>43166</v>
      </c>
      <c r="C1634">
        <v>1</v>
      </c>
      <c r="D1634">
        <v>2</v>
      </c>
      <c r="E1634">
        <v>3</v>
      </c>
      <c r="F1634">
        <v>5</v>
      </c>
      <c r="G1634">
        <v>6</v>
      </c>
      <c r="H1634">
        <v>7</v>
      </c>
      <c r="I1634">
        <v>9</v>
      </c>
      <c r="J1634">
        <v>10</v>
      </c>
      <c r="K1634">
        <v>17</v>
      </c>
      <c r="L1634">
        <v>18</v>
      </c>
      <c r="M1634">
        <v>19</v>
      </c>
      <c r="N1634">
        <v>20</v>
      </c>
      <c r="O1634">
        <v>23</v>
      </c>
      <c r="P1634">
        <v>24</v>
      </c>
      <c r="Q1634">
        <v>25</v>
      </c>
      <c r="R1634">
        <v>34666558</v>
      </c>
      <c r="S1634">
        <v>3</v>
      </c>
      <c r="T1634" t="s">
        <v>2</v>
      </c>
      <c r="U1634">
        <v>743</v>
      </c>
      <c r="V1634">
        <v>23158</v>
      </c>
      <c r="W1634">
        <v>305156</v>
      </c>
      <c r="X1634">
        <v>1637844</v>
      </c>
      <c r="Y1634">
        <v>1502292.83</v>
      </c>
      <c r="Z1634">
        <v>1499.84</v>
      </c>
      <c r="AA1634">
        <v>20</v>
      </c>
      <c r="AB1634">
        <v>8</v>
      </c>
      <c r="AC1634">
        <v>4</v>
      </c>
      <c r="AD1634">
        <v>0</v>
      </c>
      <c r="AE1634">
        <v>1700000</v>
      </c>
      <c r="AF1634">
        <v>35267707</v>
      </c>
    </row>
    <row r="1635" spans="1:32" x14ac:dyDescent="0.3">
      <c r="A1635">
        <v>1634</v>
      </c>
      <c r="B1635" s="1">
        <v>43168</v>
      </c>
      <c r="C1635">
        <v>3</v>
      </c>
      <c r="D1635">
        <v>4</v>
      </c>
      <c r="E1635">
        <v>5</v>
      </c>
      <c r="F1635">
        <v>6</v>
      </c>
      <c r="G1635">
        <v>7</v>
      </c>
      <c r="H1635">
        <v>9</v>
      </c>
      <c r="I1635">
        <v>10</v>
      </c>
      <c r="J1635">
        <v>13</v>
      </c>
      <c r="K1635">
        <v>14</v>
      </c>
      <c r="L1635">
        <v>15</v>
      </c>
      <c r="M1635">
        <v>19</v>
      </c>
      <c r="N1635">
        <v>21</v>
      </c>
      <c r="O1635">
        <v>22</v>
      </c>
      <c r="P1635">
        <v>24</v>
      </c>
      <c r="Q1635">
        <v>25</v>
      </c>
      <c r="R1635">
        <v>26813502</v>
      </c>
      <c r="S1635">
        <v>2</v>
      </c>
      <c r="T1635" t="s">
        <v>2</v>
      </c>
      <c r="U1635">
        <v>478</v>
      </c>
      <c r="V1635">
        <v>16667</v>
      </c>
      <c r="W1635">
        <v>202067</v>
      </c>
      <c r="X1635">
        <v>1198452</v>
      </c>
      <c r="Y1635">
        <v>1110149.18</v>
      </c>
      <c r="Z1635">
        <v>1429.22</v>
      </c>
      <c r="AA1635">
        <v>20</v>
      </c>
      <c r="AB1635">
        <v>8</v>
      </c>
      <c r="AC1635">
        <v>4</v>
      </c>
      <c r="AD1635">
        <v>0</v>
      </c>
      <c r="AE1635">
        <v>1700000</v>
      </c>
      <c r="AF1635">
        <v>35780083</v>
      </c>
    </row>
    <row r="1636" spans="1:32" x14ac:dyDescent="0.3">
      <c r="A1636">
        <v>1635</v>
      </c>
      <c r="B1636" s="1">
        <v>43171</v>
      </c>
      <c r="C1636">
        <v>1</v>
      </c>
      <c r="D1636">
        <v>3</v>
      </c>
      <c r="E1636">
        <v>6</v>
      </c>
      <c r="F1636">
        <v>7</v>
      </c>
      <c r="G1636">
        <v>8</v>
      </c>
      <c r="H1636">
        <v>12</v>
      </c>
      <c r="I1636">
        <v>15</v>
      </c>
      <c r="J1636">
        <v>16</v>
      </c>
      <c r="K1636">
        <v>17</v>
      </c>
      <c r="L1636">
        <v>19</v>
      </c>
      <c r="M1636">
        <v>21</v>
      </c>
      <c r="N1636">
        <v>22</v>
      </c>
      <c r="O1636">
        <v>23</v>
      </c>
      <c r="P1636">
        <v>24</v>
      </c>
      <c r="Q1636">
        <v>25</v>
      </c>
      <c r="R1636">
        <v>24771972</v>
      </c>
      <c r="S1636">
        <v>2</v>
      </c>
      <c r="T1636" t="s">
        <v>2</v>
      </c>
      <c r="U1636">
        <v>321</v>
      </c>
      <c r="V1636">
        <v>13371</v>
      </c>
      <c r="W1636">
        <v>161392</v>
      </c>
      <c r="X1636">
        <v>945993</v>
      </c>
      <c r="Y1636">
        <v>1227577.26</v>
      </c>
      <c r="Z1636">
        <v>2353.37</v>
      </c>
      <c r="AA1636">
        <v>20</v>
      </c>
      <c r="AB1636">
        <v>8</v>
      </c>
      <c r="AC1636">
        <v>4</v>
      </c>
      <c r="AD1636">
        <v>0</v>
      </c>
      <c r="AE1636">
        <v>1700000</v>
      </c>
      <c r="AF1636">
        <v>36346657</v>
      </c>
    </row>
    <row r="1637" spans="1:32" x14ac:dyDescent="0.3">
      <c r="A1637">
        <v>1636</v>
      </c>
      <c r="B1637" s="1">
        <v>43173</v>
      </c>
      <c r="C1637">
        <v>2</v>
      </c>
      <c r="D1637">
        <v>3</v>
      </c>
      <c r="E1637">
        <v>6</v>
      </c>
      <c r="F1637">
        <v>7</v>
      </c>
      <c r="G1637">
        <v>8</v>
      </c>
      <c r="H1637">
        <v>9</v>
      </c>
      <c r="I1637">
        <v>12</v>
      </c>
      <c r="J1637">
        <v>13</v>
      </c>
      <c r="K1637">
        <v>14</v>
      </c>
      <c r="L1637">
        <v>15</v>
      </c>
      <c r="M1637">
        <v>18</v>
      </c>
      <c r="N1637">
        <v>19</v>
      </c>
      <c r="O1637">
        <v>20</v>
      </c>
      <c r="P1637">
        <v>22</v>
      </c>
      <c r="Q1637">
        <v>25</v>
      </c>
      <c r="R1637">
        <v>24631682</v>
      </c>
      <c r="S1637">
        <v>1</v>
      </c>
      <c r="T1637" t="s">
        <v>229</v>
      </c>
      <c r="U1637">
        <v>402</v>
      </c>
      <c r="V1637">
        <v>15167</v>
      </c>
      <c r="W1637">
        <v>206327</v>
      </c>
      <c r="X1637">
        <v>1117186</v>
      </c>
      <c r="Y1637">
        <v>1936005.57</v>
      </c>
      <c r="Z1637">
        <v>1481.83</v>
      </c>
      <c r="AA1637">
        <v>20</v>
      </c>
      <c r="AB1637">
        <v>8</v>
      </c>
      <c r="AC1637">
        <v>4</v>
      </c>
      <c r="AD1637">
        <v>0</v>
      </c>
      <c r="AE1637">
        <v>1700000</v>
      </c>
      <c r="AF1637">
        <v>36793428</v>
      </c>
    </row>
    <row r="1638" spans="1:32" x14ac:dyDescent="0.3">
      <c r="A1638">
        <v>1637</v>
      </c>
      <c r="B1638" s="1">
        <v>43175</v>
      </c>
      <c r="C1638">
        <v>3</v>
      </c>
      <c r="D1638">
        <v>4</v>
      </c>
      <c r="E1638">
        <v>5</v>
      </c>
      <c r="F1638">
        <v>7</v>
      </c>
      <c r="G1638">
        <v>8</v>
      </c>
      <c r="H1638">
        <v>11</v>
      </c>
      <c r="I1638">
        <v>12</v>
      </c>
      <c r="J1638">
        <v>13</v>
      </c>
      <c r="K1638">
        <v>14</v>
      </c>
      <c r="L1638">
        <v>15</v>
      </c>
      <c r="M1638">
        <v>17</v>
      </c>
      <c r="N1638">
        <v>18</v>
      </c>
      <c r="O1638">
        <v>19</v>
      </c>
      <c r="P1638">
        <v>22</v>
      </c>
      <c r="Q1638">
        <v>24</v>
      </c>
      <c r="R1638">
        <v>25654482</v>
      </c>
      <c r="S1638">
        <v>6</v>
      </c>
      <c r="T1638" t="s">
        <v>2</v>
      </c>
      <c r="U1638">
        <v>625</v>
      </c>
      <c r="V1638">
        <v>21485</v>
      </c>
      <c r="W1638">
        <v>255365</v>
      </c>
      <c r="X1638">
        <v>1224985</v>
      </c>
      <c r="Y1638">
        <v>284259.26</v>
      </c>
      <c r="Z1638">
        <v>1199.51</v>
      </c>
      <c r="AA1638">
        <v>20</v>
      </c>
      <c r="AB1638">
        <v>8</v>
      </c>
      <c r="AC1638">
        <v>4</v>
      </c>
      <c r="AD1638">
        <v>0</v>
      </c>
      <c r="AE1638">
        <v>1700000</v>
      </c>
      <c r="AF1638">
        <v>37187018</v>
      </c>
    </row>
    <row r="1639" spans="1:32" x14ac:dyDescent="0.3">
      <c r="A1639">
        <v>1638</v>
      </c>
      <c r="B1639" s="1">
        <v>43178</v>
      </c>
      <c r="C1639">
        <v>1</v>
      </c>
      <c r="D1639">
        <v>7</v>
      </c>
      <c r="E1639">
        <v>8</v>
      </c>
      <c r="F1639">
        <v>10</v>
      </c>
      <c r="G1639">
        <v>11</v>
      </c>
      <c r="H1639">
        <v>12</v>
      </c>
      <c r="I1639">
        <v>14</v>
      </c>
      <c r="J1639">
        <v>15</v>
      </c>
      <c r="K1639">
        <v>16</v>
      </c>
      <c r="L1639">
        <v>19</v>
      </c>
      <c r="M1639">
        <v>20</v>
      </c>
      <c r="N1639">
        <v>22</v>
      </c>
      <c r="O1639">
        <v>23</v>
      </c>
      <c r="P1639">
        <v>24</v>
      </c>
      <c r="Q1639">
        <v>25</v>
      </c>
      <c r="R1639">
        <v>23699052</v>
      </c>
      <c r="S1639">
        <v>0</v>
      </c>
      <c r="U1639">
        <v>282</v>
      </c>
      <c r="V1639">
        <v>11917</v>
      </c>
      <c r="W1639">
        <v>163455</v>
      </c>
      <c r="X1639">
        <v>959407</v>
      </c>
      <c r="Y1639">
        <v>0</v>
      </c>
      <c r="Z1639">
        <v>2427.54</v>
      </c>
      <c r="AA1639">
        <v>20</v>
      </c>
      <c r="AB1639">
        <v>8</v>
      </c>
      <c r="AC1639">
        <v>4</v>
      </c>
      <c r="AD1639">
        <v>2224841.2000000002</v>
      </c>
      <c r="AE1639">
        <v>5300000</v>
      </c>
      <c r="AF1639">
        <v>37700443</v>
      </c>
    </row>
    <row r="1640" spans="1:32" x14ac:dyDescent="0.3">
      <c r="A1640">
        <v>1639</v>
      </c>
      <c r="B1640" s="1">
        <v>43180</v>
      </c>
      <c r="C1640">
        <v>1</v>
      </c>
      <c r="D1640">
        <v>3</v>
      </c>
      <c r="E1640">
        <v>5</v>
      </c>
      <c r="F1640">
        <v>6</v>
      </c>
      <c r="G1640">
        <v>7</v>
      </c>
      <c r="H1640">
        <v>8</v>
      </c>
      <c r="I1640">
        <v>9</v>
      </c>
      <c r="J1640">
        <v>10</v>
      </c>
      <c r="K1640">
        <v>11</v>
      </c>
      <c r="L1640">
        <v>14</v>
      </c>
      <c r="M1640">
        <v>15</v>
      </c>
      <c r="N1640">
        <v>19</v>
      </c>
      <c r="O1640">
        <v>20</v>
      </c>
      <c r="P1640">
        <v>22</v>
      </c>
      <c r="Q1640">
        <v>25</v>
      </c>
      <c r="R1640">
        <v>35426308</v>
      </c>
      <c r="S1640">
        <v>6</v>
      </c>
      <c r="T1640" t="s">
        <v>2</v>
      </c>
      <c r="U1640">
        <v>2659</v>
      </c>
      <c r="V1640">
        <v>23190</v>
      </c>
      <c r="W1640">
        <v>291864</v>
      </c>
      <c r="X1640">
        <v>1649555</v>
      </c>
      <c r="Y1640">
        <v>822782.5</v>
      </c>
      <c r="Z1640">
        <v>448.29</v>
      </c>
      <c r="AA1640">
        <v>20</v>
      </c>
      <c r="AB1640">
        <v>8</v>
      </c>
      <c r="AC1640">
        <v>4</v>
      </c>
      <c r="AD1640">
        <v>0</v>
      </c>
      <c r="AE1640">
        <v>1700000</v>
      </c>
      <c r="AF1640">
        <v>38326255</v>
      </c>
    </row>
    <row r="1641" spans="1:32" x14ac:dyDescent="0.3">
      <c r="A1641">
        <v>1640</v>
      </c>
      <c r="B1641" s="1">
        <v>43182</v>
      </c>
      <c r="C1641">
        <v>1</v>
      </c>
      <c r="D1641">
        <v>2</v>
      </c>
      <c r="E1641">
        <v>4</v>
      </c>
      <c r="F1641">
        <v>5</v>
      </c>
      <c r="G1641">
        <v>6</v>
      </c>
      <c r="H1641">
        <v>12</v>
      </c>
      <c r="I1641">
        <v>14</v>
      </c>
      <c r="J1641">
        <v>15</v>
      </c>
      <c r="K1641">
        <v>16</v>
      </c>
      <c r="L1641">
        <v>17</v>
      </c>
      <c r="M1641">
        <v>20</v>
      </c>
      <c r="N1641">
        <v>21</v>
      </c>
      <c r="O1641">
        <v>22</v>
      </c>
      <c r="P1641">
        <v>24</v>
      </c>
      <c r="Q1641">
        <v>25</v>
      </c>
      <c r="R1641">
        <v>25696170</v>
      </c>
      <c r="S1641">
        <v>3</v>
      </c>
      <c r="T1641" t="s">
        <v>2</v>
      </c>
      <c r="U1641">
        <v>351</v>
      </c>
      <c r="V1641">
        <v>12802</v>
      </c>
      <c r="W1641">
        <v>179431</v>
      </c>
      <c r="X1641">
        <v>985271</v>
      </c>
      <c r="Y1641">
        <v>835157.54</v>
      </c>
      <c r="Z1641">
        <v>2196.34</v>
      </c>
      <c r="AA1641">
        <v>20</v>
      </c>
      <c r="AB1641">
        <v>8</v>
      </c>
      <c r="AC1641">
        <v>4</v>
      </c>
      <c r="AD1641">
        <v>0</v>
      </c>
      <c r="AE1641">
        <v>1700000</v>
      </c>
      <c r="AF1641">
        <v>38904441</v>
      </c>
    </row>
    <row r="1642" spans="1:32" x14ac:dyDescent="0.3">
      <c r="A1642">
        <v>1641</v>
      </c>
      <c r="B1642" s="1">
        <v>43185</v>
      </c>
      <c r="C1642">
        <v>3</v>
      </c>
      <c r="D1642">
        <v>4</v>
      </c>
      <c r="E1642">
        <v>5</v>
      </c>
      <c r="F1642">
        <v>8</v>
      </c>
      <c r="G1642">
        <v>9</v>
      </c>
      <c r="H1642">
        <v>11</v>
      </c>
      <c r="I1642">
        <v>12</v>
      </c>
      <c r="J1642">
        <v>14</v>
      </c>
      <c r="K1642">
        <v>16</v>
      </c>
      <c r="L1642">
        <v>17</v>
      </c>
      <c r="M1642">
        <v>19</v>
      </c>
      <c r="N1642">
        <v>20</v>
      </c>
      <c r="O1642">
        <v>21</v>
      </c>
      <c r="P1642">
        <v>22</v>
      </c>
      <c r="Q1642">
        <v>25</v>
      </c>
      <c r="R1642">
        <v>23530698</v>
      </c>
      <c r="S1642">
        <v>5</v>
      </c>
      <c r="T1642" t="s">
        <v>2</v>
      </c>
      <c r="U1642">
        <v>415</v>
      </c>
      <c r="V1642">
        <v>13140</v>
      </c>
      <c r="W1642">
        <v>158494</v>
      </c>
      <c r="X1642">
        <v>914859</v>
      </c>
      <c r="Y1642">
        <v>455928.26</v>
      </c>
      <c r="Z1642">
        <v>1690.19</v>
      </c>
      <c r="AA1642">
        <v>20</v>
      </c>
      <c r="AB1642">
        <v>8</v>
      </c>
      <c r="AC1642">
        <v>4</v>
      </c>
      <c r="AD1642">
        <v>0</v>
      </c>
      <c r="AE1642">
        <v>1700000</v>
      </c>
      <c r="AF1642">
        <v>39430512</v>
      </c>
    </row>
    <row r="1643" spans="1:32" x14ac:dyDescent="0.3">
      <c r="A1643">
        <v>1642</v>
      </c>
      <c r="B1643" s="1">
        <v>43187</v>
      </c>
      <c r="C1643">
        <v>2</v>
      </c>
      <c r="D1643">
        <v>5</v>
      </c>
      <c r="E1643">
        <v>6</v>
      </c>
      <c r="F1643">
        <v>7</v>
      </c>
      <c r="G1643">
        <v>10</v>
      </c>
      <c r="H1643">
        <v>11</v>
      </c>
      <c r="I1643">
        <v>13</v>
      </c>
      <c r="J1643">
        <v>15</v>
      </c>
      <c r="K1643">
        <v>17</v>
      </c>
      <c r="L1643">
        <v>18</v>
      </c>
      <c r="M1643">
        <v>19</v>
      </c>
      <c r="N1643">
        <v>20</v>
      </c>
      <c r="O1643">
        <v>22</v>
      </c>
      <c r="P1643">
        <v>24</v>
      </c>
      <c r="Q1643">
        <v>25</v>
      </c>
      <c r="R1643">
        <v>23264408</v>
      </c>
      <c r="S1643">
        <v>5</v>
      </c>
      <c r="T1643" t="s">
        <v>2</v>
      </c>
      <c r="U1643">
        <v>795</v>
      </c>
      <c r="V1643">
        <v>21839</v>
      </c>
      <c r="W1643">
        <v>229819</v>
      </c>
      <c r="X1643">
        <v>1107732</v>
      </c>
      <c r="Y1643">
        <v>307461.14</v>
      </c>
      <c r="Z1643">
        <v>849.98</v>
      </c>
      <c r="AA1643">
        <v>20</v>
      </c>
      <c r="AB1643">
        <v>8</v>
      </c>
      <c r="AC1643">
        <v>4</v>
      </c>
      <c r="AD1643">
        <v>0</v>
      </c>
      <c r="AE1643">
        <v>1700000</v>
      </c>
      <c r="AF1643">
        <v>39785275</v>
      </c>
    </row>
    <row r="1644" spans="1:32" x14ac:dyDescent="0.3">
      <c r="A1644">
        <v>1643</v>
      </c>
      <c r="B1644" s="1">
        <v>43190</v>
      </c>
      <c r="C1644">
        <v>1</v>
      </c>
      <c r="D1644">
        <v>2</v>
      </c>
      <c r="E1644">
        <v>3</v>
      </c>
      <c r="F1644">
        <v>4</v>
      </c>
      <c r="G1644">
        <v>5</v>
      </c>
      <c r="H1644">
        <v>7</v>
      </c>
      <c r="I1644">
        <v>9</v>
      </c>
      <c r="J1644">
        <v>10</v>
      </c>
      <c r="K1644">
        <v>12</v>
      </c>
      <c r="L1644">
        <v>14</v>
      </c>
      <c r="M1644">
        <v>16</v>
      </c>
      <c r="N1644">
        <v>19</v>
      </c>
      <c r="O1644">
        <v>22</v>
      </c>
      <c r="P1644">
        <v>23</v>
      </c>
      <c r="Q1644">
        <v>25</v>
      </c>
      <c r="R1644">
        <v>18330124</v>
      </c>
      <c r="S1644">
        <v>2</v>
      </c>
      <c r="T1644" t="s">
        <v>2</v>
      </c>
      <c r="U1644">
        <v>500</v>
      </c>
      <c r="V1644">
        <v>15499</v>
      </c>
      <c r="W1644">
        <v>171695</v>
      </c>
      <c r="X1644">
        <v>838279</v>
      </c>
      <c r="Y1644">
        <v>661870.56000000006</v>
      </c>
      <c r="Z1644">
        <v>1163.72</v>
      </c>
      <c r="AA1644">
        <v>20</v>
      </c>
      <c r="AB1644">
        <v>8</v>
      </c>
      <c r="AC1644">
        <v>4</v>
      </c>
      <c r="AD1644">
        <v>0</v>
      </c>
      <c r="AE1644">
        <v>1700000</v>
      </c>
      <c r="AF1644">
        <v>40090754</v>
      </c>
    </row>
    <row r="1645" spans="1:32" x14ac:dyDescent="0.3">
      <c r="A1645">
        <v>1644</v>
      </c>
      <c r="B1645" s="1">
        <v>43192</v>
      </c>
      <c r="C1645">
        <v>2</v>
      </c>
      <c r="D1645">
        <v>3</v>
      </c>
      <c r="E1645">
        <v>4</v>
      </c>
      <c r="F1645">
        <v>5</v>
      </c>
      <c r="G1645">
        <v>6</v>
      </c>
      <c r="H1645">
        <v>7</v>
      </c>
      <c r="I1645">
        <v>8</v>
      </c>
      <c r="J1645">
        <v>9</v>
      </c>
      <c r="K1645">
        <v>11</v>
      </c>
      <c r="L1645">
        <v>13</v>
      </c>
      <c r="M1645">
        <v>15</v>
      </c>
      <c r="N1645">
        <v>18</v>
      </c>
      <c r="O1645">
        <v>22</v>
      </c>
      <c r="P1645">
        <v>23</v>
      </c>
      <c r="Q1645">
        <v>24</v>
      </c>
      <c r="R1645">
        <v>19211186</v>
      </c>
      <c r="S1645">
        <v>2</v>
      </c>
      <c r="T1645" t="s">
        <v>2</v>
      </c>
      <c r="U1645">
        <v>318</v>
      </c>
      <c r="V1645">
        <v>12571</v>
      </c>
      <c r="W1645">
        <v>164147</v>
      </c>
      <c r="X1645">
        <v>929414</v>
      </c>
      <c r="Y1645">
        <v>692887.47</v>
      </c>
      <c r="Z1645">
        <v>1340.85</v>
      </c>
      <c r="AA1645">
        <v>20</v>
      </c>
      <c r="AB1645">
        <v>8</v>
      </c>
      <c r="AC1645">
        <v>4</v>
      </c>
      <c r="AD1645">
        <v>0</v>
      </c>
      <c r="AE1645">
        <v>1700000</v>
      </c>
      <c r="AF1645">
        <v>40410548</v>
      </c>
    </row>
    <row r="1646" spans="1:32" x14ac:dyDescent="0.3">
      <c r="A1646">
        <v>1645</v>
      </c>
      <c r="B1646" s="1">
        <v>43194</v>
      </c>
      <c r="C1646">
        <v>2</v>
      </c>
      <c r="D1646">
        <v>3</v>
      </c>
      <c r="E1646">
        <v>4</v>
      </c>
      <c r="F1646">
        <v>5</v>
      </c>
      <c r="G1646">
        <v>8</v>
      </c>
      <c r="H1646">
        <v>9</v>
      </c>
      <c r="I1646">
        <v>10</v>
      </c>
      <c r="J1646">
        <v>14</v>
      </c>
      <c r="K1646">
        <v>15</v>
      </c>
      <c r="L1646">
        <v>16</v>
      </c>
      <c r="M1646">
        <v>18</v>
      </c>
      <c r="N1646">
        <v>20</v>
      </c>
      <c r="O1646">
        <v>21</v>
      </c>
      <c r="P1646">
        <v>23</v>
      </c>
      <c r="Q1646">
        <v>25</v>
      </c>
      <c r="R1646">
        <v>24424706</v>
      </c>
      <c r="S1646">
        <v>3</v>
      </c>
      <c r="T1646" t="s">
        <v>2</v>
      </c>
      <c r="U1646">
        <v>526</v>
      </c>
      <c r="V1646">
        <v>18714</v>
      </c>
      <c r="W1646">
        <v>220786</v>
      </c>
      <c r="X1646">
        <v>1099005</v>
      </c>
      <c r="Y1646">
        <v>614454.25</v>
      </c>
      <c r="Z1646">
        <v>1540.43</v>
      </c>
      <c r="AA1646">
        <v>20</v>
      </c>
      <c r="AB1646">
        <v>8</v>
      </c>
      <c r="AC1646">
        <v>4</v>
      </c>
      <c r="AD1646">
        <v>0</v>
      </c>
      <c r="AE1646">
        <v>1700000</v>
      </c>
      <c r="AF1646">
        <v>40835939</v>
      </c>
    </row>
    <row r="1647" spans="1:32" x14ac:dyDescent="0.3">
      <c r="A1647">
        <v>1646</v>
      </c>
      <c r="B1647" s="1">
        <v>43196</v>
      </c>
      <c r="C1647">
        <v>1</v>
      </c>
      <c r="D1647">
        <v>3</v>
      </c>
      <c r="E1647">
        <v>4</v>
      </c>
      <c r="F1647">
        <v>5</v>
      </c>
      <c r="G1647">
        <v>6</v>
      </c>
      <c r="H1647">
        <v>7</v>
      </c>
      <c r="I1647">
        <v>9</v>
      </c>
      <c r="J1647">
        <v>12</v>
      </c>
      <c r="K1647">
        <v>13</v>
      </c>
      <c r="L1647">
        <v>15</v>
      </c>
      <c r="M1647">
        <v>17</v>
      </c>
      <c r="N1647">
        <v>18</v>
      </c>
      <c r="O1647">
        <v>20</v>
      </c>
      <c r="P1647">
        <v>22</v>
      </c>
      <c r="Q1647">
        <v>25</v>
      </c>
      <c r="R1647">
        <v>26051790</v>
      </c>
      <c r="S1647">
        <v>6</v>
      </c>
      <c r="T1647" t="s">
        <v>2</v>
      </c>
      <c r="U1647">
        <v>959</v>
      </c>
      <c r="V1647">
        <v>25013</v>
      </c>
      <c r="W1647">
        <v>249084</v>
      </c>
      <c r="X1647">
        <v>1234400</v>
      </c>
      <c r="Y1647">
        <v>292923.84000000003</v>
      </c>
      <c r="Z1647">
        <v>805.57</v>
      </c>
      <c r="AA1647">
        <v>20</v>
      </c>
      <c r="AB1647">
        <v>8</v>
      </c>
      <c r="AC1647">
        <v>4</v>
      </c>
      <c r="AD1647">
        <v>0</v>
      </c>
      <c r="AE1647">
        <v>1700000</v>
      </c>
      <c r="AF1647">
        <v>41241526</v>
      </c>
    </row>
    <row r="1648" spans="1:32" x14ac:dyDescent="0.3">
      <c r="A1648">
        <v>1647</v>
      </c>
      <c r="B1648" s="1">
        <v>43199</v>
      </c>
      <c r="C1648">
        <v>1</v>
      </c>
      <c r="D1648">
        <v>2</v>
      </c>
      <c r="E1648">
        <v>4</v>
      </c>
      <c r="F1648">
        <v>7</v>
      </c>
      <c r="G1648">
        <v>8</v>
      </c>
      <c r="H1648">
        <v>9</v>
      </c>
      <c r="I1648">
        <v>10</v>
      </c>
      <c r="J1648">
        <v>12</v>
      </c>
      <c r="K1648">
        <v>14</v>
      </c>
      <c r="L1648">
        <v>15</v>
      </c>
      <c r="M1648">
        <v>19</v>
      </c>
      <c r="N1648">
        <v>20</v>
      </c>
      <c r="O1648">
        <v>22</v>
      </c>
      <c r="P1648">
        <v>24</v>
      </c>
      <c r="Q1648">
        <v>25</v>
      </c>
      <c r="R1648">
        <v>24049260</v>
      </c>
      <c r="S1648">
        <v>5</v>
      </c>
      <c r="T1648" t="s">
        <v>2</v>
      </c>
      <c r="U1648">
        <v>926</v>
      </c>
      <c r="V1648">
        <v>27970</v>
      </c>
      <c r="W1648">
        <v>254545</v>
      </c>
      <c r="X1648">
        <v>1159597</v>
      </c>
      <c r="Y1648">
        <v>290384.06</v>
      </c>
      <c r="Z1648">
        <v>689.2</v>
      </c>
      <c r="AA1648">
        <v>20</v>
      </c>
      <c r="AB1648">
        <v>8</v>
      </c>
      <c r="AC1648">
        <v>4</v>
      </c>
      <c r="AD1648">
        <v>0</v>
      </c>
      <c r="AE1648">
        <v>1700000</v>
      </c>
      <c r="AF1648">
        <v>41576585</v>
      </c>
    </row>
    <row r="1649" spans="1:32" x14ac:dyDescent="0.3">
      <c r="A1649">
        <v>1648</v>
      </c>
      <c r="B1649" s="1">
        <v>43201</v>
      </c>
      <c r="C1649">
        <v>4</v>
      </c>
      <c r="D1649">
        <v>9</v>
      </c>
      <c r="E1649">
        <v>10</v>
      </c>
      <c r="F1649">
        <v>11</v>
      </c>
      <c r="G1649">
        <v>12</v>
      </c>
      <c r="H1649">
        <v>13</v>
      </c>
      <c r="I1649">
        <v>15</v>
      </c>
      <c r="J1649">
        <v>16</v>
      </c>
      <c r="K1649">
        <v>17</v>
      </c>
      <c r="L1649">
        <v>19</v>
      </c>
      <c r="M1649">
        <v>21</v>
      </c>
      <c r="N1649">
        <v>22</v>
      </c>
      <c r="O1649">
        <v>23</v>
      </c>
      <c r="P1649">
        <v>24</v>
      </c>
      <c r="Q1649">
        <v>25</v>
      </c>
      <c r="R1649">
        <v>25111142</v>
      </c>
      <c r="S1649">
        <v>1</v>
      </c>
      <c r="T1649" t="s">
        <v>230</v>
      </c>
      <c r="U1649">
        <v>369</v>
      </c>
      <c r="V1649">
        <v>13907</v>
      </c>
      <c r="W1649">
        <v>195213</v>
      </c>
      <c r="X1649">
        <v>1005925</v>
      </c>
      <c r="Y1649">
        <v>2284989.88</v>
      </c>
      <c r="Z1649">
        <v>1905.35</v>
      </c>
      <c r="AA1649">
        <v>20</v>
      </c>
      <c r="AB1649">
        <v>8</v>
      </c>
      <c r="AC1649">
        <v>4</v>
      </c>
      <c r="AD1649">
        <v>0</v>
      </c>
      <c r="AE1649">
        <v>1700000</v>
      </c>
      <c r="AF1649">
        <v>42103890</v>
      </c>
    </row>
    <row r="1650" spans="1:32" x14ac:dyDescent="0.3">
      <c r="A1650">
        <v>1649</v>
      </c>
      <c r="B1650" s="1">
        <v>43203</v>
      </c>
      <c r="C1650">
        <v>4</v>
      </c>
      <c r="D1650">
        <v>5</v>
      </c>
      <c r="E1650">
        <v>8</v>
      </c>
      <c r="F1650">
        <v>9</v>
      </c>
      <c r="G1650">
        <v>12</v>
      </c>
      <c r="H1650">
        <v>13</v>
      </c>
      <c r="I1650">
        <v>14</v>
      </c>
      <c r="J1650">
        <v>15</v>
      </c>
      <c r="K1650">
        <v>16</v>
      </c>
      <c r="L1650">
        <v>17</v>
      </c>
      <c r="M1650">
        <v>18</v>
      </c>
      <c r="N1650">
        <v>20</v>
      </c>
      <c r="O1650">
        <v>22</v>
      </c>
      <c r="P1650">
        <v>23</v>
      </c>
      <c r="Q1650">
        <v>24</v>
      </c>
      <c r="R1650">
        <v>26993030</v>
      </c>
      <c r="S1650">
        <v>2</v>
      </c>
      <c r="T1650" t="s">
        <v>2</v>
      </c>
      <c r="U1650">
        <v>539</v>
      </c>
      <c r="V1650">
        <v>22331</v>
      </c>
      <c r="W1650">
        <v>224215</v>
      </c>
      <c r="X1650">
        <v>1222163</v>
      </c>
      <c r="Y1650">
        <v>1040196.59</v>
      </c>
      <c r="Z1650">
        <v>1696.58</v>
      </c>
      <c r="AA1650">
        <v>20</v>
      </c>
      <c r="AB1650">
        <v>8</v>
      </c>
      <c r="AC1650">
        <v>4</v>
      </c>
      <c r="AD1650">
        <v>0</v>
      </c>
      <c r="AE1650">
        <v>1700000</v>
      </c>
      <c r="AF1650">
        <v>42583981</v>
      </c>
    </row>
    <row r="1651" spans="1:32" x14ac:dyDescent="0.3">
      <c r="A1651">
        <v>1650</v>
      </c>
      <c r="B1651" s="1">
        <v>43206</v>
      </c>
      <c r="C1651">
        <v>3</v>
      </c>
      <c r="D1651">
        <v>4</v>
      </c>
      <c r="E1651">
        <v>5</v>
      </c>
      <c r="F1651">
        <v>8</v>
      </c>
      <c r="G1651">
        <v>10</v>
      </c>
      <c r="H1651">
        <v>13</v>
      </c>
      <c r="I1651">
        <v>14</v>
      </c>
      <c r="J1651">
        <v>15</v>
      </c>
      <c r="K1651">
        <v>16</v>
      </c>
      <c r="L1651">
        <v>17</v>
      </c>
      <c r="M1651">
        <v>18</v>
      </c>
      <c r="N1651">
        <v>19</v>
      </c>
      <c r="O1651">
        <v>20</v>
      </c>
      <c r="P1651">
        <v>22</v>
      </c>
      <c r="Q1651">
        <v>25</v>
      </c>
      <c r="R1651">
        <v>24382038</v>
      </c>
      <c r="S1651">
        <v>0</v>
      </c>
      <c r="U1651">
        <v>364</v>
      </c>
      <c r="V1651">
        <v>14308</v>
      </c>
      <c r="W1651">
        <v>201728</v>
      </c>
      <c r="X1651">
        <v>1138409</v>
      </c>
      <c r="Y1651">
        <v>0</v>
      </c>
      <c r="Z1651">
        <v>1583.01</v>
      </c>
      <c r="AA1651">
        <v>20</v>
      </c>
      <c r="AB1651">
        <v>8</v>
      </c>
      <c r="AC1651">
        <v>4</v>
      </c>
      <c r="AD1651">
        <v>1872697.38</v>
      </c>
      <c r="AE1651">
        <v>4500000</v>
      </c>
      <c r="AF1651">
        <v>43016142</v>
      </c>
    </row>
    <row r="1652" spans="1:32" x14ac:dyDescent="0.3">
      <c r="A1652">
        <v>1651</v>
      </c>
      <c r="B1652" s="1">
        <v>43208</v>
      </c>
      <c r="C1652">
        <v>1</v>
      </c>
      <c r="D1652">
        <v>2</v>
      </c>
      <c r="E1652">
        <v>3</v>
      </c>
      <c r="F1652">
        <v>4</v>
      </c>
      <c r="G1652">
        <v>6</v>
      </c>
      <c r="H1652">
        <v>7</v>
      </c>
      <c r="I1652">
        <v>8</v>
      </c>
      <c r="J1652">
        <v>10</v>
      </c>
      <c r="K1652">
        <v>16</v>
      </c>
      <c r="L1652">
        <v>17</v>
      </c>
      <c r="M1652">
        <v>18</v>
      </c>
      <c r="N1652">
        <v>19</v>
      </c>
      <c r="O1652">
        <v>20</v>
      </c>
      <c r="P1652">
        <v>22</v>
      </c>
      <c r="Q1652">
        <v>24</v>
      </c>
      <c r="R1652">
        <v>35757964</v>
      </c>
      <c r="S1652">
        <v>4</v>
      </c>
      <c r="T1652" t="s">
        <v>2</v>
      </c>
      <c r="U1652">
        <v>410</v>
      </c>
      <c r="V1652">
        <v>18842</v>
      </c>
      <c r="W1652">
        <v>217100</v>
      </c>
      <c r="X1652">
        <v>1327871</v>
      </c>
      <c r="Y1652">
        <v>1386784.84</v>
      </c>
      <c r="Z1652">
        <v>2757.56</v>
      </c>
      <c r="AA1652">
        <v>20</v>
      </c>
      <c r="AB1652">
        <v>8</v>
      </c>
      <c r="AC1652">
        <v>4</v>
      </c>
      <c r="AD1652">
        <v>0</v>
      </c>
      <c r="AE1652">
        <v>1700000</v>
      </c>
      <c r="AF1652">
        <v>43864090</v>
      </c>
    </row>
    <row r="1653" spans="1:32" x14ac:dyDescent="0.3">
      <c r="A1653">
        <v>1652</v>
      </c>
      <c r="B1653" s="1">
        <v>43210</v>
      </c>
      <c r="C1653">
        <v>2</v>
      </c>
      <c r="D1653">
        <v>3</v>
      </c>
      <c r="E1653">
        <v>4</v>
      </c>
      <c r="F1653">
        <v>5</v>
      </c>
      <c r="G1653">
        <v>6</v>
      </c>
      <c r="H1653">
        <v>7</v>
      </c>
      <c r="I1653">
        <v>10</v>
      </c>
      <c r="J1653">
        <v>11</v>
      </c>
      <c r="K1653">
        <v>14</v>
      </c>
      <c r="L1653">
        <v>16</v>
      </c>
      <c r="M1653">
        <v>17</v>
      </c>
      <c r="N1653">
        <v>18</v>
      </c>
      <c r="O1653">
        <v>21</v>
      </c>
      <c r="P1653">
        <v>24</v>
      </c>
      <c r="Q1653">
        <v>25</v>
      </c>
      <c r="R1653">
        <v>25245848</v>
      </c>
      <c r="S1653">
        <v>0</v>
      </c>
      <c r="U1653">
        <v>355</v>
      </c>
      <c r="V1653">
        <v>12982</v>
      </c>
      <c r="W1653">
        <v>164223</v>
      </c>
      <c r="X1653">
        <v>986224</v>
      </c>
      <c r="Y1653">
        <v>0</v>
      </c>
      <c r="Z1653">
        <v>2139.67</v>
      </c>
      <c r="AA1653">
        <v>20</v>
      </c>
      <c r="AB1653">
        <v>8</v>
      </c>
      <c r="AC1653">
        <v>4</v>
      </c>
      <c r="AD1653">
        <v>2468636.1</v>
      </c>
      <c r="AE1653">
        <v>4000000</v>
      </c>
      <c r="AF1653">
        <v>44433775</v>
      </c>
    </row>
    <row r="1654" spans="1:32" x14ac:dyDescent="0.3">
      <c r="A1654">
        <v>1653</v>
      </c>
      <c r="B1654" s="1">
        <v>43213</v>
      </c>
      <c r="C1654">
        <v>2</v>
      </c>
      <c r="D1654">
        <v>4</v>
      </c>
      <c r="E1654">
        <v>5</v>
      </c>
      <c r="F1654">
        <v>6</v>
      </c>
      <c r="G1654">
        <v>7</v>
      </c>
      <c r="H1654">
        <v>12</v>
      </c>
      <c r="I1654">
        <v>14</v>
      </c>
      <c r="J1654">
        <v>15</v>
      </c>
      <c r="K1654">
        <v>17</v>
      </c>
      <c r="L1654">
        <v>20</v>
      </c>
      <c r="M1654">
        <v>21</v>
      </c>
      <c r="N1654">
        <v>22</v>
      </c>
      <c r="O1654">
        <v>23</v>
      </c>
      <c r="P1654">
        <v>24</v>
      </c>
      <c r="Q1654">
        <v>25</v>
      </c>
      <c r="R1654">
        <v>27891256</v>
      </c>
      <c r="S1654">
        <v>0</v>
      </c>
      <c r="U1654">
        <v>516</v>
      </c>
      <c r="V1654">
        <v>22629</v>
      </c>
      <c r="W1654">
        <v>230478</v>
      </c>
      <c r="X1654">
        <v>1216705</v>
      </c>
      <c r="Y1654">
        <v>0</v>
      </c>
      <c r="Z1654">
        <v>1336.9</v>
      </c>
      <c r="AA1654">
        <v>20</v>
      </c>
      <c r="AB1654">
        <v>8</v>
      </c>
      <c r="AC1654">
        <v>4</v>
      </c>
      <c r="AD1654">
        <v>4710619.13</v>
      </c>
      <c r="AE1654">
        <v>7500000</v>
      </c>
      <c r="AF1654">
        <v>44951156</v>
      </c>
    </row>
    <row r="1655" spans="1:32" x14ac:dyDescent="0.3">
      <c r="A1655">
        <v>1654</v>
      </c>
      <c r="B1655" s="1">
        <v>43215</v>
      </c>
      <c r="C1655">
        <v>1</v>
      </c>
      <c r="D1655">
        <v>2</v>
      </c>
      <c r="E1655">
        <v>3</v>
      </c>
      <c r="F1655">
        <v>4</v>
      </c>
      <c r="G1655">
        <v>6</v>
      </c>
      <c r="H1655">
        <v>10</v>
      </c>
      <c r="I1655">
        <v>11</v>
      </c>
      <c r="J1655">
        <v>13</v>
      </c>
      <c r="K1655">
        <v>16</v>
      </c>
      <c r="L1655">
        <v>18</v>
      </c>
      <c r="M1655">
        <v>19</v>
      </c>
      <c r="N1655">
        <v>20</v>
      </c>
      <c r="O1655">
        <v>22</v>
      </c>
      <c r="P1655">
        <v>23</v>
      </c>
      <c r="Q1655">
        <v>25</v>
      </c>
      <c r="R1655">
        <v>48040662</v>
      </c>
      <c r="S1655">
        <v>5</v>
      </c>
      <c r="T1655" t="s">
        <v>2</v>
      </c>
      <c r="U1655">
        <v>799</v>
      </c>
      <c r="V1655">
        <v>31392</v>
      </c>
      <c r="W1655">
        <v>379563</v>
      </c>
      <c r="X1655">
        <v>2102630</v>
      </c>
      <c r="Y1655">
        <v>1738411.88</v>
      </c>
      <c r="Z1655">
        <v>1533.24</v>
      </c>
      <c r="AA1655">
        <v>20</v>
      </c>
      <c r="AB1655">
        <v>8</v>
      </c>
      <c r="AC1655">
        <v>4</v>
      </c>
      <c r="AD1655">
        <v>0</v>
      </c>
      <c r="AE1655">
        <v>1700000</v>
      </c>
      <c r="AF1655">
        <v>45869950</v>
      </c>
    </row>
    <row r="1656" spans="1:32" x14ac:dyDescent="0.3">
      <c r="A1656">
        <v>1655</v>
      </c>
      <c r="B1656" s="1">
        <v>43217</v>
      </c>
      <c r="C1656">
        <v>1</v>
      </c>
      <c r="D1656">
        <v>2</v>
      </c>
      <c r="E1656">
        <v>3</v>
      </c>
      <c r="F1656">
        <v>5</v>
      </c>
      <c r="G1656">
        <v>6</v>
      </c>
      <c r="H1656">
        <v>7</v>
      </c>
      <c r="I1656">
        <v>10</v>
      </c>
      <c r="J1656">
        <v>12</v>
      </c>
      <c r="K1656">
        <v>14</v>
      </c>
      <c r="L1656">
        <v>16</v>
      </c>
      <c r="M1656">
        <v>18</v>
      </c>
      <c r="N1656">
        <v>19</v>
      </c>
      <c r="O1656">
        <v>20</v>
      </c>
      <c r="P1656">
        <v>22</v>
      </c>
      <c r="Q1656">
        <v>23</v>
      </c>
      <c r="R1656">
        <v>26210232</v>
      </c>
      <c r="S1656">
        <v>2</v>
      </c>
      <c r="T1656" t="s">
        <v>2</v>
      </c>
      <c r="U1656">
        <v>465</v>
      </c>
      <c r="V1656">
        <v>17461</v>
      </c>
      <c r="W1656">
        <v>209847</v>
      </c>
      <c r="X1656">
        <v>1130489</v>
      </c>
      <c r="Y1656">
        <v>1094728.95</v>
      </c>
      <c r="Z1656">
        <v>1448.77</v>
      </c>
      <c r="AA1656">
        <v>20</v>
      </c>
      <c r="AB1656">
        <v>8</v>
      </c>
      <c r="AC1656">
        <v>4</v>
      </c>
      <c r="AD1656">
        <v>0</v>
      </c>
      <c r="AE1656">
        <v>1700000</v>
      </c>
      <c r="AF1656">
        <v>46375209</v>
      </c>
    </row>
    <row r="1657" spans="1:32" x14ac:dyDescent="0.3">
      <c r="A1657">
        <v>1656</v>
      </c>
      <c r="B1657" s="1">
        <v>43220</v>
      </c>
      <c r="C1657">
        <v>2</v>
      </c>
      <c r="D1657">
        <v>3</v>
      </c>
      <c r="E1657">
        <v>4</v>
      </c>
      <c r="F1657">
        <v>5</v>
      </c>
      <c r="G1657">
        <v>7</v>
      </c>
      <c r="H1657">
        <v>10</v>
      </c>
      <c r="I1657">
        <v>11</v>
      </c>
      <c r="J1657">
        <v>12</v>
      </c>
      <c r="K1657">
        <v>13</v>
      </c>
      <c r="L1657">
        <v>15</v>
      </c>
      <c r="M1657">
        <v>17</v>
      </c>
      <c r="N1657">
        <v>19</v>
      </c>
      <c r="O1657">
        <v>20</v>
      </c>
      <c r="P1657">
        <v>23</v>
      </c>
      <c r="Q1657">
        <v>24</v>
      </c>
      <c r="R1657">
        <v>24218672</v>
      </c>
      <c r="S1657">
        <v>3</v>
      </c>
      <c r="T1657" t="s">
        <v>2</v>
      </c>
      <c r="U1657">
        <v>502</v>
      </c>
      <c r="V1657">
        <v>20657</v>
      </c>
      <c r="W1657">
        <v>243105</v>
      </c>
      <c r="X1657">
        <v>1212939</v>
      </c>
      <c r="Y1657">
        <v>498814.14</v>
      </c>
      <c r="Z1657">
        <v>1310.31</v>
      </c>
      <c r="AA1657">
        <v>20</v>
      </c>
      <c r="AB1657">
        <v>8</v>
      </c>
      <c r="AC1657">
        <v>4</v>
      </c>
      <c r="AD1657">
        <v>0</v>
      </c>
      <c r="AE1657">
        <v>1200000</v>
      </c>
      <c r="AF1657">
        <v>46720542</v>
      </c>
    </row>
    <row r="1658" spans="1:32" x14ac:dyDescent="0.3">
      <c r="A1658">
        <v>1657</v>
      </c>
      <c r="B1658" s="1">
        <v>43222</v>
      </c>
      <c r="C1658">
        <v>3</v>
      </c>
      <c r="D1658">
        <v>4</v>
      </c>
      <c r="E1658">
        <v>6</v>
      </c>
      <c r="F1658">
        <v>8</v>
      </c>
      <c r="G1658">
        <v>9</v>
      </c>
      <c r="H1658">
        <v>10</v>
      </c>
      <c r="I1658">
        <v>12</v>
      </c>
      <c r="J1658">
        <v>15</v>
      </c>
      <c r="K1658">
        <v>17</v>
      </c>
      <c r="L1658">
        <v>18</v>
      </c>
      <c r="M1658">
        <v>19</v>
      </c>
      <c r="N1658">
        <v>20</v>
      </c>
      <c r="O1658">
        <v>21</v>
      </c>
      <c r="P1658">
        <v>23</v>
      </c>
      <c r="Q1658">
        <v>24</v>
      </c>
      <c r="R1658">
        <v>20829654</v>
      </c>
      <c r="S1658">
        <v>0</v>
      </c>
      <c r="U1658">
        <v>451</v>
      </c>
      <c r="V1658">
        <v>13210</v>
      </c>
      <c r="W1658">
        <v>158253</v>
      </c>
      <c r="X1658">
        <v>865738</v>
      </c>
      <c r="Y1658">
        <v>0</v>
      </c>
      <c r="Z1658">
        <v>1789.94</v>
      </c>
      <c r="AA1658">
        <v>20</v>
      </c>
      <c r="AB1658">
        <v>8</v>
      </c>
      <c r="AC1658">
        <v>4</v>
      </c>
      <c r="AD1658">
        <v>1836529.9</v>
      </c>
      <c r="AE1658">
        <v>4500000</v>
      </c>
      <c r="AF1658">
        <v>47144357</v>
      </c>
    </row>
    <row r="1659" spans="1:32" x14ac:dyDescent="0.3">
      <c r="A1659">
        <v>1658</v>
      </c>
      <c r="B1659" s="1">
        <v>43224</v>
      </c>
      <c r="C1659">
        <v>2</v>
      </c>
      <c r="D1659">
        <v>4</v>
      </c>
      <c r="E1659">
        <v>5</v>
      </c>
      <c r="F1659">
        <v>6</v>
      </c>
      <c r="G1659">
        <v>7</v>
      </c>
      <c r="H1659">
        <v>8</v>
      </c>
      <c r="I1659">
        <v>12</v>
      </c>
      <c r="J1659">
        <v>13</v>
      </c>
      <c r="K1659">
        <v>15</v>
      </c>
      <c r="L1659">
        <v>16</v>
      </c>
      <c r="M1659">
        <v>17</v>
      </c>
      <c r="N1659">
        <v>18</v>
      </c>
      <c r="O1659">
        <v>19</v>
      </c>
      <c r="P1659">
        <v>20</v>
      </c>
      <c r="Q1659">
        <v>23</v>
      </c>
      <c r="R1659">
        <v>37652070</v>
      </c>
      <c r="S1659">
        <v>5</v>
      </c>
      <c r="T1659" t="s">
        <v>2</v>
      </c>
      <c r="U1659">
        <v>675</v>
      </c>
      <c r="V1659">
        <v>21933</v>
      </c>
      <c r="W1659">
        <v>280554</v>
      </c>
      <c r="X1659">
        <v>1612949</v>
      </c>
      <c r="Y1659">
        <v>1021324.26</v>
      </c>
      <c r="Z1659">
        <v>1490.64</v>
      </c>
      <c r="AA1659">
        <v>20</v>
      </c>
      <c r="AB1659">
        <v>8</v>
      </c>
      <c r="AC1659">
        <v>4</v>
      </c>
      <c r="AD1659">
        <v>0</v>
      </c>
      <c r="AE1659">
        <v>1700000</v>
      </c>
      <c r="AF1659">
        <v>47898993</v>
      </c>
    </row>
    <row r="1660" spans="1:32" x14ac:dyDescent="0.3">
      <c r="A1660">
        <v>1659</v>
      </c>
      <c r="B1660" s="1">
        <v>43227</v>
      </c>
      <c r="C1660">
        <v>2</v>
      </c>
      <c r="D1660">
        <v>4</v>
      </c>
      <c r="E1660">
        <v>7</v>
      </c>
      <c r="F1660">
        <v>8</v>
      </c>
      <c r="G1660">
        <v>9</v>
      </c>
      <c r="H1660">
        <v>10</v>
      </c>
      <c r="I1660">
        <v>12</v>
      </c>
      <c r="J1660">
        <v>14</v>
      </c>
      <c r="K1660">
        <v>15</v>
      </c>
      <c r="L1660">
        <v>16</v>
      </c>
      <c r="M1660">
        <v>20</v>
      </c>
      <c r="N1660">
        <v>21</v>
      </c>
      <c r="O1660">
        <v>22</v>
      </c>
      <c r="P1660">
        <v>23</v>
      </c>
      <c r="Q1660">
        <v>25</v>
      </c>
      <c r="R1660">
        <v>25748896</v>
      </c>
      <c r="S1660">
        <v>2</v>
      </c>
      <c r="T1660" t="s">
        <v>231</v>
      </c>
      <c r="U1660">
        <v>499</v>
      </c>
      <c r="V1660">
        <v>17893</v>
      </c>
      <c r="W1660">
        <v>217230</v>
      </c>
      <c r="X1660">
        <v>1086367</v>
      </c>
      <c r="Y1660">
        <v>1073980.53</v>
      </c>
      <c r="Z1660">
        <v>1892.1</v>
      </c>
      <c r="AA1660">
        <v>20</v>
      </c>
      <c r="AB1660">
        <v>8</v>
      </c>
      <c r="AC1660">
        <v>4</v>
      </c>
      <c r="AD1660">
        <v>0</v>
      </c>
      <c r="AE1660">
        <v>1700000</v>
      </c>
      <c r="AF1660">
        <v>48394677</v>
      </c>
    </row>
    <row r="1661" spans="1:32" x14ac:dyDescent="0.3">
      <c r="A1661">
        <v>1660</v>
      </c>
      <c r="B1661" s="1">
        <v>43229</v>
      </c>
      <c r="C1661">
        <v>1</v>
      </c>
      <c r="D1661">
        <v>2</v>
      </c>
      <c r="E1661">
        <v>3</v>
      </c>
      <c r="F1661">
        <v>7</v>
      </c>
      <c r="G1661">
        <v>8</v>
      </c>
      <c r="H1661">
        <v>10</v>
      </c>
      <c r="I1661">
        <v>11</v>
      </c>
      <c r="J1661">
        <v>13</v>
      </c>
      <c r="K1661">
        <v>14</v>
      </c>
      <c r="L1661">
        <v>17</v>
      </c>
      <c r="M1661">
        <v>18</v>
      </c>
      <c r="N1661">
        <v>20</v>
      </c>
      <c r="O1661">
        <v>21</v>
      </c>
      <c r="P1661">
        <v>24</v>
      </c>
      <c r="Q1661">
        <v>25</v>
      </c>
      <c r="R1661">
        <v>26481312</v>
      </c>
      <c r="S1661">
        <v>25</v>
      </c>
      <c r="T1661" t="s">
        <v>2</v>
      </c>
      <c r="U1661">
        <v>1775</v>
      </c>
      <c r="V1661">
        <v>31898</v>
      </c>
      <c r="W1661">
        <v>277901</v>
      </c>
      <c r="X1661">
        <v>1250255</v>
      </c>
      <c r="Y1661">
        <v>65834.33</v>
      </c>
      <c r="Z1661">
        <v>407.57</v>
      </c>
      <c r="AA1661">
        <v>20</v>
      </c>
      <c r="AB1661">
        <v>8</v>
      </c>
      <c r="AC1661">
        <v>4</v>
      </c>
      <c r="AD1661">
        <v>0</v>
      </c>
      <c r="AE1661">
        <v>1700000</v>
      </c>
      <c r="AF1661">
        <v>48774490</v>
      </c>
    </row>
    <row r="1662" spans="1:32" x14ac:dyDescent="0.3">
      <c r="A1662">
        <v>1661</v>
      </c>
      <c r="B1662" s="1">
        <v>43231</v>
      </c>
      <c r="C1662">
        <v>2</v>
      </c>
      <c r="D1662">
        <v>3</v>
      </c>
      <c r="E1662">
        <v>5</v>
      </c>
      <c r="F1662">
        <v>6</v>
      </c>
      <c r="G1662">
        <v>7</v>
      </c>
      <c r="H1662">
        <v>10</v>
      </c>
      <c r="I1662">
        <v>11</v>
      </c>
      <c r="J1662">
        <v>12</v>
      </c>
      <c r="K1662">
        <v>13</v>
      </c>
      <c r="L1662">
        <v>14</v>
      </c>
      <c r="M1662">
        <v>17</v>
      </c>
      <c r="N1662">
        <v>18</v>
      </c>
      <c r="O1662">
        <v>21</v>
      </c>
      <c r="P1662">
        <v>22</v>
      </c>
      <c r="Q1662">
        <v>23</v>
      </c>
      <c r="R1662">
        <v>27202634</v>
      </c>
      <c r="S1662">
        <v>4</v>
      </c>
      <c r="T1662" t="s">
        <v>2</v>
      </c>
      <c r="U1662">
        <v>622</v>
      </c>
      <c r="V1662">
        <v>19801</v>
      </c>
      <c r="W1662">
        <v>229526</v>
      </c>
      <c r="X1662">
        <v>1202367</v>
      </c>
      <c r="Y1662">
        <v>540363.75</v>
      </c>
      <c r="Z1662">
        <v>1527.47</v>
      </c>
      <c r="AA1662">
        <v>20</v>
      </c>
      <c r="AB1662">
        <v>8</v>
      </c>
      <c r="AC1662">
        <v>4</v>
      </c>
      <c r="AD1662">
        <v>0</v>
      </c>
      <c r="AE1662">
        <v>1700000</v>
      </c>
      <c r="AF1662">
        <v>49273287</v>
      </c>
    </row>
    <row r="1663" spans="1:32" x14ac:dyDescent="0.3">
      <c r="A1663">
        <v>1662</v>
      </c>
      <c r="B1663" s="1">
        <v>43234</v>
      </c>
      <c r="C1663">
        <v>1</v>
      </c>
      <c r="D1663">
        <v>2</v>
      </c>
      <c r="E1663">
        <v>3</v>
      </c>
      <c r="F1663">
        <v>5</v>
      </c>
      <c r="G1663">
        <v>8</v>
      </c>
      <c r="H1663">
        <v>10</v>
      </c>
      <c r="I1663">
        <v>11</v>
      </c>
      <c r="J1663">
        <v>13</v>
      </c>
      <c r="K1663">
        <v>14</v>
      </c>
      <c r="L1663">
        <v>17</v>
      </c>
      <c r="M1663">
        <v>18</v>
      </c>
      <c r="N1663">
        <v>20</v>
      </c>
      <c r="O1663">
        <v>21</v>
      </c>
      <c r="P1663">
        <v>22</v>
      </c>
      <c r="Q1663">
        <v>25</v>
      </c>
      <c r="R1663">
        <v>24697742</v>
      </c>
      <c r="S1663">
        <v>8</v>
      </c>
      <c r="T1663" t="s">
        <v>2</v>
      </c>
      <c r="U1663">
        <v>1197</v>
      </c>
      <c r="V1663">
        <v>39565</v>
      </c>
      <c r="W1663">
        <v>262486</v>
      </c>
      <c r="X1663">
        <v>1224341</v>
      </c>
      <c r="Y1663">
        <v>165946.57</v>
      </c>
      <c r="Z1663">
        <v>487.5</v>
      </c>
      <c r="AA1663">
        <v>20</v>
      </c>
      <c r="AB1663">
        <v>8</v>
      </c>
      <c r="AC1663">
        <v>4</v>
      </c>
      <c r="AD1663">
        <v>0</v>
      </c>
      <c r="AE1663">
        <v>1700000</v>
      </c>
      <c r="AF1663">
        <v>49579650</v>
      </c>
    </row>
    <row r="1664" spans="1:32" x14ac:dyDescent="0.3">
      <c r="A1664">
        <v>1663</v>
      </c>
      <c r="B1664" s="1">
        <v>43236</v>
      </c>
      <c r="C1664">
        <v>1</v>
      </c>
      <c r="D1664">
        <v>2</v>
      </c>
      <c r="E1664">
        <v>3</v>
      </c>
      <c r="F1664">
        <v>5</v>
      </c>
      <c r="G1664">
        <v>6</v>
      </c>
      <c r="H1664">
        <v>7</v>
      </c>
      <c r="I1664">
        <v>9</v>
      </c>
      <c r="J1664">
        <v>11</v>
      </c>
      <c r="K1664">
        <v>12</v>
      </c>
      <c r="L1664">
        <v>13</v>
      </c>
      <c r="M1664">
        <v>16</v>
      </c>
      <c r="N1664">
        <v>17</v>
      </c>
      <c r="O1664">
        <v>21</v>
      </c>
      <c r="P1664">
        <v>22</v>
      </c>
      <c r="Q1664">
        <v>23</v>
      </c>
      <c r="R1664">
        <v>25183224</v>
      </c>
      <c r="S1664">
        <v>7</v>
      </c>
      <c r="T1664" t="s">
        <v>2</v>
      </c>
      <c r="U1664">
        <v>714</v>
      </c>
      <c r="V1664">
        <v>24415</v>
      </c>
      <c r="W1664">
        <v>205537</v>
      </c>
      <c r="X1664">
        <v>1032498</v>
      </c>
      <c r="Y1664">
        <v>302520.32000000001</v>
      </c>
      <c r="Z1664">
        <v>1303.68</v>
      </c>
      <c r="AA1664">
        <v>20</v>
      </c>
      <c r="AB1664">
        <v>8</v>
      </c>
      <c r="AC1664">
        <v>4</v>
      </c>
      <c r="AD1664">
        <v>0</v>
      </c>
      <c r="AE1664">
        <v>1700000</v>
      </c>
      <c r="AF1664">
        <v>50068337</v>
      </c>
    </row>
    <row r="1665" spans="1:32" x14ac:dyDescent="0.3">
      <c r="A1665">
        <v>1664</v>
      </c>
      <c r="B1665" s="1">
        <v>43238</v>
      </c>
      <c r="C1665">
        <v>2</v>
      </c>
      <c r="D1665">
        <v>4</v>
      </c>
      <c r="E1665">
        <v>5</v>
      </c>
      <c r="F1665">
        <v>6</v>
      </c>
      <c r="G1665">
        <v>7</v>
      </c>
      <c r="H1665">
        <v>8</v>
      </c>
      <c r="I1665">
        <v>11</v>
      </c>
      <c r="J1665">
        <v>13</v>
      </c>
      <c r="K1665">
        <v>15</v>
      </c>
      <c r="L1665">
        <v>16</v>
      </c>
      <c r="M1665">
        <v>17</v>
      </c>
      <c r="N1665">
        <v>18</v>
      </c>
      <c r="O1665">
        <v>20</v>
      </c>
      <c r="P1665">
        <v>24</v>
      </c>
      <c r="Q1665">
        <v>25</v>
      </c>
      <c r="R1665">
        <v>25730428</v>
      </c>
      <c r="S1665">
        <v>4</v>
      </c>
      <c r="T1665" t="s">
        <v>2</v>
      </c>
      <c r="U1665">
        <v>499</v>
      </c>
      <c r="V1665">
        <v>19025</v>
      </c>
      <c r="W1665">
        <v>231330</v>
      </c>
      <c r="X1665">
        <v>1122528</v>
      </c>
      <c r="Y1665">
        <v>504220.06</v>
      </c>
      <c r="Z1665">
        <v>1776.63</v>
      </c>
      <c r="AA1665">
        <v>20</v>
      </c>
      <c r="AB1665">
        <v>8</v>
      </c>
      <c r="AC1665">
        <v>4</v>
      </c>
      <c r="AD1665">
        <v>0</v>
      </c>
      <c r="AE1665">
        <v>1700000</v>
      </c>
      <c r="AF1665">
        <v>50533771</v>
      </c>
    </row>
    <row r="1666" spans="1:32" x14ac:dyDescent="0.3">
      <c r="A1666">
        <v>1665</v>
      </c>
      <c r="B1666" s="1">
        <v>43241</v>
      </c>
      <c r="C1666">
        <v>1</v>
      </c>
      <c r="D1666">
        <v>2</v>
      </c>
      <c r="E1666">
        <v>4</v>
      </c>
      <c r="F1666">
        <v>5</v>
      </c>
      <c r="G1666">
        <v>8</v>
      </c>
      <c r="H1666">
        <v>10</v>
      </c>
      <c r="I1666">
        <v>12</v>
      </c>
      <c r="J1666">
        <v>13</v>
      </c>
      <c r="K1666">
        <v>15</v>
      </c>
      <c r="L1666">
        <v>17</v>
      </c>
      <c r="M1666">
        <v>18</v>
      </c>
      <c r="N1666">
        <v>21</v>
      </c>
      <c r="O1666">
        <v>22</v>
      </c>
      <c r="P1666">
        <v>23</v>
      </c>
      <c r="Q1666">
        <v>24</v>
      </c>
      <c r="R1666">
        <v>23738082</v>
      </c>
      <c r="S1666">
        <v>1</v>
      </c>
      <c r="T1666" t="s">
        <v>21</v>
      </c>
      <c r="U1666">
        <v>458</v>
      </c>
      <c r="V1666">
        <v>17065</v>
      </c>
      <c r="W1666">
        <v>207195</v>
      </c>
      <c r="X1666">
        <v>1078984</v>
      </c>
      <c r="Y1666">
        <v>1808848.91</v>
      </c>
      <c r="Z1666">
        <v>1736.02</v>
      </c>
      <c r="AA1666">
        <v>20</v>
      </c>
      <c r="AB1666">
        <v>8</v>
      </c>
      <c r="AC1666">
        <v>4</v>
      </c>
      <c r="AD1666">
        <v>0</v>
      </c>
      <c r="AE1666">
        <v>1700000</v>
      </c>
      <c r="AF1666">
        <v>50951198</v>
      </c>
    </row>
    <row r="1667" spans="1:32" x14ac:dyDescent="0.3">
      <c r="A1667">
        <v>1666</v>
      </c>
      <c r="B1667" s="1">
        <v>43243</v>
      </c>
      <c r="C1667">
        <v>1</v>
      </c>
      <c r="D1667">
        <v>2</v>
      </c>
      <c r="E1667">
        <v>5</v>
      </c>
      <c r="F1667">
        <v>6</v>
      </c>
      <c r="G1667">
        <v>8</v>
      </c>
      <c r="H1667">
        <v>9</v>
      </c>
      <c r="I1667">
        <v>10</v>
      </c>
      <c r="J1667">
        <v>12</v>
      </c>
      <c r="K1667">
        <v>13</v>
      </c>
      <c r="L1667">
        <v>14</v>
      </c>
      <c r="M1667">
        <v>17</v>
      </c>
      <c r="N1667">
        <v>20</v>
      </c>
      <c r="O1667">
        <v>21</v>
      </c>
      <c r="P1667">
        <v>24</v>
      </c>
      <c r="Q1667">
        <v>25</v>
      </c>
      <c r="R1667">
        <v>23219534</v>
      </c>
      <c r="S1667">
        <v>3</v>
      </c>
      <c r="T1667" t="s">
        <v>2</v>
      </c>
      <c r="U1667">
        <v>535</v>
      </c>
      <c r="V1667">
        <v>16408</v>
      </c>
      <c r="W1667">
        <v>186414</v>
      </c>
      <c r="X1667">
        <v>1018603</v>
      </c>
      <c r="Y1667">
        <v>632695.28</v>
      </c>
      <c r="Z1667">
        <v>1559.48</v>
      </c>
      <c r="AA1667">
        <v>20</v>
      </c>
      <c r="AB1667">
        <v>8</v>
      </c>
      <c r="AC1667">
        <v>4</v>
      </c>
      <c r="AD1667">
        <v>0</v>
      </c>
      <c r="AE1667">
        <v>1700000</v>
      </c>
      <c r="AF1667">
        <v>51389217</v>
      </c>
    </row>
    <row r="1668" spans="1:32" x14ac:dyDescent="0.3">
      <c r="A1668">
        <v>1667</v>
      </c>
      <c r="B1668" s="1">
        <v>43245</v>
      </c>
      <c r="C1668">
        <v>1</v>
      </c>
      <c r="D1668">
        <v>2</v>
      </c>
      <c r="E1668">
        <v>3</v>
      </c>
      <c r="F1668">
        <v>4</v>
      </c>
      <c r="G1668">
        <v>8</v>
      </c>
      <c r="H1668">
        <v>10</v>
      </c>
      <c r="I1668">
        <v>11</v>
      </c>
      <c r="J1668">
        <v>13</v>
      </c>
      <c r="K1668">
        <v>16</v>
      </c>
      <c r="L1668">
        <v>18</v>
      </c>
      <c r="M1668">
        <v>20</v>
      </c>
      <c r="N1668">
        <v>22</v>
      </c>
      <c r="O1668">
        <v>23</v>
      </c>
      <c r="P1668">
        <v>24</v>
      </c>
      <c r="Q1668">
        <v>25</v>
      </c>
      <c r="R1668">
        <v>22786834</v>
      </c>
      <c r="S1668">
        <v>6</v>
      </c>
      <c r="T1668" t="s">
        <v>2</v>
      </c>
      <c r="U1668">
        <v>725</v>
      </c>
      <c r="V1668">
        <v>29109</v>
      </c>
      <c r="W1668">
        <v>242393</v>
      </c>
      <c r="X1668">
        <v>1137737</v>
      </c>
      <c r="Y1668">
        <v>212762.32</v>
      </c>
      <c r="Z1668">
        <v>773.97</v>
      </c>
      <c r="AA1668">
        <v>20</v>
      </c>
      <c r="AB1668">
        <v>8</v>
      </c>
      <c r="AC1668">
        <v>4</v>
      </c>
      <c r="AD1668">
        <v>0</v>
      </c>
      <c r="AE1668">
        <v>1700000</v>
      </c>
      <c r="AF1668">
        <v>51683811</v>
      </c>
    </row>
    <row r="1669" spans="1:32" x14ac:dyDescent="0.3">
      <c r="A1669">
        <v>1668</v>
      </c>
      <c r="B1669" s="1">
        <v>43248</v>
      </c>
      <c r="C1669">
        <v>4</v>
      </c>
      <c r="D1669">
        <v>5</v>
      </c>
      <c r="E1669">
        <v>6</v>
      </c>
      <c r="F1669">
        <v>8</v>
      </c>
      <c r="G1669">
        <v>11</v>
      </c>
      <c r="H1669">
        <v>12</v>
      </c>
      <c r="I1669">
        <v>14</v>
      </c>
      <c r="J1669">
        <v>16</v>
      </c>
      <c r="K1669">
        <v>17</v>
      </c>
      <c r="L1669">
        <v>18</v>
      </c>
      <c r="M1669">
        <v>20</v>
      </c>
      <c r="N1669">
        <v>21</v>
      </c>
      <c r="O1669">
        <v>23</v>
      </c>
      <c r="P1669">
        <v>24</v>
      </c>
      <c r="Q1669">
        <v>25</v>
      </c>
      <c r="R1669">
        <v>21253992</v>
      </c>
      <c r="S1669">
        <v>3</v>
      </c>
      <c r="T1669" t="s">
        <v>2</v>
      </c>
      <c r="U1669">
        <v>329</v>
      </c>
      <c r="V1669">
        <v>12702</v>
      </c>
      <c r="W1669">
        <v>163577</v>
      </c>
      <c r="X1669">
        <v>888101</v>
      </c>
      <c r="Y1669">
        <v>621589.6</v>
      </c>
      <c r="Z1669">
        <v>1744</v>
      </c>
      <c r="AA1669">
        <v>20</v>
      </c>
      <c r="AB1669">
        <v>8</v>
      </c>
      <c r="AC1669">
        <v>4</v>
      </c>
      <c r="AD1669">
        <v>0</v>
      </c>
      <c r="AE1669">
        <v>1700000</v>
      </c>
      <c r="AF1669">
        <v>52114143</v>
      </c>
    </row>
    <row r="1670" spans="1:32" x14ac:dyDescent="0.3">
      <c r="A1670">
        <v>1669</v>
      </c>
      <c r="B1670" s="1">
        <v>43250</v>
      </c>
      <c r="C1670">
        <v>1</v>
      </c>
      <c r="D1670">
        <v>2</v>
      </c>
      <c r="E1670">
        <v>3</v>
      </c>
      <c r="F1670">
        <v>5</v>
      </c>
      <c r="G1670">
        <v>6</v>
      </c>
      <c r="H1670">
        <v>7</v>
      </c>
      <c r="I1670">
        <v>8</v>
      </c>
      <c r="J1670">
        <v>9</v>
      </c>
      <c r="K1670">
        <v>12</v>
      </c>
      <c r="L1670">
        <v>16</v>
      </c>
      <c r="M1670">
        <v>17</v>
      </c>
      <c r="N1670">
        <v>20</v>
      </c>
      <c r="O1670">
        <v>21</v>
      </c>
      <c r="P1670">
        <v>23</v>
      </c>
      <c r="Q1670">
        <v>25</v>
      </c>
      <c r="R1670">
        <v>22173420</v>
      </c>
      <c r="S1670">
        <v>2</v>
      </c>
      <c r="T1670" t="s">
        <v>2</v>
      </c>
      <c r="U1670">
        <v>300</v>
      </c>
      <c r="V1670">
        <v>11625</v>
      </c>
      <c r="W1670">
        <v>165429</v>
      </c>
      <c r="X1670">
        <v>934853</v>
      </c>
      <c r="Y1670">
        <v>982043.42</v>
      </c>
      <c r="Z1670">
        <v>2014.45</v>
      </c>
      <c r="AA1670">
        <v>20</v>
      </c>
      <c r="AB1670">
        <v>8</v>
      </c>
      <c r="AC1670">
        <v>4</v>
      </c>
      <c r="AD1670">
        <v>0</v>
      </c>
      <c r="AE1670">
        <v>1700000</v>
      </c>
      <c r="AF1670">
        <v>52567393</v>
      </c>
    </row>
    <row r="1671" spans="1:32" x14ac:dyDescent="0.3">
      <c r="A1671">
        <v>1670</v>
      </c>
      <c r="B1671" s="1">
        <v>43252</v>
      </c>
      <c r="C1671">
        <v>1</v>
      </c>
      <c r="D1671">
        <v>2</v>
      </c>
      <c r="E1671">
        <v>3</v>
      </c>
      <c r="F1671">
        <v>4</v>
      </c>
      <c r="G1671">
        <v>7</v>
      </c>
      <c r="H1671">
        <v>11</v>
      </c>
      <c r="I1671">
        <v>13</v>
      </c>
      <c r="J1671">
        <v>14</v>
      </c>
      <c r="K1671">
        <v>16</v>
      </c>
      <c r="L1671">
        <v>17</v>
      </c>
      <c r="M1671">
        <v>20</v>
      </c>
      <c r="N1671">
        <v>21</v>
      </c>
      <c r="O1671">
        <v>22</v>
      </c>
      <c r="P1671">
        <v>23</v>
      </c>
      <c r="Q1671">
        <v>25</v>
      </c>
      <c r="R1671">
        <v>19827910</v>
      </c>
      <c r="S1671">
        <v>3</v>
      </c>
      <c r="T1671" t="s">
        <v>2</v>
      </c>
      <c r="U1671">
        <v>285</v>
      </c>
      <c r="V1671">
        <v>11119</v>
      </c>
      <c r="W1671">
        <v>153360</v>
      </c>
      <c r="X1671">
        <v>891871</v>
      </c>
      <c r="Y1671">
        <v>542741.07999999996</v>
      </c>
      <c r="Z1671">
        <v>1757.87</v>
      </c>
      <c r="AA1671">
        <v>20</v>
      </c>
      <c r="AB1671">
        <v>8</v>
      </c>
      <c r="AC1671">
        <v>4</v>
      </c>
      <c r="AD1671">
        <v>0</v>
      </c>
      <c r="AE1671">
        <v>1700000</v>
      </c>
      <c r="AF1671">
        <v>52943137</v>
      </c>
    </row>
    <row r="1672" spans="1:32" x14ac:dyDescent="0.3">
      <c r="A1672">
        <v>1671</v>
      </c>
      <c r="B1672" s="1">
        <v>43255</v>
      </c>
      <c r="C1672">
        <v>1</v>
      </c>
      <c r="D1672">
        <v>3</v>
      </c>
      <c r="E1672">
        <v>4</v>
      </c>
      <c r="F1672">
        <v>5</v>
      </c>
      <c r="G1672">
        <v>8</v>
      </c>
      <c r="H1672">
        <v>9</v>
      </c>
      <c r="I1672">
        <v>10</v>
      </c>
      <c r="J1672">
        <v>12</v>
      </c>
      <c r="K1672">
        <v>14</v>
      </c>
      <c r="L1672">
        <v>15</v>
      </c>
      <c r="M1672">
        <v>18</v>
      </c>
      <c r="N1672">
        <v>19</v>
      </c>
      <c r="O1672">
        <v>21</v>
      </c>
      <c r="P1672">
        <v>22</v>
      </c>
      <c r="Q1672">
        <v>25</v>
      </c>
      <c r="R1672">
        <v>22976412</v>
      </c>
      <c r="S1672">
        <v>3</v>
      </c>
      <c r="T1672" t="s">
        <v>2</v>
      </c>
      <c r="U1672">
        <v>570</v>
      </c>
      <c r="V1672">
        <v>17537</v>
      </c>
      <c r="W1672">
        <v>194249</v>
      </c>
      <c r="X1672">
        <v>1015510</v>
      </c>
      <c r="Y1672">
        <v>605656.21</v>
      </c>
      <c r="Z1672">
        <v>1401.17</v>
      </c>
      <c r="AA1672">
        <v>20</v>
      </c>
      <c r="AB1672">
        <v>8</v>
      </c>
      <c r="AC1672">
        <v>4</v>
      </c>
      <c r="AD1672">
        <v>0</v>
      </c>
      <c r="AE1672">
        <v>1700000</v>
      </c>
      <c r="AF1672">
        <v>53362438</v>
      </c>
    </row>
    <row r="1673" spans="1:32" x14ac:dyDescent="0.3">
      <c r="A1673">
        <v>1672</v>
      </c>
      <c r="B1673" s="1">
        <v>43257</v>
      </c>
      <c r="C1673">
        <v>2</v>
      </c>
      <c r="D1673">
        <v>3</v>
      </c>
      <c r="E1673">
        <v>5</v>
      </c>
      <c r="F1673">
        <v>6</v>
      </c>
      <c r="G1673">
        <v>8</v>
      </c>
      <c r="H1673">
        <v>9</v>
      </c>
      <c r="I1673">
        <v>11</v>
      </c>
      <c r="J1673">
        <v>17</v>
      </c>
      <c r="K1673">
        <v>18</v>
      </c>
      <c r="L1673">
        <v>20</v>
      </c>
      <c r="M1673">
        <v>21</v>
      </c>
      <c r="N1673">
        <v>22</v>
      </c>
      <c r="O1673">
        <v>23</v>
      </c>
      <c r="P1673">
        <v>24</v>
      </c>
      <c r="Q1673">
        <v>25</v>
      </c>
      <c r="R1673">
        <v>23460408</v>
      </c>
      <c r="S1673">
        <v>2</v>
      </c>
      <c r="T1673" t="s">
        <v>2</v>
      </c>
      <c r="U1673">
        <v>382</v>
      </c>
      <c r="V1673">
        <v>16537</v>
      </c>
      <c r="W1673">
        <v>202893</v>
      </c>
      <c r="X1673">
        <v>1066690</v>
      </c>
      <c r="Y1673">
        <v>898459.93</v>
      </c>
      <c r="Z1673">
        <v>1447.38</v>
      </c>
      <c r="AA1673">
        <v>20</v>
      </c>
      <c r="AB1673">
        <v>8</v>
      </c>
      <c r="AC1673">
        <v>4</v>
      </c>
      <c r="AD1673">
        <v>0</v>
      </c>
      <c r="AE1673">
        <v>1700000</v>
      </c>
      <c r="AF1673">
        <v>53777112</v>
      </c>
    </row>
    <row r="1674" spans="1:32" x14ac:dyDescent="0.3">
      <c r="A1674">
        <v>1673</v>
      </c>
      <c r="B1674" s="1">
        <v>43259</v>
      </c>
      <c r="C1674">
        <v>1</v>
      </c>
      <c r="D1674">
        <v>2</v>
      </c>
      <c r="E1674">
        <v>4</v>
      </c>
      <c r="F1674">
        <v>5</v>
      </c>
      <c r="G1674">
        <v>7</v>
      </c>
      <c r="H1674">
        <v>9</v>
      </c>
      <c r="I1674">
        <v>11</v>
      </c>
      <c r="J1674">
        <v>12</v>
      </c>
      <c r="K1674">
        <v>15</v>
      </c>
      <c r="L1674">
        <v>17</v>
      </c>
      <c r="M1674">
        <v>19</v>
      </c>
      <c r="N1674">
        <v>20</v>
      </c>
      <c r="O1674">
        <v>23</v>
      </c>
      <c r="P1674">
        <v>24</v>
      </c>
      <c r="Q1674">
        <v>25</v>
      </c>
      <c r="R1674">
        <v>24516014</v>
      </c>
      <c r="S1674">
        <v>6</v>
      </c>
      <c r="T1674" t="s">
        <v>2</v>
      </c>
      <c r="U1674">
        <v>761</v>
      </c>
      <c r="V1674">
        <v>24005</v>
      </c>
      <c r="W1674">
        <v>251019</v>
      </c>
      <c r="X1674">
        <v>1159377</v>
      </c>
      <c r="Y1674">
        <v>265549.83</v>
      </c>
      <c r="Z1674">
        <v>920.3</v>
      </c>
      <c r="AA1674">
        <v>20</v>
      </c>
      <c r="AB1674">
        <v>8</v>
      </c>
      <c r="AC1674">
        <v>4</v>
      </c>
      <c r="AD1674">
        <v>0</v>
      </c>
      <c r="AE1674">
        <v>1700000</v>
      </c>
      <c r="AF1674">
        <v>54144796</v>
      </c>
    </row>
    <row r="1675" spans="1:32" x14ac:dyDescent="0.3">
      <c r="A1675">
        <v>1674</v>
      </c>
      <c r="B1675" s="1">
        <v>43262</v>
      </c>
      <c r="C1675">
        <v>1</v>
      </c>
      <c r="D1675">
        <v>2</v>
      </c>
      <c r="E1675">
        <v>4</v>
      </c>
      <c r="F1675">
        <v>5</v>
      </c>
      <c r="G1675">
        <v>9</v>
      </c>
      <c r="H1675">
        <v>10</v>
      </c>
      <c r="I1675">
        <v>11</v>
      </c>
      <c r="J1675">
        <v>12</v>
      </c>
      <c r="K1675">
        <v>15</v>
      </c>
      <c r="L1675">
        <v>19</v>
      </c>
      <c r="M1675">
        <v>20</v>
      </c>
      <c r="N1675">
        <v>21</v>
      </c>
      <c r="O1675">
        <v>22</v>
      </c>
      <c r="P1675">
        <v>23</v>
      </c>
      <c r="Q1675">
        <v>24</v>
      </c>
      <c r="R1675">
        <v>22511056</v>
      </c>
      <c r="S1675">
        <v>2</v>
      </c>
      <c r="T1675" t="s">
        <v>2</v>
      </c>
      <c r="U1675">
        <v>471</v>
      </c>
      <c r="V1675">
        <v>15644</v>
      </c>
      <c r="W1675">
        <v>184130</v>
      </c>
      <c r="X1675">
        <v>957153</v>
      </c>
      <c r="Y1675">
        <v>942725.68</v>
      </c>
      <c r="Z1675">
        <v>1759.59</v>
      </c>
      <c r="AA1675">
        <v>20</v>
      </c>
      <c r="AB1675">
        <v>8</v>
      </c>
      <c r="AC1675">
        <v>4</v>
      </c>
      <c r="AD1675">
        <v>0</v>
      </c>
      <c r="AE1675">
        <v>1700000</v>
      </c>
      <c r="AF1675">
        <v>54579900</v>
      </c>
    </row>
    <row r="1676" spans="1:32" x14ac:dyDescent="0.3">
      <c r="A1676">
        <v>1675</v>
      </c>
      <c r="B1676" s="1">
        <v>43264</v>
      </c>
      <c r="C1676">
        <v>1</v>
      </c>
      <c r="D1676">
        <v>2</v>
      </c>
      <c r="E1676">
        <v>3</v>
      </c>
      <c r="F1676">
        <v>5</v>
      </c>
      <c r="G1676">
        <v>7</v>
      </c>
      <c r="H1676">
        <v>8</v>
      </c>
      <c r="I1676">
        <v>9</v>
      </c>
      <c r="J1676">
        <v>12</v>
      </c>
      <c r="K1676">
        <v>14</v>
      </c>
      <c r="L1676">
        <v>19</v>
      </c>
      <c r="M1676">
        <v>20</v>
      </c>
      <c r="N1676">
        <v>21</v>
      </c>
      <c r="O1676">
        <v>22</v>
      </c>
      <c r="P1676">
        <v>23</v>
      </c>
      <c r="Q1676">
        <v>25</v>
      </c>
      <c r="R1676">
        <v>22340558</v>
      </c>
      <c r="S1676">
        <v>1</v>
      </c>
      <c r="T1676" t="s">
        <v>232</v>
      </c>
      <c r="U1676">
        <v>495</v>
      </c>
      <c r="V1676">
        <v>18009</v>
      </c>
      <c r="W1676">
        <v>219899</v>
      </c>
      <c r="X1676">
        <v>1092382</v>
      </c>
      <c r="Y1676">
        <v>1453985.03</v>
      </c>
      <c r="Z1676">
        <v>1291.1300000000001</v>
      </c>
      <c r="AA1676">
        <v>20</v>
      </c>
      <c r="AB1676">
        <v>8</v>
      </c>
      <c r="AC1676">
        <v>4</v>
      </c>
      <c r="AD1676">
        <v>0</v>
      </c>
      <c r="AE1676">
        <v>1700000</v>
      </c>
      <c r="AF1676">
        <v>54915435</v>
      </c>
    </row>
    <row r="1677" spans="1:32" x14ac:dyDescent="0.3">
      <c r="A1677">
        <v>1676</v>
      </c>
      <c r="B1677" s="1">
        <v>43266</v>
      </c>
      <c r="C1677">
        <v>3</v>
      </c>
      <c r="D1677">
        <v>4</v>
      </c>
      <c r="E1677">
        <v>8</v>
      </c>
      <c r="F1677">
        <v>9</v>
      </c>
      <c r="G1677">
        <v>10</v>
      </c>
      <c r="H1677">
        <v>12</v>
      </c>
      <c r="I1677">
        <v>13</v>
      </c>
      <c r="J1677">
        <v>14</v>
      </c>
      <c r="K1677">
        <v>15</v>
      </c>
      <c r="L1677">
        <v>16</v>
      </c>
      <c r="M1677">
        <v>18</v>
      </c>
      <c r="N1677">
        <v>20</v>
      </c>
      <c r="O1677">
        <v>23</v>
      </c>
      <c r="P1677">
        <v>24</v>
      </c>
      <c r="Q1677">
        <v>25</v>
      </c>
      <c r="R1677">
        <v>22845172</v>
      </c>
      <c r="S1677">
        <v>4</v>
      </c>
      <c r="T1677" t="s">
        <v>2</v>
      </c>
      <c r="U1677">
        <v>526</v>
      </c>
      <c r="V1677">
        <v>23483</v>
      </c>
      <c r="W1677">
        <v>212728</v>
      </c>
      <c r="X1677">
        <v>1070914</v>
      </c>
      <c r="Y1677">
        <v>392218.88</v>
      </c>
      <c r="Z1677">
        <v>1311.05</v>
      </c>
      <c r="AA1677">
        <v>20</v>
      </c>
      <c r="AB1677">
        <v>8</v>
      </c>
      <c r="AC1677">
        <v>4</v>
      </c>
      <c r="AD1677">
        <v>0</v>
      </c>
      <c r="AE1677">
        <v>1700000</v>
      </c>
      <c r="AF1677">
        <v>55277483</v>
      </c>
    </row>
    <row r="1678" spans="1:32" x14ac:dyDescent="0.3">
      <c r="A1678">
        <v>1677</v>
      </c>
      <c r="B1678" s="1">
        <v>43269</v>
      </c>
      <c r="C1678">
        <v>1</v>
      </c>
      <c r="D1678">
        <v>4</v>
      </c>
      <c r="E1678">
        <v>5</v>
      </c>
      <c r="F1678">
        <v>6</v>
      </c>
      <c r="G1678">
        <v>9</v>
      </c>
      <c r="H1678">
        <v>11</v>
      </c>
      <c r="I1678">
        <v>12</v>
      </c>
      <c r="J1678">
        <v>14</v>
      </c>
      <c r="K1678">
        <v>15</v>
      </c>
      <c r="L1678">
        <v>16</v>
      </c>
      <c r="M1678">
        <v>17</v>
      </c>
      <c r="N1678">
        <v>18</v>
      </c>
      <c r="O1678">
        <v>19</v>
      </c>
      <c r="P1678">
        <v>20</v>
      </c>
      <c r="Q1678">
        <v>22</v>
      </c>
      <c r="R1678">
        <v>22088872</v>
      </c>
      <c r="S1678">
        <v>4</v>
      </c>
      <c r="T1678" t="s">
        <v>2</v>
      </c>
      <c r="U1678">
        <v>212</v>
      </c>
      <c r="V1678">
        <v>9128</v>
      </c>
      <c r="W1678">
        <v>128490</v>
      </c>
      <c r="X1678">
        <v>784877</v>
      </c>
      <c r="Y1678">
        <v>594386.91</v>
      </c>
      <c r="Z1678">
        <v>3450.72</v>
      </c>
      <c r="AA1678">
        <v>20</v>
      </c>
      <c r="AB1678">
        <v>8</v>
      </c>
      <c r="AC1678">
        <v>4</v>
      </c>
      <c r="AD1678">
        <v>0</v>
      </c>
      <c r="AE1678">
        <v>1700000</v>
      </c>
      <c r="AF1678">
        <v>55826148</v>
      </c>
    </row>
    <row r="1679" spans="1:32" x14ac:dyDescent="0.3">
      <c r="A1679">
        <v>1678</v>
      </c>
      <c r="B1679" s="1">
        <v>43271</v>
      </c>
      <c r="C1679">
        <v>1</v>
      </c>
      <c r="D1679">
        <v>3</v>
      </c>
      <c r="E1679">
        <v>4</v>
      </c>
      <c r="F1679">
        <v>5</v>
      </c>
      <c r="G1679">
        <v>6</v>
      </c>
      <c r="H1679">
        <v>8</v>
      </c>
      <c r="I1679">
        <v>9</v>
      </c>
      <c r="J1679">
        <v>14</v>
      </c>
      <c r="K1679">
        <v>16</v>
      </c>
      <c r="L1679">
        <v>18</v>
      </c>
      <c r="M1679">
        <v>19</v>
      </c>
      <c r="N1679">
        <v>20</v>
      </c>
      <c r="O1679">
        <v>22</v>
      </c>
      <c r="P1679">
        <v>23</v>
      </c>
      <c r="Q1679">
        <v>24</v>
      </c>
      <c r="R1679">
        <v>21657262</v>
      </c>
      <c r="S1679">
        <v>0</v>
      </c>
      <c r="U1679">
        <v>310</v>
      </c>
      <c r="V1679">
        <v>12172</v>
      </c>
      <c r="W1679">
        <v>156188</v>
      </c>
      <c r="X1679">
        <v>884182</v>
      </c>
      <c r="Y1679">
        <v>0</v>
      </c>
      <c r="Z1679">
        <v>1968.4</v>
      </c>
      <c r="AA1679">
        <v>20</v>
      </c>
      <c r="AB1679">
        <v>8</v>
      </c>
      <c r="AC1679">
        <v>4</v>
      </c>
      <c r="AD1679">
        <v>1983160.99</v>
      </c>
      <c r="AE1679">
        <v>4800000</v>
      </c>
      <c r="AF1679">
        <v>56283801</v>
      </c>
    </row>
    <row r="1680" spans="1:32" x14ac:dyDescent="0.3">
      <c r="A1680">
        <v>1679</v>
      </c>
      <c r="B1680" s="1">
        <v>43273</v>
      </c>
      <c r="C1680">
        <v>5</v>
      </c>
      <c r="D1680">
        <v>7</v>
      </c>
      <c r="E1680">
        <v>8</v>
      </c>
      <c r="F1680">
        <v>9</v>
      </c>
      <c r="G1680">
        <v>10</v>
      </c>
      <c r="H1680">
        <v>11</v>
      </c>
      <c r="I1680">
        <v>12</v>
      </c>
      <c r="J1680">
        <v>14</v>
      </c>
      <c r="K1680">
        <v>15</v>
      </c>
      <c r="L1680">
        <v>16</v>
      </c>
      <c r="M1680">
        <v>17</v>
      </c>
      <c r="N1680">
        <v>19</v>
      </c>
      <c r="O1680">
        <v>20</v>
      </c>
      <c r="P1680">
        <v>21</v>
      </c>
      <c r="Q1680">
        <v>23</v>
      </c>
      <c r="R1680">
        <v>26455588</v>
      </c>
      <c r="S1680">
        <v>7</v>
      </c>
      <c r="T1680" t="s">
        <v>2</v>
      </c>
      <c r="U1680">
        <v>528</v>
      </c>
      <c r="V1680">
        <v>16811</v>
      </c>
      <c r="W1680">
        <v>210187</v>
      </c>
      <c r="X1680">
        <v>1122138</v>
      </c>
      <c r="Y1680">
        <v>605841.28</v>
      </c>
      <c r="Z1680">
        <v>1879.56</v>
      </c>
      <c r="AA1680">
        <v>20</v>
      </c>
      <c r="AB1680">
        <v>8</v>
      </c>
      <c r="AC1680">
        <v>4</v>
      </c>
      <c r="AD1680">
        <v>0</v>
      </c>
      <c r="AE1680">
        <v>1700000</v>
      </c>
      <c r="AF1680">
        <v>56804815</v>
      </c>
    </row>
    <row r="1681" spans="1:32" x14ac:dyDescent="0.3">
      <c r="A1681">
        <v>1680</v>
      </c>
      <c r="B1681" s="1">
        <v>43276</v>
      </c>
      <c r="C1681">
        <v>1</v>
      </c>
      <c r="D1681">
        <v>2</v>
      </c>
      <c r="E1681">
        <v>3</v>
      </c>
      <c r="F1681">
        <v>7</v>
      </c>
      <c r="G1681">
        <v>8</v>
      </c>
      <c r="H1681">
        <v>10</v>
      </c>
      <c r="I1681">
        <v>11</v>
      </c>
      <c r="J1681">
        <v>12</v>
      </c>
      <c r="K1681">
        <v>13</v>
      </c>
      <c r="L1681">
        <v>14</v>
      </c>
      <c r="M1681">
        <v>18</v>
      </c>
      <c r="N1681">
        <v>20</v>
      </c>
      <c r="O1681">
        <v>21</v>
      </c>
      <c r="P1681">
        <v>23</v>
      </c>
      <c r="Q1681">
        <v>25</v>
      </c>
      <c r="R1681">
        <v>21359420</v>
      </c>
      <c r="S1681">
        <v>2</v>
      </c>
      <c r="T1681" t="s">
        <v>2</v>
      </c>
      <c r="U1681">
        <v>782</v>
      </c>
      <c r="V1681">
        <v>26705</v>
      </c>
      <c r="W1681">
        <v>244221</v>
      </c>
      <c r="X1681">
        <v>1101865</v>
      </c>
      <c r="Y1681">
        <v>537770.68999999994</v>
      </c>
      <c r="Z1681">
        <v>604.54999999999995</v>
      </c>
      <c r="AA1681">
        <v>20</v>
      </c>
      <c r="AB1681">
        <v>8</v>
      </c>
      <c r="AC1681">
        <v>4</v>
      </c>
      <c r="AD1681">
        <v>0</v>
      </c>
      <c r="AE1681">
        <v>1700000</v>
      </c>
      <c r="AF1681">
        <v>57053017</v>
      </c>
    </row>
    <row r="1682" spans="1:32" x14ac:dyDescent="0.3">
      <c r="A1682">
        <v>1681</v>
      </c>
      <c r="B1682" s="1">
        <v>43278</v>
      </c>
      <c r="C1682">
        <v>1</v>
      </c>
      <c r="D1682">
        <v>2</v>
      </c>
      <c r="E1682">
        <v>3</v>
      </c>
      <c r="F1682">
        <v>7</v>
      </c>
      <c r="G1682">
        <v>8</v>
      </c>
      <c r="H1682">
        <v>10</v>
      </c>
      <c r="I1682">
        <v>11</v>
      </c>
      <c r="J1682">
        <v>12</v>
      </c>
      <c r="K1682">
        <v>15</v>
      </c>
      <c r="L1682">
        <v>16</v>
      </c>
      <c r="M1682">
        <v>17</v>
      </c>
      <c r="N1682">
        <v>20</v>
      </c>
      <c r="O1682">
        <v>22</v>
      </c>
      <c r="P1682">
        <v>23</v>
      </c>
      <c r="Q1682">
        <v>25</v>
      </c>
      <c r="R1682">
        <v>18498284</v>
      </c>
      <c r="S1682">
        <v>8</v>
      </c>
      <c r="T1682" t="s">
        <v>2</v>
      </c>
      <c r="U1682">
        <v>533</v>
      </c>
      <c r="V1682">
        <v>14709</v>
      </c>
      <c r="W1682">
        <v>158950</v>
      </c>
      <c r="X1682">
        <v>828206</v>
      </c>
      <c r="Y1682">
        <v>178602.81</v>
      </c>
      <c r="Z1682">
        <v>1178.33</v>
      </c>
      <c r="AA1682">
        <v>20</v>
      </c>
      <c r="AB1682">
        <v>8</v>
      </c>
      <c r="AC1682">
        <v>4</v>
      </c>
      <c r="AD1682">
        <v>0</v>
      </c>
      <c r="AE1682">
        <v>1700000</v>
      </c>
      <c r="AF1682">
        <v>57382745</v>
      </c>
    </row>
    <row r="1683" spans="1:32" x14ac:dyDescent="0.3">
      <c r="A1683">
        <v>1682</v>
      </c>
      <c r="B1683" s="1">
        <v>43280</v>
      </c>
      <c r="C1683">
        <v>1</v>
      </c>
      <c r="D1683">
        <v>4</v>
      </c>
      <c r="E1683">
        <v>5</v>
      </c>
      <c r="F1683">
        <v>6</v>
      </c>
      <c r="G1683">
        <v>7</v>
      </c>
      <c r="H1683">
        <v>9</v>
      </c>
      <c r="I1683">
        <v>12</v>
      </c>
      <c r="J1683">
        <v>13</v>
      </c>
      <c r="K1683">
        <v>15</v>
      </c>
      <c r="L1683">
        <v>17</v>
      </c>
      <c r="M1683">
        <v>18</v>
      </c>
      <c r="N1683">
        <v>19</v>
      </c>
      <c r="O1683">
        <v>20</v>
      </c>
      <c r="P1683">
        <v>21</v>
      </c>
      <c r="Q1683">
        <v>25</v>
      </c>
      <c r="R1683">
        <v>23150122</v>
      </c>
      <c r="S1683">
        <v>3</v>
      </c>
      <c r="T1683" t="s">
        <v>2</v>
      </c>
      <c r="U1683">
        <v>655</v>
      </c>
      <c r="V1683">
        <v>18768</v>
      </c>
      <c r="W1683">
        <v>199683</v>
      </c>
      <c r="X1683">
        <v>1044807</v>
      </c>
      <c r="Y1683">
        <v>588976.22</v>
      </c>
      <c r="Z1683">
        <v>1185.75</v>
      </c>
      <c r="AA1683">
        <v>20</v>
      </c>
      <c r="AB1683">
        <v>8</v>
      </c>
      <c r="AC1683">
        <v>4</v>
      </c>
      <c r="AD1683">
        <v>0</v>
      </c>
      <c r="AE1683">
        <v>1700000</v>
      </c>
      <c r="AF1683">
        <v>57790498</v>
      </c>
    </row>
    <row r="1684" spans="1:32" x14ac:dyDescent="0.3">
      <c r="A1684">
        <v>1683</v>
      </c>
      <c r="B1684" s="1">
        <v>43283</v>
      </c>
      <c r="C1684">
        <v>1</v>
      </c>
      <c r="D1684">
        <v>2</v>
      </c>
      <c r="E1684">
        <v>3</v>
      </c>
      <c r="F1684">
        <v>5</v>
      </c>
      <c r="G1684">
        <v>9</v>
      </c>
      <c r="H1684">
        <v>10</v>
      </c>
      <c r="I1684">
        <v>11</v>
      </c>
      <c r="J1684">
        <v>13</v>
      </c>
      <c r="K1684">
        <v>15</v>
      </c>
      <c r="L1684">
        <v>16</v>
      </c>
      <c r="M1684">
        <v>17</v>
      </c>
      <c r="N1684">
        <v>18</v>
      </c>
      <c r="O1684">
        <v>23</v>
      </c>
      <c r="P1684">
        <v>24</v>
      </c>
      <c r="Q1684">
        <v>25</v>
      </c>
      <c r="R1684">
        <v>19272870</v>
      </c>
      <c r="S1684">
        <v>3</v>
      </c>
      <c r="T1684" t="s">
        <v>2</v>
      </c>
      <c r="U1684">
        <v>544</v>
      </c>
      <c r="V1684">
        <v>17141</v>
      </c>
      <c r="W1684">
        <v>190734</v>
      </c>
      <c r="X1684">
        <v>964295</v>
      </c>
      <c r="Y1684">
        <v>398698.11</v>
      </c>
      <c r="Z1684">
        <v>966.46</v>
      </c>
      <c r="AA1684">
        <v>20</v>
      </c>
      <c r="AB1684">
        <v>8</v>
      </c>
      <c r="AC1684">
        <v>4</v>
      </c>
      <c r="AD1684">
        <v>0</v>
      </c>
      <c r="AE1684">
        <v>1700000</v>
      </c>
      <c r="AF1684">
        <v>58066520</v>
      </c>
    </row>
    <row r="1685" spans="1:32" x14ac:dyDescent="0.3">
      <c r="A1685">
        <v>1684</v>
      </c>
      <c r="B1685" s="1">
        <v>43285</v>
      </c>
      <c r="C1685">
        <v>2</v>
      </c>
      <c r="D1685">
        <v>4</v>
      </c>
      <c r="E1685">
        <v>7</v>
      </c>
      <c r="F1685">
        <v>9</v>
      </c>
      <c r="G1685">
        <v>10</v>
      </c>
      <c r="H1685">
        <v>12</v>
      </c>
      <c r="I1685">
        <v>13</v>
      </c>
      <c r="J1685">
        <v>14</v>
      </c>
      <c r="K1685">
        <v>15</v>
      </c>
      <c r="L1685">
        <v>16</v>
      </c>
      <c r="M1685">
        <v>17</v>
      </c>
      <c r="N1685">
        <v>22</v>
      </c>
      <c r="O1685">
        <v>23</v>
      </c>
      <c r="P1685">
        <v>24</v>
      </c>
      <c r="Q1685">
        <v>25</v>
      </c>
      <c r="R1685">
        <v>23503922</v>
      </c>
      <c r="S1685">
        <v>4</v>
      </c>
      <c r="T1685" t="s">
        <v>2</v>
      </c>
      <c r="U1685">
        <v>433</v>
      </c>
      <c r="V1685">
        <v>17841</v>
      </c>
      <c r="W1685">
        <v>216923</v>
      </c>
      <c r="X1685">
        <v>1069149</v>
      </c>
      <c r="Y1685">
        <v>434522.89</v>
      </c>
      <c r="Z1685">
        <v>1764.42</v>
      </c>
      <c r="AA1685">
        <v>20</v>
      </c>
      <c r="AB1685">
        <v>8</v>
      </c>
      <c r="AC1685">
        <v>4</v>
      </c>
      <c r="AD1685">
        <v>0</v>
      </c>
      <c r="AE1685">
        <v>1700000</v>
      </c>
      <c r="AF1685">
        <v>58467618</v>
      </c>
    </row>
    <row r="1686" spans="1:32" x14ac:dyDescent="0.3">
      <c r="A1686">
        <v>1685</v>
      </c>
      <c r="B1686" s="1">
        <v>43287</v>
      </c>
      <c r="C1686">
        <v>1</v>
      </c>
      <c r="D1686">
        <v>2</v>
      </c>
      <c r="E1686">
        <v>3</v>
      </c>
      <c r="F1686">
        <v>5</v>
      </c>
      <c r="G1686">
        <v>6</v>
      </c>
      <c r="H1686">
        <v>7</v>
      </c>
      <c r="I1686">
        <v>11</v>
      </c>
      <c r="J1686">
        <v>12</v>
      </c>
      <c r="K1686">
        <v>14</v>
      </c>
      <c r="L1686">
        <v>16</v>
      </c>
      <c r="M1686">
        <v>17</v>
      </c>
      <c r="N1686">
        <v>19</v>
      </c>
      <c r="O1686">
        <v>21</v>
      </c>
      <c r="P1686">
        <v>22</v>
      </c>
      <c r="Q1686">
        <v>24</v>
      </c>
      <c r="R1686">
        <v>20800320</v>
      </c>
      <c r="S1686">
        <v>3</v>
      </c>
      <c r="T1686" t="s">
        <v>2</v>
      </c>
      <c r="U1686">
        <v>625</v>
      </c>
      <c r="V1686">
        <v>16575</v>
      </c>
      <c r="W1686">
        <v>159426</v>
      </c>
      <c r="X1686">
        <v>827827</v>
      </c>
      <c r="Y1686">
        <v>621616.97</v>
      </c>
      <c r="Z1686">
        <v>1311.54</v>
      </c>
      <c r="AA1686">
        <v>20</v>
      </c>
      <c r="AB1686">
        <v>8</v>
      </c>
      <c r="AC1686">
        <v>4</v>
      </c>
      <c r="AD1686">
        <v>0</v>
      </c>
      <c r="AE1686">
        <v>1700000</v>
      </c>
      <c r="AF1686">
        <v>58897968</v>
      </c>
    </row>
    <row r="1687" spans="1:32" x14ac:dyDescent="0.3">
      <c r="A1687">
        <v>1686</v>
      </c>
      <c r="B1687" s="1">
        <v>43290</v>
      </c>
      <c r="C1687">
        <v>2</v>
      </c>
      <c r="D1687">
        <v>4</v>
      </c>
      <c r="E1687">
        <v>5</v>
      </c>
      <c r="F1687">
        <v>6</v>
      </c>
      <c r="G1687">
        <v>9</v>
      </c>
      <c r="H1687">
        <v>10</v>
      </c>
      <c r="I1687">
        <v>13</v>
      </c>
      <c r="J1687">
        <v>15</v>
      </c>
      <c r="K1687">
        <v>17</v>
      </c>
      <c r="L1687">
        <v>18</v>
      </c>
      <c r="M1687">
        <v>19</v>
      </c>
      <c r="N1687">
        <v>20</v>
      </c>
      <c r="O1687">
        <v>22</v>
      </c>
      <c r="P1687">
        <v>23</v>
      </c>
      <c r="Q1687">
        <v>24</v>
      </c>
      <c r="R1687">
        <v>18542884</v>
      </c>
      <c r="S1687">
        <v>3</v>
      </c>
      <c r="T1687" t="s">
        <v>2</v>
      </c>
      <c r="U1687">
        <v>413</v>
      </c>
      <c r="V1687">
        <v>14342</v>
      </c>
      <c r="W1687">
        <v>166564</v>
      </c>
      <c r="X1687">
        <v>860773</v>
      </c>
      <c r="Y1687">
        <v>451324.07</v>
      </c>
      <c r="Z1687">
        <v>1441.04</v>
      </c>
      <c r="AA1687">
        <v>20</v>
      </c>
      <c r="AB1687">
        <v>8</v>
      </c>
      <c r="AC1687">
        <v>4</v>
      </c>
      <c r="AD1687">
        <v>0</v>
      </c>
      <c r="AE1687">
        <v>1700000</v>
      </c>
      <c r="AF1687">
        <v>59210423</v>
      </c>
    </row>
    <row r="1688" spans="1:32" x14ac:dyDescent="0.3">
      <c r="A1688">
        <v>1687</v>
      </c>
      <c r="B1688" s="1">
        <v>43292</v>
      </c>
      <c r="C1688">
        <v>1</v>
      </c>
      <c r="D1688">
        <v>2</v>
      </c>
      <c r="E1688">
        <v>3</v>
      </c>
      <c r="F1688">
        <v>4</v>
      </c>
      <c r="G1688">
        <v>6</v>
      </c>
      <c r="H1688">
        <v>7</v>
      </c>
      <c r="I1688">
        <v>9</v>
      </c>
      <c r="J1688">
        <v>10</v>
      </c>
      <c r="K1688">
        <v>14</v>
      </c>
      <c r="L1688">
        <v>16</v>
      </c>
      <c r="M1688">
        <v>17</v>
      </c>
      <c r="N1688">
        <v>18</v>
      </c>
      <c r="O1688">
        <v>19</v>
      </c>
      <c r="P1688">
        <v>20</v>
      </c>
      <c r="Q1688">
        <v>24</v>
      </c>
      <c r="R1688">
        <v>22236028</v>
      </c>
      <c r="S1688">
        <v>2</v>
      </c>
      <c r="T1688" t="s">
        <v>2</v>
      </c>
      <c r="U1688">
        <v>426</v>
      </c>
      <c r="V1688">
        <v>14727</v>
      </c>
      <c r="W1688">
        <v>135226</v>
      </c>
      <c r="X1688">
        <v>820768</v>
      </c>
      <c r="Y1688">
        <v>1132890.5</v>
      </c>
      <c r="Z1688">
        <v>1636.53</v>
      </c>
      <c r="AA1688">
        <v>20</v>
      </c>
      <c r="AB1688">
        <v>8</v>
      </c>
      <c r="AC1688">
        <v>4</v>
      </c>
      <c r="AD1688">
        <v>0</v>
      </c>
      <c r="AE1688">
        <v>1700000</v>
      </c>
      <c r="AF1688">
        <v>59733295</v>
      </c>
    </row>
    <row r="1689" spans="1:32" x14ac:dyDescent="0.3">
      <c r="A1689">
        <v>1688</v>
      </c>
      <c r="B1689" s="1">
        <v>43294</v>
      </c>
      <c r="C1689">
        <v>1</v>
      </c>
      <c r="D1689">
        <v>3</v>
      </c>
      <c r="E1689">
        <v>4</v>
      </c>
      <c r="F1689">
        <v>5</v>
      </c>
      <c r="G1689">
        <v>6</v>
      </c>
      <c r="H1689">
        <v>7</v>
      </c>
      <c r="I1689">
        <v>8</v>
      </c>
      <c r="J1689">
        <v>10</v>
      </c>
      <c r="K1689">
        <v>13</v>
      </c>
      <c r="L1689">
        <v>15</v>
      </c>
      <c r="M1689">
        <v>19</v>
      </c>
      <c r="N1689">
        <v>21</v>
      </c>
      <c r="O1689">
        <v>22</v>
      </c>
      <c r="P1689">
        <v>24</v>
      </c>
      <c r="Q1689">
        <v>25</v>
      </c>
      <c r="R1689">
        <v>24002036</v>
      </c>
      <c r="S1689">
        <v>0</v>
      </c>
      <c r="U1689">
        <v>410</v>
      </c>
      <c r="V1689">
        <v>15491</v>
      </c>
      <c r="W1689">
        <v>185881</v>
      </c>
      <c r="X1689">
        <v>1036429</v>
      </c>
      <c r="Y1689">
        <v>0</v>
      </c>
      <c r="Z1689">
        <v>1523.65</v>
      </c>
      <c r="AA1689">
        <v>20</v>
      </c>
      <c r="AB1689">
        <v>8</v>
      </c>
      <c r="AC1689">
        <v>4</v>
      </c>
      <c r="AD1689">
        <v>2030267.46</v>
      </c>
      <c r="AE1689">
        <v>5000000</v>
      </c>
      <c r="AF1689">
        <v>60201819</v>
      </c>
    </row>
    <row r="1690" spans="1:32" x14ac:dyDescent="0.3">
      <c r="A1690">
        <v>1689</v>
      </c>
      <c r="B1690" s="1">
        <v>43297</v>
      </c>
      <c r="C1690">
        <v>1</v>
      </c>
      <c r="D1690">
        <v>2</v>
      </c>
      <c r="E1690">
        <v>6</v>
      </c>
      <c r="F1690">
        <v>7</v>
      </c>
      <c r="G1690">
        <v>9</v>
      </c>
      <c r="H1690">
        <v>10</v>
      </c>
      <c r="I1690">
        <v>11</v>
      </c>
      <c r="J1690">
        <v>13</v>
      </c>
      <c r="K1690">
        <v>14</v>
      </c>
      <c r="L1690">
        <v>16</v>
      </c>
      <c r="M1690">
        <v>17</v>
      </c>
      <c r="N1690">
        <v>18</v>
      </c>
      <c r="O1690">
        <v>19</v>
      </c>
      <c r="P1690">
        <v>22</v>
      </c>
      <c r="Q1690">
        <v>23</v>
      </c>
      <c r="R1690">
        <v>31606300</v>
      </c>
      <c r="S1690">
        <v>2</v>
      </c>
      <c r="T1690" t="s">
        <v>2</v>
      </c>
      <c r="U1690">
        <v>559</v>
      </c>
      <c r="V1690">
        <v>18710</v>
      </c>
      <c r="W1690">
        <v>233284</v>
      </c>
      <c r="X1690">
        <v>1309485</v>
      </c>
      <c r="Y1690">
        <v>2430796.19</v>
      </c>
      <c r="Z1690">
        <v>1558.46</v>
      </c>
      <c r="AA1690">
        <v>20</v>
      </c>
      <c r="AB1690">
        <v>8</v>
      </c>
      <c r="AC1690">
        <v>4</v>
      </c>
      <c r="AD1690">
        <v>0</v>
      </c>
      <c r="AE1690">
        <v>1700000</v>
      </c>
      <c r="AF1690">
        <v>60855201</v>
      </c>
    </row>
    <row r="1691" spans="1:32" x14ac:dyDescent="0.3">
      <c r="A1691">
        <v>1690</v>
      </c>
      <c r="B1691" s="1">
        <v>43299</v>
      </c>
      <c r="C1691">
        <v>1</v>
      </c>
      <c r="D1691">
        <v>2</v>
      </c>
      <c r="E1691">
        <v>4</v>
      </c>
      <c r="F1691">
        <v>5</v>
      </c>
      <c r="G1691">
        <v>7</v>
      </c>
      <c r="H1691">
        <v>8</v>
      </c>
      <c r="I1691">
        <v>10</v>
      </c>
      <c r="J1691">
        <v>13</v>
      </c>
      <c r="K1691">
        <v>15</v>
      </c>
      <c r="L1691">
        <v>16</v>
      </c>
      <c r="M1691">
        <v>19</v>
      </c>
      <c r="N1691">
        <v>20</v>
      </c>
      <c r="O1691">
        <v>22</v>
      </c>
      <c r="P1691">
        <v>23</v>
      </c>
      <c r="Q1691">
        <v>25</v>
      </c>
      <c r="R1691">
        <v>22466648</v>
      </c>
      <c r="S1691">
        <v>5</v>
      </c>
      <c r="T1691" t="s">
        <v>2</v>
      </c>
      <c r="U1691">
        <v>751</v>
      </c>
      <c r="V1691">
        <v>19856</v>
      </c>
      <c r="W1691">
        <v>208115</v>
      </c>
      <c r="X1691">
        <v>1041903</v>
      </c>
      <c r="Y1691">
        <v>319362.55</v>
      </c>
      <c r="Z1691">
        <v>934.61</v>
      </c>
      <c r="AA1691">
        <v>20</v>
      </c>
      <c r="AB1691">
        <v>8</v>
      </c>
      <c r="AC1691">
        <v>4</v>
      </c>
      <c r="AD1691">
        <v>0</v>
      </c>
      <c r="AE1691">
        <v>1700000</v>
      </c>
      <c r="AF1691">
        <v>61223697</v>
      </c>
    </row>
    <row r="1692" spans="1:32" x14ac:dyDescent="0.3">
      <c r="A1692">
        <v>1691</v>
      </c>
      <c r="B1692" s="1">
        <v>43301</v>
      </c>
      <c r="C1692">
        <v>1</v>
      </c>
      <c r="D1692">
        <v>2</v>
      </c>
      <c r="E1692">
        <v>3</v>
      </c>
      <c r="F1692">
        <v>4</v>
      </c>
      <c r="G1692">
        <v>5</v>
      </c>
      <c r="H1692">
        <v>7</v>
      </c>
      <c r="I1692">
        <v>8</v>
      </c>
      <c r="J1692">
        <v>10</v>
      </c>
      <c r="K1692">
        <v>11</v>
      </c>
      <c r="L1692">
        <v>12</v>
      </c>
      <c r="M1692">
        <v>13</v>
      </c>
      <c r="N1692">
        <v>15</v>
      </c>
      <c r="O1692">
        <v>16</v>
      </c>
      <c r="P1692">
        <v>18</v>
      </c>
      <c r="Q1692">
        <v>19</v>
      </c>
      <c r="R1692">
        <v>22891200</v>
      </c>
      <c r="S1692">
        <v>2</v>
      </c>
      <c r="T1692" t="s">
        <v>2</v>
      </c>
      <c r="U1692">
        <v>596</v>
      </c>
      <c r="V1692">
        <v>16502</v>
      </c>
      <c r="W1692">
        <v>212166</v>
      </c>
      <c r="X1692">
        <v>977178</v>
      </c>
      <c r="Y1692">
        <v>907063.17</v>
      </c>
      <c r="Z1692">
        <v>1337.94</v>
      </c>
      <c r="AA1692">
        <v>20</v>
      </c>
      <c r="AB1692">
        <v>8</v>
      </c>
      <c r="AC1692">
        <v>4</v>
      </c>
      <c r="AD1692">
        <v>0</v>
      </c>
      <c r="AE1692">
        <v>1700000</v>
      </c>
      <c r="AF1692">
        <v>61642341</v>
      </c>
    </row>
    <row r="1693" spans="1:32" x14ac:dyDescent="0.3">
      <c r="A1693">
        <v>1692</v>
      </c>
      <c r="B1693" s="1">
        <v>43304</v>
      </c>
      <c r="C1693">
        <v>3</v>
      </c>
      <c r="D1693">
        <v>5</v>
      </c>
      <c r="E1693">
        <v>6</v>
      </c>
      <c r="F1693">
        <v>7</v>
      </c>
      <c r="G1693">
        <v>10</v>
      </c>
      <c r="H1693">
        <v>12</v>
      </c>
      <c r="I1693">
        <v>14</v>
      </c>
      <c r="J1693">
        <v>15</v>
      </c>
      <c r="K1693">
        <v>17</v>
      </c>
      <c r="L1693">
        <v>18</v>
      </c>
      <c r="M1693">
        <v>20</v>
      </c>
      <c r="N1693">
        <v>22</v>
      </c>
      <c r="O1693">
        <v>23</v>
      </c>
      <c r="P1693">
        <v>24</v>
      </c>
      <c r="Q1693">
        <v>25</v>
      </c>
      <c r="R1693">
        <v>22314246</v>
      </c>
      <c r="S1693">
        <v>5</v>
      </c>
      <c r="T1693" t="s">
        <v>2</v>
      </c>
      <c r="U1693">
        <v>757</v>
      </c>
      <c r="V1693">
        <v>22078</v>
      </c>
      <c r="W1693">
        <v>229172</v>
      </c>
      <c r="X1693">
        <v>1073638</v>
      </c>
      <c r="Y1693">
        <v>282425.55</v>
      </c>
      <c r="Z1693">
        <v>819.96</v>
      </c>
      <c r="AA1693">
        <v>20</v>
      </c>
      <c r="AB1693">
        <v>8</v>
      </c>
      <c r="AC1693">
        <v>4</v>
      </c>
      <c r="AD1693">
        <v>0</v>
      </c>
      <c r="AE1693">
        <v>1700000</v>
      </c>
      <c r="AF1693">
        <v>61968217</v>
      </c>
    </row>
    <row r="1694" spans="1:32" x14ac:dyDescent="0.3">
      <c r="A1694">
        <v>1693</v>
      </c>
      <c r="B1694" s="1">
        <v>43306</v>
      </c>
      <c r="C1694">
        <v>1</v>
      </c>
      <c r="D1694">
        <v>3</v>
      </c>
      <c r="E1694">
        <v>4</v>
      </c>
      <c r="F1694">
        <v>6</v>
      </c>
      <c r="G1694">
        <v>7</v>
      </c>
      <c r="H1694">
        <v>8</v>
      </c>
      <c r="I1694">
        <v>11</v>
      </c>
      <c r="J1694">
        <v>14</v>
      </c>
      <c r="K1694">
        <v>16</v>
      </c>
      <c r="L1694">
        <v>17</v>
      </c>
      <c r="M1694">
        <v>19</v>
      </c>
      <c r="N1694">
        <v>20</v>
      </c>
      <c r="O1694">
        <v>21</v>
      </c>
      <c r="P1694">
        <v>22</v>
      </c>
      <c r="Q1694">
        <v>23</v>
      </c>
      <c r="R1694">
        <v>22173254</v>
      </c>
      <c r="S1694">
        <v>1</v>
      </c>
      <c r="T1694" t="s">
        <v>95</v>
      </c>
      <c r="U1694">
        <v>456</v>
      </c>
      <c r="V1694">
        <v>11157</v>
      </c>
      <c r="W1694">
        <v>144640</v>
      </c>
      <c r="X1694">
        <v>824537</v>
      </c>
      <c r="Y1694">
        <v>2244759.98</v>
      </c>
      <c r="Z1694">
        <v>1514.69</v>
      </c>
      <c r="AA1694">
        <v>20</v>
      </c>
      <c r="AB1694">
        <v>8</v>
      </c>
      <c r="AC1694">
        <v>4</v>
      </c>
      <c r="AD1694">
        <v>0</v>
      </c>
      <c r="AE1694">
        <v>1700000</v>
      </c>
      <c r="AF1694">
        <v>62486238</v>
      </c>
    </row>
    <row r="1695" spans="1:32" x14ac:dyDescent="0.3">
      <c r="A1695">
        <v>1694</v>
      </c>
      <c r="B1695" s="1">
        <v>43308</v>
      </c>
      <c r="C1695">
        <v>1</v>
      </c>
      <c r="D1695">
        <v>2</v>
      </c>
      <c r="E1695">
        <v>3</v>
      </c>
      <c r="F1695">
        <v>4</v>
      </c>
      <c r="G1695">
        <v>5</v>
      </c>
      <c r="H1695">
        <v>9</v>
      </c>
      <c r="I1695">
        <v>11</v>
      </c>
      <c r="J1695">
        <v>12</v>
      </c>
      <c r="K1695">
        <v>13</v>
      </c>
      <c r="L1695">
        <v>17</v>
      </c>
      <c r="M1695">
        <v>18</v>
      </c>
      <c r="N1695">
        <v>19</v>
      </c>
      <c r="O1695">
        <v>20</v>
      </c>
      <c r="P1695">
        <v>23</v>
      </c>
      <c r="Q1695">
        <v>24</v>
      </c>
      <c r="R1695">
        <v>22397434</v>
      </c>
      <c r="S1695">
        <v>1</v>
      </c>
      <c r="T1695" t="s">
        <v>49</v>
      </c>
      <c r="U1695">
        <v>397</v>
      </c>
      <c r="V1695">
        <v>15148</v>
      </c>
      <c r="W1695">
        <v>196220</v>
      </c>
      <c r="X1695">
        <v>1078738</v>
      </c>
      <c r="Y1695">
        <v>1602261.95</v>
      </c>
      <c r="Z1695">
        <v>1774.03</v>
      </c>
      <c r="AA1695">
        <v>20</v>
      </c>
      <c r="AB1695">
        <v>8</v>
      </c>
      <c r="AC1695">
        <v>4</v>
      </c>
      <c r="AD1695">
        <v>0</v>
      </c>
      <c r="AE1695">
        <v>1700000</v>
      </c>
      <c r="AF1695">
        <v>62855991</v>
      </c>
    </row>
    <row r="1696" spans="1:32" x14ac:dyDescent="0.3">
      <c r="A1696">
        <v>1695</v>
      </c>
      <c r="B1696" s="1">
        <v>43311</v>
      </c>
      <c r="C1696">
        <v>1</v>
      </c>
      <c r="D1696">
        <v>4</v>
      </c>
      <c r="E1696">
        <v>5</v>
      </c>
      <c r="F1696">
        <v>9</v>
      </c>
      <c r="G1696">
        <v>11</v>
      </c>
      <c r="H1696">
        <v>13</v>
      </c>
      <c r="I1696">
        <v>14</v>
      </c>
      <c r="J1696">
        <v>17</v>
      </c>
      <c r="K1696">
        <v>18</v>
      </c>
      <c r="L1696">
        <v>20</v>
      </c>
      <c r="M1696">
        <v>21</v>
      </c>
      <c r="N1696">
        <v>22</v>
      </c>
      <c r="O1696">
        <v>23</v>
      </c>
      <c r="P1696">
        <v>24</v>
      </c>
      <c r="Q1696">
        <v>25</v>
      </c>
      <c r="R1696">
        <v>21798514</v>
      </c>
      <c r="S1696">
        <v>1</v>
      </c>
      <c r="T1696" t="s">
        <v>92</v>
      </c>
      <c r="U1696">
        <v>388</v>
      </c>
      <c r="V1696">
        <v>14543</v>
      </c>
      <c r="W1696">
        <v>184427</v>
      </c>
      <c r="X1696">
        <v>1021897</v>
      </c>
      <c r="Y1696">
        <v>1636014.07</v>
      </c>
      <c r="Z1696">
        <v>1853.42</v>
      </c>
      <c r="AA1696">
        <v>20</v>
      </c>
      <c r="AB1696">
        <v>8</v>
      </c>
      <c r="AC1696">
        <v>4</v>
      </c>
      <c r="AD1696">
        <v>0</v>
      </c>
      <c r="AE1696">
        <v>1700000</v>
      </c>
      <c r="AF1696">
        <v>63233533</v>
      </c>
    </row>
    <row r="1697" spans="1:32" x14ac:dyDescent="0.3">
      <c r="A1697">
        <v>1696</v>
      </c>
      <c r="B1697" s="1">
        <v>43313</v>
      </c>
      <c r="C1697">
        <v>2</v>
      </c>
      <c r="D1697">
        <v>4</v>
      </c>
      <c r="E1697">
        <v>5</v>
      </c>
      <c r="F1697">
        <v>7</v>
      </c>
      <c r="G1697">
        <v>8</v>
      </c>
      <c r="H1697">
        <v>10</v>
      </c>
      <c r="I1697">
        <v>12</v>
      </c>
      <c r="J1697">
        <v>13</v>
      </c>
      <c r="K1697">
        <v>14</v>
      </c>
      <c r="L1697">
        <v>16</v>
      </c>
      <c r="M1697">
        <v>17</v>
      </c>
      <c r="N1697">
        <v>18</v>
      </c>
      <c r="O1697">
        <v>19</v>
      </c>
      <c r="P1697">
        <v>23</v>
      </c>
      <c r="Q1697">
        <v>24</v>
      </c>
      <c r="R1697">
        <v>22026452</v>
      </c>
      <c r="S1697">
        <v>4</v>
      </c>
      <c r="T1697" t="s">
        <v>2</v>
      </c>
      <c r="U1697">
        <v>733</v>
      </c>
      <c r="V1697">
        <v>20917</v>
      </c>
      <c r="W1697">
        <v>226800</v>
      </c>
      <c r="X1697">
        <v>1056340</v>
      </c>
      <c r="Y1697">
        <v>351511.25</v>
      </c>
      <c r="Z1697">
        <v>843.16</v>
      </c>
      <c r="AA1697">
        <v>20</v>
      </c>
      <c r="AB1697">
        <v>8</v>
      </c>
      <c r="AC1697">
        <v>4</v>
      </c>
      <c r="AD1697">
        <v>0</v>
      </c>
      <c r="AE1697">
        <v>1700000</v>
      </c>
      <c r="AF1697">
        <v>63558005</v>
      </c>
    </row>
    <row r="1698" spans="1:32" x14ac:dyDescent="0.3">
      <c r="A1698">
        <v>1697</v>
      </c>
      <c r="B1698" s="1">
        <v>43315</v>
      </c>
      <c r="C1698">
        <v>3</v>
      </c>
      <c r="D1698">
        <v>4</v>
      </c>
      <c r="E1698">
        <v>6</v>
      </c>
      <c r="F1698">
        <v>7</v>
      </c>
      <c r="G1698">
        <v>10</v>
      </c>
      <c r="H1698">
        <v>13</v>
      </c>
      <c r="I1698">
        <v>17</v>
      </c>
      <c r="J1698">
        <v>18</v>
      </c>
      <c r="K1698">
        <v>19</v>
      </c>
      <c r="L1698">
        <v>20</v>
      </c>
      <c r="M1698">
        <v>21</v>
      </c>
      <c r="N1698">
        <v>22</v>
      </c>
      <c r="O1698">
        <v>23</v>
      </c>
      <c r="P1698">
        <v>24</v>
      </c>
      <c r="Q1698">
        <v>25</v>
      </c>
      <c r="R1698">
        <v>23566984</v>
      </c>
      <c r="S1698">
        <v>1</v>
      </c>
      <c r="T1698" t="s">
        <v>75</v>
      </c>
      <c r="U1698">
        <v>360</v>
      </c>
      <c r="V1698">
        <v>13785</v>
      </c>
      <c r="W1698">
        <v>171141</v>
      </c>
      <c r="X1698">
        <v>1011833</v>
      </c>
      <c r="Y1698">
        <v>2058401.06</v>
      </c>
      <c r="Z1698">
        <v>1759.32</v>
      </c>
      <c r="AA1698">
        <v>20</v>
      </c>
      <c r="AB1698">
        <v>8</v>
      </c>
      <c r="AC1698">
        <v>4</v>
      </c>
      <c r="AD1698">
        <v>0</v>
      </c>
      <c r="AE1698">
        <v>2000000</v>
      </c>
      <c r="AF1698">
        <v>64033020</v>
      </c>
    </row>
    <row r="1699" spans="1:32" x14ac:dyDescent="0.3">
      <c r="A1699">
        <v>1698</v>
      </c>
      <c r="B1699" s="1">
        <v>43318</v>
      </c>
      <c r="C1699">
        <v>2</v>
      </c>
      <c r="D1699">
        <v>3</v>
      </c>
      <c r="E1699">
        <v>4</v>
      </c>
      <c r="F1699">
        <v>5</v>
      </c>
      <c r="G1699">
        <v>8</v>
      </c>
      <c r="H1699">
        <v>9</v>
      </c>
      <c r="I1699">
        <v>13</v>
      </c>
      <c r="J1699">
        <v>14</v>
      </c>
      <c r="K1699">
        <v>16</v>
      </c>
      <c r="L1699">
        <v>18</v>
      </c>
      <c r="M1699">
        <v>19</v>
      </c>
      <c r="N1699">
        <v>20</v>
      </c>
      <c r="O1699">
        <v>21</v>
      </c>
      <c r="P1699">
        <v>22</v>
      </c>
      <c r="Q1699">
        <v>25</v>
      </c>
      <c r="R1699">
        <v>22564796</v>
      </c>
      <c r="S1699">
        <v>1</v>
      </c>
      <c r="T1699" t="s">
        <v>38</v>
      </c>
      <c r="U1699">
        <v>337</v>
      </c>
      <c r="V1699">
        <v>12110</v>
      </c>
      <c r="W1699">
        <v>162720</v>
      </c>
      <c r="X1699">
        <v>941220</v>
      </c>
      <c r="Y1699">
        <v>2035140.86</v>
      </c>
      <c r="Z1699">
        <v>1858.15</v>
      </c>
      <c r="AA1699">
        <v>20</v>
      </c>
      <c r="AB1699">
        <v>8</v>
      </c>
      <c r="AC1699">
        <v>4</v>
      </c>
      <c r="AD1699">
        <v>0</v>
      </c>
      <c r="AE1699">
        <v>2000000</v>
      </c>
      <c r="AF1699">
        <v>64502668</v>
      </c>
    </row>
    <row r="1700" spans="1:32" x14ac:dyDescent="0.3">
      <c r="A1700">
        <v>1699</v>
      </c>
      <c r="B1700" s="1">
        <v>43320</v>
      </c>
      <c r="C1700">
        <v>4</v>
      </c>
      <c r="D1700">
        <v>5</v>
      </c>
      <c r="E1700">
        <v>6</v>
      </c>
      <c r="F1700">
        <v>8</v>
      </c>
      <c r="G1700">
        <v>9</v>
      </c>
      <c r="H1700">
        <v>10</v>
      </c>
      <c r="I1700">
        <v>13</v>
      </c>
      <c r="J1700">
        <v>14</v>
      </c>
      <c r="K1700">
        <v>15</v>
      </c>
      <c r="L1700">
        <v>16</v>
      </c>
      <c r="M1700">
        <v>19</v>
      </c>
      <c r="N1700">
        <v>21</v>
      </c>
      <c r="O1700">
        <v>23</v>
      </c>
      <c r="P1700">
        <v>24</v>
      </c>
      <c r="Q1700">
        <v>25</v>
      </c>
      <c r="R1700">
        <v>23021262</v>
      </c>
      <c r="S1700">
        <v>4</v>
      </c>
      <c r="T1700" t="s">
        <v>2</v>
      </c>
      <c r="U1700">
        <v>360</v>
      </c>
      <c r="V1700">
        <v>13161</v>
      </c>
      <c r="W1700">
        <v>175777</v>
      </c>
      <c r="X1700">
        <v>939821</v>
      </c>
      <c r="Y1700">
        <v>517657.12</v>
      </c>
      <c r="Z1700">
        <v>1769.77</v>
      </c>
      <c r="AA1700">
        <v>20</v>
      </c>
      <c r="AB1700">
        <v>8</v>
      </c>
      <c r="AC1700">
        <v>4</v>
      </c>
      <c r="AD1700">
        <v>0</v>
      </c>
      <c r="AE1700">
        <v>2000000</v>
      </c>
      <c r="AF1700">
        <v>64980506</v>
      </c>
    </row>
    <row r="1701" spans="1:32" x14ac:dyDescent="0.3">
      <c r="A1701">
        <v>1700</v>
      </c>
      <c r="B1701" s="1">
        <v>43322</v>
      </c>
      <c r="C1701">
        <v>1</v>
      </c>
      <c r="D1701">
        <v>2</v>
      </c>
      <c r="E1701">
        <v>3</v>
      </c>
      <c r="F1701">
        <v>6</v>
      </c>
      <c r="G1701">
        <v>7</v>
      </c>
      <c r="H1701">
        <v>8</v>
      </c>
      <c r="I1701">
        <v>12</v>
      </c>
      <c r="J1701">
        <v>13</v>
      </c>
      <c r="K1701">
        <v>14</v>
      </c>
      <c r="L1701">
        <v>16</v>
      </c>
      <c r="M1701">
        <v>20</v>
      </c>
      <c r="N1701">
        <v>21</v>
      </c>
      <c r="O1701">
        <v>22</v>
      </c>
      <c r="P1701">
        <v>23</v>
      </c>
      <c r="Q1701">
        <v>24</v>
      </c>
      <c r="R1701">
        <v>24565710</v>
      </c>
      <c r="S1701">
        <v>4</v>
      </c>
      <c r="T1701" t="s">
        <v>2</v>
      </c>
      <c r="U1701">
        <v>428</v>
      </c>
      <c r="V1701">
        <v>15056</v>
      </c>
      <c r="W1701">
        <v>184900</v>
      </c>
      <c r="X1701">
        <v>988280</v>
      </c>
      <c r="Y1701">
        <v>559151.65</v>
      </c>
      <c r="Z1701">
        <v>1607.91</v>
      </c>
      <c r="AA1701">
        <v>20</v>
      </c>
      <c r="AB1701">
        <v>8</v>
      </c>
      <c r="AC1701">
        <v>4</v>
      </c>
      <c r="AD1701">
        <v>0</v>
      </c>
      <c r="AE1701">
        <v>2000000</v>
      </c>
      <c r="AF1701">
        <v>65496646</v>
      </c>
    </row>
    <row r="1702" spans="1:32" x14ac:dyDescent="0.3">
      <c r="A1702">
        <v>1701</v>
      </c>
      <c r="B1702" s="1">
        <v>43325</v>
      </c>
      <c r="C1702">
        <v>1</v>
      </c>
      <c r="D1702">
        <v>2</v>
      </c>
      <c r="E1702">
        <v>3</v>
      </c>
      <c r="F1702">
        <v>5</v>
      </c>
      <c r="G1702">
        <v>6</v>
      </c>
      <c r="H1702">
        <v>7</v>
      </c>
      <c r="I1702">
        <v>8</v>
      </c>
      <c r="J1702">
        <v>10</v>
      </c>
      <c r="K1702">
        <v>13</v>
      </c>
      <c r="L1702">
        <v>16</v>
      </c>
      <c r="M1702">
        <v>17</v>
      </c>
      <c r="N1702">
        <v>18</v>
      </c>
      <c r="O1702">
        <v>20</v>
      </c>
      <c r="P1702">
        <v>21</v>
      </c>
      <c r="Q1702">
        <v>22</v>
      </c>
      <c r="R1702">
        <v>23009560</v>
      </c>
      <c r="S1702">
        <v>3</v>
      </c>
      <c r="T1702" t="s">
        <v>2</v>
      </c>
      <c r="U1702">
        <v>299</v>
      </c>
      <c r="V1702">
        <v>13531</v>
      </c>
      <c r="W1702">
        <v>193422</v>
      </c>
      <c r="X1702">
        <v>1028141</v>
      </c>
      <c r="Y1702">
        <v>613327.73</v>
      </c>
      <c r="Z1702">
        <v>1893.48</v>
      </c>
      <c r="AA1702">
        <v>20</v>
      </c>
      <c r="AB1702">
        <v>8</v>
      </c>
      <c r="AC1702">
        <v>4</v>
      </c>
      <c r="AD1702">
        <v>0</v>
      </c>
      <c r="AE1702">
        <v>2000000</v>
      </c>
      <c r="AF1702">
        <v>65921257</v>
      </c>
    </row>
    <row r="1703" spans="1:32" x14ac:dyDescent="0.3">
      <c r="A1703">
        <v>1702</v>
      </c>
      <c r="B1703" s="1">
        <v>43327</v>
      </c>
      <c r="C1703">
        <v>3</v>
      </c>
      <c r="D1703">
        <v>4</v>
      </c>
      <c r="E1703">
        <v>5</v>
      </c>
      <c r="F1703">
        <v>7</v>
      </c>
      <c r="G1703">
        <v>8</v>
      </c>
      <c r="H1703">
        <v>10</v>
      </c>
      <c r="I1703">
        <v>11</v>
      </c>
      <c r="J1703">
        <v>14</v>
      </c>
      <c r="K1703">
        <v>15</v>
      </c>
      <c r="L1703">
        <v>16</v>
      </c>
      <c r="M1703">
        <v>17</v>
      </c>
      <c r="N1703">
        <v>18</v>
      </c>
      <c r="O1703">
        <v>19</v>
      </c>
      <c r="P1703">
        <v>22</v>
      </c>
      <c r="Q1703">
        <v>25</v>
      </c>
      <c r="R1703">
        <v>22937590</v>
      </c>
      <c r="S1703">
        <v>2</v>
      </c>
      <c r="T1703" t="s">
        <v>77</v>
      </c>
      <c r="U1703">
        <v>406</v>
      </c>
      <c r="V1703">
        <v>15138</v>
      </c>
      <c r="W1703">
        <v>177312</v>
      </c>
      <c r="X1703">
        <v>982850</v>
      </c>
      <c r="Y1703">
        <v>976117.09</v>
      </c>
      <c r="Z1703">
        <v>1479.52</v>
      </c>
      <c r="AA1703">
        <v>20</v>
      </c>
      <c r="AB1703">
        <v>8</v>
      </c>
      <c r="AC1703">
        <v>4</v>
      </c>
      <c r="AD1703">
        <v>0</v>
      </c>
      <c r="AE1703">
        <v>2000000</v>
      </c>
      <c r="AF1703">
        <v>66371773</v>
      </c>
    </row>
    <row r="1704" spans="1:32" x14ac:dyDescent="0.3">
      <c r="A1704">
        <v>1703</v>
      </c>
      <c r="B1704" s="1">
        <v>43329</v>
      </c>
      <c r="C1704">
        <v>1</v>
      </c>
      <c r="D1704">
        <v>3</v>
      </c>
      <c r="E1704">
        <v>6</v>
      </c>
      <c r="F1704">
        <v>8</v>
      </c>
      <c r="G1704">
        <v>9</v>
      </c>
      <c r="H1704">
        <v>10</v>
      </c>
      <c r="I1704">
        <v>12</v>
      </c>
      <c r="J1704">
        <v>13</v>
      </c>
      <c r="K1704">
        <v>14</v>
      </c>
      <c r="L1704">
        <v>15</v>
      </c>
      <c r="M1704">
        <v>16</v>
      </c>
      <c r="N1704">
        <v>17</v>
      </c>
      <c r="O1704">
        <v>18</v>
      </c>
      <c r="P1704">
        <v>19</v>
      </c>
      <c r="Q1704">
        <v>22</v>
      </c>
      <c r="R1704">
        <v>24573222</v>
      </c>
      <c r="S1704">
        <v>2</v>
      </c>
      <c r="T1704" t="s">
        <v>21</v>
      </c>
      <c r="U1704">
        <v>326</v>
      </c>
      <c r="V1704">
        <v>13067</v>
      </c>
      <c r="W1704">
        <v>182349</v>
      </c>
      <c r="X1704">
        <v>971391</v>
      </c>
      <c r="Y1704">
        <v>1148105.8899999999</v>
      </c>
      <c r="Z1704">
        <v>2167.2600000000002</v>
      </c>
      <c r="AA1704">
        <v>20</v>
      </c>
      <c r="AB1704">
        <v>8</v>
      </c>
      <c r="AC1704">
        <v>4</v>
      </c>
      <c r="AD1704">
        <v>0</v>
      </c>
      <c r="AE1704">
        <v>2000000</v>
      </c>
      <c r="AF1704">
        <v>66901668</v>
      </c>
    </row>
    <row r="1705" spans="1:32" x14ac:dyDescent="0.3">
      <c r="A1705">
        <v>1704</v>
      </c>
      <c r="B1705" s="1">
        <v>43332</v>
      </c>
      <c r="C1705">
        <v>2</v>
      </c>
      <c r="D1705">
        <v>4</v>
      </c>
      <c r="E1705">
        <v>6</v>
      </c>
      <c r="F1705">
        <v>7</v>
      </c>
      <c r="G1705">
        <v>9</v>
      </c>
      <c r="H1705">
        <v>10</v>
      </c>
      <c r="I1705">
        <v>11</v>
      </c>
      <c r="J1705">
        <v>12</v>
      </c>
      <c r="K1705">
        <v>13</v>
      </c>
      <c r="L1705">
        <v>14</v>
      </c>
      <c r="M1705">
        <v>16</v>
      </c>
      <c r="N1705">
        <v>18</v>
      </c>
      <c r="O1705">
        <v>19</v>
      </c>
      <c r="P1705">
        <v>20</v>
      </c>
      <c r="Q1705">
        <v>22</v>
      </c>
      <c r="R1705">
        <v>22707832</v>
      </c>
      <c r="S1705">
        <v>1</v>
      </c>
      <c r="T1705" t="s">
        <v>64</v>
      </c>
      <c r="U1705">
        <v>380</v>
      </c>
      <c r="V1705">
        <v>14794</v>
      </c>
      <c r="W1705">
        <v>192804</v>
      </c>
      <c r="X1705">
        <v>960503</v>
      </c>
      <c r="Y1705">
        <v>1894327.94</v>
      </c>
      <c r="Z1705">
        <v>1533.87</v>
      </c>
      <c r="AA1705">
        <v>20</v>
      </c>
      <c r="AB1705">
        <v>8</v>
      </c>
      <c r="AC1705">
        <v>4</v>
      </c>
      <c r="AD1705">
        <v>0</v>
      </c>
      <c r="AE1705">
        <v>2000000</v>
      </c>
      <c r="AF1705">
        <v>67338820</v>
      </c>
    </row>
    <row r="1706" spans="1:32" x14ac:dyDescent="0.3">
      <c r="A1706">
        <v>1705</v>
      </c>
      <c r="B1706" s="1">
        <v>43334</v>
      </c>
      <c r="C1706">
        <v>2</v>
      </c>
      <c r="D1706">
        <v>3</v>
      </c>
      <c r="E1706">
        <v>4</v>
      </c>
      <c r="F1706">
        <v>5</v>
      </c>
      <c r="G1706">
        <v>9</v>
      </c>
      <c r="H1706">
        <v>12</v>
      </c>
      <c r="I1706">
        <v>14</v>
      </c>
      <c r="J1706">
        <v>16</v>
      </c>
      <c r="K1706">
        <v>17</v>
      </c>
      <c r="L1706">
        <v>18</v>
      </c>
      <c r="M1706">
        <v>19</v>
      </c>
      <c r="N1706">
        <v>20</v>
      </c>
      <c r="O1706">
        <v>21</v>
      </c>
      <c r="P1706">
        <v>23</v>
      </c>
      <c r="Q1706">
        <v>24</v>
      </c>
      <c r="R1706">
        <v>22580990</v>
      </c>
      <c r="S1706">
        <v>2</v>
      </c>
      <c r="T1706" t="s">
        <v>2</v>
      </c>
      <c r="U1706">
        <v>257</v>
      </c>
      <c r="V1706">
        <v>11524</v>
      </c>
      <c r="W1706">
        <v>171043</v>
      </c>
      <c r="X1706">
        <v>977956</v>
      </c>
      <c r="Y1706">
        <v>973256.16</v>
      </c>
      <c r="Z1706">
        <v>2330.46</v>
      </c>
      <c r="AA1706">
        <v>20</v>
      </c>
      <c r="AB1706">
        <v>8</v>
      </c>
      <c r="AC1706">
        <v>4</v>
      </c>
      <c r="AD1706">
        <v>0</v>
      </c>
      <c r="AE1706">
        <v>2000000</v>
      </c>
      <c r="AF1706">
        <v>67788016</v>
      </c>
    </row>
    <row r="1707" spans="1:32" x14ac:dyDescent="0.3">
      <c r="A1707">
        <v>1706</v>
      </c>
      <c r="B1707" s="1">
        <v>43336</v>
      </c>
      <c r="C1707">
        <v>2</v>
      </c>
      <c r="D1707">
        <v>3</v>
      </c>
      <c r="E1707">
        <v>4</v>
      </c>
      <c r="F1707">
        <v>5</v>
      </c>
      <c r="G1707">
        <v>7</v>
      </c>
      <c r="H1707">
        <v>8</v>
      </c>
      <c r="I1707">
        <v>9</v>
      </c>
      <c r="J1707">
        <v>12</v>
      </c>
      <c r="K1707">
        <v>13</v>
      </c>
      <c r="L1707">
        <v>14</v>
      </c>
      <c r="M1707">
        <v>15</v>
      </c>
      <c r="N1707">
        <v>17</v>
      </c>
      <c r="O1707">
        <v>18</v>
      </c>
      <c r="P1707">
        <v>20</v>
      </c>
      <c r="Q1707">
        <v>21</v>
      </c>
      <c r="R1707">
        <v>22590390</v>
      </c>
      <c r="S1707">
        <v>7</v>
      </c>
      <c r="T1707" t="s">
        <v>2</v>
      </c>
      <c r="U1707">
        <v>647</v>
      </c>
      <c r="V1707">
        <v>19992</v>
      </c>
      <c r="W1707">
        <v>220698</v>
      </c>
      <c r="X1707">
        <v>1139578</v>
      </c>
      <c r="Y1707">
        <v>199487.33</v>
      </c>
      <c r="Z1707">
        <v>948.69</v>
      </c>
      <c r="AA1707">
        <v>20</v>
      </c>
      <c r="AB1707">
        <v>8</v>
      </c>
      <c r="AC1707">
        <v>4</v>
      </c>
      <c r="AD1707">
        <v>0</v>
      </c>
      <c r="AE1707">
        <v>2000000</v>
      </c>
      <c r="AF1707">
        <v>68110264</v>
      </c>
    </row>
    <row r="1708" spans="1:32" x14ac:dyDescent="0.3">
      <c r="A1708">
        <v>1707</v>
      </c>
      <c r="B1708" s="1">
        <v>43339</v>
      </c>
      <c r="C1708">
        <v>2</v>
      </c>
      <c r="D1708">
        <v>5</v>
      </c>
      <c r="E1708">
        <v>9</v>
      </c>
      <c r="F1708">
        <v>10</v>
      </c>
      <c r="G1708">
        <v>11</v>
      </c>
      <c r="H1708">
        <v>12</v>
      </c>
      <c r="I1708">
        <v>13</v>
      </c>
      <c r="J1708">
        <v>16</v>
      </c>
      <c r="K1708">
        <v>17</v>
      </c>
      <c r="L1708">
        <v>18</v>
      </c>
      <c r="M1708">
        <v>19</v>
      </c>
      <c r="N1708">
        <v>21</v>
      </c>
      <c r="O1708">
        <v>22</v>
      </c>
      <c r="P1708">
        <v>23</v>
      </c>
      <c r="Q1708">
        <v>25</v>
      </c>
      <c r="R1708">
        <v>22026762</v>
      </c>
      <c r="S1708">
        <v>1</v>
      </c>
      <c r="T1708" t="s">
        <v>233</v>
      </c>
      <c r="U1708">
        <v>355</v>
      </c>
      <c r="V1708">
        <v>10913</v>
      </c>
      <c r="W1708">
        <v>156030</v>
      </c>
      <c r="X1708">
        <v>957334</v>
      </c>
      <c r="Y1708">
        <v>1934936.27</v>
      </c>
      <c r="Z1708">
        <v>1677.09</v>
      </c>
      <c r="AA1708">
        <v>20</v>
      </c>
      <c r="AB1708">
        <v>8</v>
      </c>
      <c r="AC1708">
        <v>4</v>
      </c>
      <c r="AD1708">
        <v>0</v>
      </c>
      <c r="AE1708">
        <v>85000000</v>
      </c>
      <c r="AF1708">
        <v>68556788</v>
      </c>
    </row>
    <row r="1709" spans="1:32" x14ac:dyDescent="0.3">
      <c r="A1709">
        <v>1708</v>
      </c>
      <c r="B1709" s="1">
        <v>43351</v>
      </c>
      <c r="C1709">
        <v>1</v>
      </c>
      <c r="D1709">
        <v>2</v>
      </c>
      <c r="E1709">
        <v>3</v>
      </c>
      <c r="F1709">
        <v>4</v>
      </c>
      <c r="G1709">
        <v>6</v>
      </c>
      <c r="H1709">
        <v>7</v>
      </c>
      <c r="I1709">
        <v>8</v>
      </c>
      <c r="J1709">
        <v>9</v>
      </c>
      <c r="K1709">
        <v>10</v>
      </c>
      <c r="L1709">
        <v>12</v>
      </c>
      <c r="M1709">
        <v>13</v>
      </c>
      <c r="N1709">
        <v>14</v>
      </c>
      <c r="O1709">
        <v>17</v>
      </c>
      <c r="P1709">
        <v>18</v>
      </c>
      <c r="Q1709">
        <v>22</v>
      </c>
      <c r="R1709">
        <v>272855056</v>
      </c>
      <c r="S1709">
        <v>33</v>
      </c>
      <c r="T1709" t="s">
        <v>2</v>
      </c>
      <c r="U1709">
        <v>7488</v>
      </c>
      <c r="V1709">
        <v>231719</v>
      </c>
      <c r="W1709">
        <v>2785614</v>
      </c>
      <c r="X1709">
        <v>12507536</v>
      </c>
      <c r="Y1709">
        <v>2778857.6</v>
      </c>
      <c r="Z1709">
        <v>1103.93</v>
      </c>
      <c r="AA1709">
        <v>20</v>
      </c>
      <c r="AB1709">
        <v>8</v>
      </c>
      <c r="AC1709">
        <v>4</v>
      </c>
      <c r="AD1709">
        <v>0</v>
      </c>
      <c r="AE1709">
        <v>1200000</v>
      </c>
      <c r="AF1709">
        <v>0</v>
      </c>
    </row>
    <row r="1710" spans="1:32" x14ac:dyDescent="0.3">
      <c r="A1710">
        <v>1709</v>
      </c>
      <c r="B1710" s="1">
        <v>43353</v>
      </c>
      <c r="C1710">
        <v>1</v>
      </c>
      <c r="D1710">
        <v>3</v>
      </c>
      <c r="E1710">
        <v>4</v>
      </c>
      <c r="F1710">
        <v>5</v>
      </c>
      <c r="G1710">
        <v>11</v>
      </c>
      <c r="H1710">
        <v>12</v>
      </c>
      <c r="I1710">
        <v>13</v>
      </c>
      <c r="J1710">
        <v>15</v>
      </c>
      <c r="K1710">
        <v>18</v>
      </c>
      <c r="L1710">
        <v>19</v>
      </c>
      <c r="M1710">
        <v>20</v>
      </c>
      <c r="N1710">
        <v>21</v>
      </c>
      <c r="O1710">
        <v>22</v>
      </c>
      <c r="P1710">
        <v>23</v>
      </c>
      <c r="Q1710">
        <v>24</v>
      </c>
      <c r="R1710">
        <v>18411742</v>
      </c>
      <c r="S1710">
        <v>1</v>
      </c>
      <c r="T1710" t="s">
        <v>234</v>
      </c>
      <c r="U1710">
        <v>219</v>
      </c>
      <c r="V1710">
        <v>9026</v>
      </c>
      <c r="W1710">
        <v>137470</v>
      </c>
      <c r="X1710">
        <v>803629</v>
      </c>
      <c r="Y1710">
        <v>1586385.69</v>
      </c>
      <c r="Z1710">
        <v>2228.85</v>
      </c>
      <c r="AA1710">
        <v>20</v>
      </c>
      <c r="AB1710">
        <v>8</v>
      </c>
      <c r="AC1710">
        <v>4</v>
      </c>
      <c r="AD1710">
        <v>0</v>
      </c>
      <c r="AE1710">
        <v>2000000</v>
      </c>
      <c r="AF1710">
        <v>366089</v>
      </c>
    </row>
    <row r="1711" spans="1:32" x14ac:dyDescent="0.3">
      <c r="A1711">
        <v>1710</v>
      </c>
      <c r="B1711" s="1">
        <v>43355</v>
      </c>
      <c r="C1711">
        <v>2</v>
      </c>
      <c r="D1711">
        <v>4</v>
      </c>
      <c r="E1711">
        <v>5</v>
      </c>
      <c r="F1711">
        <v>6</v>
      </c>
      <c r="G1711">
        <v>7</v>
      </c>
      <c r="H1711">
        <v>9</v>
      </c>
      <c r="I1711">
        <v>10</v>
      </c>
      <c r="J1711">
        <v>11</v>
      </c>
      <c r="K1711">
        <v>12</v>
      </c>
      <c r="L1711">
        <v>17</v>
      </c>
      <c r="M1711">
        <v>20</v>
      </c>
      <c r="N1711">
        <v>21</v>
      </c>
      <c r="O1711">
        <v>22</v>
      </c>
      <c r="P1711">
        <v>24</v>
      </c>
      <c r="Q1711">
        <v>25</v>
      </c>
      <c r="R1711">
        <v>27708648</v>
      </c>
      <c r="S1711">
        <v>2</v>
      </c>
      <c r="T1711" t="s">
        <v>2</v>
      </c>
      <c r="U1711">
        <v>402</v>
      </c>
      <c r="V1711">
        <v>17043</v>
      </c>
      <c r="W1711">
        <v>223663</v>
      </c>
      <c r="X1711">
        <v>1152208</v>
      </c>
      <c r="Y1711">
        <v>1199494.6599999999</v>
      </c>
      <c r="Z1711">
        <v>1836.2</v>
      </c>
      <c r="AA1711">
        <v>20</v>
      </c>
      <c r="AB1711">
        <v>8</v>
      </c>
      <c r="AC1711">
        <v>4</v>
      </c>
      <c r="AD1711">
        <v>0</v>
      </c>
      <c r="AE1711">
        <v>1700000</v>
      </c>
      <c r="AF1711">
        <v>919702</v>
      </c>
    </row>
    <row r="1712" spans="1:32" x14ac:dyDescent="0.3">
      <c r="A1712">
        <v>1711</v>
      </c>
      <c r="B1712" s="1">
        <v>43357</v>
      </c>
      <c r="C1712">
        <v>1</v>
      </c>
      <c r="D1712">
        <v>2</v>
      </c>
      <c r="E1712">
        <v>3</v>
      </c>
      <c r="F1712">
        <v>4</v>
      </c>
      <c r="G1712">
        <v>5</v>
      </c>
      <c r="H1712">
        <v>8</v>
      </c>
      <c r="I1712">
        <v>10</v>
      </c>
      <c r="J1712">
        <v>11</v>
      </c>
      <c r="K1712">
        <v>13</v>
      </c>
      <c r="L1712">
        <v>14</v>
      </c>
      <c r="M1712">
        <v>18</v>
      </c>
      <c r="N1712">
        <v>19</v>
      </c>
      <c r="O1712">
        <v>20</v>
      </c>
      <c r="P1712">
        <v>21</v>
      </c>
      <c r="Q1712">
        <v>23</v>
      </c>
      <c r="R1712">
        <v>26447934</v>
      </c>
      <c r="S1712">
        <v>3</v>
      </c>
      <c r="T1712" t="s">
        <v>2</v>
      </c>
      <c r="U1712">
        <v>617</v>
      </c>
      <c r="V1712">
        <v>22062</v>
      </c>
      <c r="W1712">
        <v>279137</v>
      </c>
      <c r="X1712">
        <v>1389728</v>
      </c>
      <c r="Y1712">
        <v>490147.46</v>
      </c>
      <c r="Z1712">
        <v>1047.56</v>
      </c>
      <c r="AA1712">
        <v>20</v>
      </c>
      <c r="AB1712">
        <v>8</v>
      </c>
      <c r="AC1712">
        <v>4</v>
      </c>
      <c r="AD1712">
        <v>0</v>
      </c>
      <c r="AE1712">
        <v>2000000</v>
      </c>
      <c r="AF1712">
        <v>1259035</v>
      </c>
    </row>
    <row r="1713" spans="1:32" x14ac:dyDescent="0.3">
      <c r="A1713">
        <v>1712</v>
      </c>
      <c r="B1713" s="1">
        <v>43360</v>
      </c>
      <c r="C1713">
        <v>1</v>
      </c>
      <c r="D1713">
        <v>3</v>
      </c>
      <c r="E1713">
        <v>5</v>
      </c>
      <c r="F1713">
        <v>6</v>
      </c>
      <c r="G1713">
        <v>7</v>
      </c>
      <c r="H1713">
        <v>10</v>
      </c>
      <c r="I1713">
        <v>13</v>
      </c>
      <c r="J1713">
        <v>14</v>
      </c>
      <c r="K1713">
        <v>15</v>
      </c>
      <c r="L1713">
        <v>16</v>
      </c>
      <c r="M1713">
        <v>17</v>
      </c>
      <c r="N1713">
        <v>18</v>
      </c>
      <c r="O1713">
        <v>23</v>
      </c>
      <c r="P1713">
        <v>24</v>
      </c>
      <c r="Q1713">
        <v>25</v>
      </c>
      <c r="R1713">
        <v>26104914</v>
      </c>
      <c r="S1713">
        <v>14</v>
      </c>
      <c r="T1713" t="s">
        <v>2</v>
      </c>
      <c r="U1713">
        <v>995</v>
      </c>
      <c r="V1713">
        <v>29650</v>
      </c>
      <c r="W1713">
        <v>222433</v>
      </c>
      <c r="X1713">
        <v>1205209</v>
      </c>
      <c r="Y1713">
        <v>133997.26999999999</v>
      </c>
      <c r="Z1713">
        <v>828.74</v>
      </c>
      <c r="AA1713">
        <v>20</v>
      </c>
      <c r="AB1713">
        <v>8</v>
      </c>
      <c r="AC1713">
        <v>4</v>
      </c>
      <c r="AD1713">
        <v>0</v>
      </c>
      <c r="AE1713">
        <v>2000000</v>
      </c>
      <c r="AF1713">
        <v>1691949</v>
      </c>
    </row>
    <row r="1714" spans="1:32" x14ac:dyDescent="0.3">
      <c r="A1714">
        <v>1713</v>
      </c>
      <c r="B1714" s="1">
        <v>43362</v>
      </c>
      <c r="C1714">
        <v>1</v>
      </c>
      <c r="D1714">
        <v>4</v>
      </c>
      <c r="E1714">
        <v>8</v>
      </c>
      <c r="F1714">
        <v>9</v>
      </c>
      <c r="G1714">
        <v>10</v>
      </c>
      <c r="H1714">
        <v>12</v>
      </c>
      <c r="I1714">
        <v>13</v>
      </c>
      <c r="J1714">
        <v>15</v>
      </c>
      <c r="K1714">
        <v>16</v>
      </c>
      <c r="L1714">
        <v>17</v>
      </c>
      <c r="M1714">
        <v>19</v>
      </c>
      <c r="N1714">
        <v>20</v>
      </c>
      <c r="O1714">
        <v>21</v>
      </c>
      <c r="P1714">
        <v>23</v>
      </c>
      <c r="Q1714">
        <v>24</v>
      </c>
      <c r="R1714">
        <v>26126004</v>
      </c>
      <c r="S1714">
        <v>3</v>
      </c>
      <c r="T1714" t="s">
        <v>2</v>
      </c>
      <c r="U1714">
        <v>478</v>
      </c>
      <c r="V1714">
        <v>15885</v>
      </c>
      <c r="W1714">
        <v>192608</v>
      </c>
      <c r="X1714">
        <v>1053802</v>
      </c>
      <c r="Y1714">
        <v>796502.25</v>
      </c>
      <c r="Z1714">
        <v>1538.14</v>
      </c>
      <c r="AA1714">
        <v>20</v>
      </c>
      <c r="AB1714">
        <v>8</v>
      </c>
      <c r="AC1714">
        <v>4</v>
      </c>
      <c r="AD1714">
        <v>0</v>
      </c>
      <c r="AE1714">
        <v>2000000</v>
      </c>
      <c r="AF1714">
        <v>2243374</v>
      </c>
    </row>
    <row r="1715" spans="1:32" x14ac:dyDescent="0.3">
      <c r="A1715">
        <v>1714</v>
      </c>
      <c r="B1715" s="1">
        <v>43364</v>
      </c>
      <c r="C1715">
        <v>1</v>
      </c>
      <c r="D1715">
        <v>3</v>
      </c>
      <c r="E1715">
        <v>5</v>
      </c>
      <c r="F1715">
        <v>6</v>
      </c>
      <c r="G1715">
        <v>7</v>
      </c>
      <c r="H1715">
        <v>8</v>
      </c>
      <c r="I1715">
        <v>10</v>
      </c>
      <c r="J1715">
        <v>14</v>
      </c>
      <c r="K1715">
        <v>15</v>
      </c>
      <c r="L1715">
        <v>18</v>
      </c>
      <c r="M1715">
        <v>19</v>
      </c>
      <c r="N1715">
        <v>21</v>
      </c>
      <c r="O1715">
        <v>22</v>
      </c>
      <c r="P1715">
        <v>23</v>
      </c>
      <c r="Q1715">
        <v>24</v>
      </c>
      <c r="R1715">
        <v>26535178</v>
      </c>
      <c r="S1715">
        <v>2</v>
      </c>
      <c r="T1715" t="s">
        <v>2</v>
      </c>
      <c r="U1715">
        <v>313</v>
      </c>
      <c r="V1715">
        <v>14016</v>
      </c>
      <c r="W1715">
        <v>190525</v>
      </c>
      <c r="X1715">
        <v>1109154</v>
      </c>
      <c r="Y1715">
        <v>1197030.6399999999</v>
      </c>
      <c r="Z1715">
        <v>2353.4699999999998</v>
      </c>
      <c r="AA1715">
        <v>20</v>
      </c>
      <c r="AB1715">
        <v>8</v>
      </c>
      <c r="AC1715">
        <v>4</v>
      </c>
      <c r="AD1715">
        <v>0</v>
      </c>
      <c r="AE1715">
        <v>2000000</v>
      </c>
      <c r="AF1715">
        <v>2795849</v>
      </c>
    </row>
    <row r="1716" spans="1:32" x14ac:dyDescent="0.3">
      <c r="A1716">
        <v>1715</v>
      </c>
      <c r="B1716" s="1">
        <v>43367</v>
      </c>
      <c r="C1716">
        <v>1</v>
      </c>
      <c r="D1716">
        <v>2</v>
      </c>
      <c r="E1716">
        <v>4</v>
      </c>
      <c r="F1716">
        <v>6</v>
      </c>
      <c r="G1716">
        <v>8</v>
      </c>
      <c r="H1716">
        <v>11</v>
      </c>
      <c r="I1716">
        <v>13</v>
      </c>
      <c r="J1716">
        <v>16</v>
      </c>
      <c r="K1716">
        <v>17</v>
      </c>
      <c r="L1716">
        <v>18</v>
      </c>
      <c r="M1716">
        <v>19</v>
      </c>
      <c r="N1716">
        <v>21</v>
      </c>
      <c r="O1716">
        <v>22</v>
      </c>
      <c r="P1716">
        <v>24</v>
      </c>
      <c r="Q1716">
        <v>25</v>
      </c>
      <c r="R1716">
        <v>24314326</v>
      </c>
      <c r="S1716">
        <v>4</v>
      </c>
      <c r="T1716" t="s">
        <v>2</v>
      </c>
      <c r="U1716">
        <v>452</v>
      </c>
      <c r="V1716">
        <v>14827</v>
      </c>
      <c r="W1716">
        <v>179213</v>
      </c>
      <c r="X1716">
        <v>959062</v>
      </c>
      <c r="Y1716">
        <v>565746.29</v>
      </c>
      <c r="Z1716">
        <v>1540.49</v>
      </c>
      <c r="AA1716">
        <v>20</v>
      </c>
      <c r="AB1716">
        <v>8</v>
      </c>
      <c r="AC1716">
        <v>4</v>
      </c>
      <c r="AD1716">
        <v>0</v>
      </c>
      <c r="AE1716">
        <v>2000000</v>
      </c>
      <c r="AF1716">
        <v>3318077</v>
      </c>
    </row>
    <row r="1717" spans="1:32" x14ac:dyDescent="0.3">
      <c r="A1717">
        <v>1716</v>
      </c>
      <c r="B1717" s="1">
        <v>43369</v>
      </c>
      <c r="C1717">
        <v>1</v>
      </c>
      <c r="D1717">
        <v>3</v>
      </c>
      <c r="E1717">
        <v>4</v>
      </c>
      <c r="F1717">
        <v>5</v>
      </c>
      <c r="G1717">
        <v>7</v>
      </c>
      <c r="H1717">
        <v>10</v>
      </c>
      <c r="I1717">
        <v>11</v>
      </c>
      <c r="J1717">
        <v>12</v>
      </c>
      <c r="K1717">
        <v>13</v>
      </c>
      <c r="L1717">
        <v>16</v>
      </c>
      <c r="M1717">
        <v>17</v>
      </c>
      <c r="N1717">
        <v>22</v>
      </c>
      <c r="O1717">
        <v>23</v>
      </c>
      <c r="P1717">
        <v>24</v>
      </c>
      <c r="Q1717">
        <v>25</v>
      </c>
      <c r="R1717">
        <v>24076348</v>
      </c>
      <c r="S1717">
        <v>0</v>
      </c>
      <c r="U1717">
        <v>371</v>
      </c>
      <c r="V1717">
        <v>15517</v>
      </c>
      <c r="W1717">
        <v>201660</v>
      </c>
      <c r="X1717">
        <v>1112582</v>
      </c>
      <c r="Y1717">
        <v>0</v>
      </c>
      <c r="Z1717">
        <v>1533.2</v>
      </c>
      <c r="AA1717">
        <v>20</v>
      </c>
      <c r="AB1717">
        <v>8</v>
      </c>
      <c r="AC1717">
        <v>4</v>
      </c>
      <c r="AD1717">
        <v>1848654.08</v>
      </c>
      <c r="AE1717">
        <v>4500000</v>
      </c>
      <c r="AF1717">
        <v>3744689</v>
      </c>
    </row>
    <row r="1718" spans="1:32" x14ac:dyDescent="0.3">
      <c r="A1718">
        <v>1717</v>
      </c>
      <c r="B1718" s="1">
        <v>43371</v>
      </c>
      <c r="C1718">
        <v>1</v>
      </c>
      <c r="D1718">
        <v>3</v>
      </c>
      <c r="E1718">
        <v>4</v>
      </c>
      <c r="F1718">
        <v>5</v>
      </c>
      <c r="G1718">
        <v>7</v>
      </c>
      <c r="H1718">
        <v>8</v>
      </c>
      <c r="I1718">
        <v>9</v>
      </c>
      <c r="J1718">
        <v>10</v>
      </c>
      <c r="K1718">
        <v>11</v>
      </c>
      <c r="L1718">
        <v>14</v>
      </c>
      <c r="M1718">
        <v>15</v>
      </c>
      <c r="N1718">
        <v>21</v>
      </c>
      <c r="O1718">
        <v>22</v>
      </c>
      <c r="P1718">
        <v>23</v>
      </c>
      <c r="Q1718">
        <v>24</v>
      </c>
      <c r="R1718">
        <v>35525816</v>
      </c>
      <c r="S1718">
        <v>2</v>
      </c>
      <c r="T1718" t="s">
        <v>2</v>
      </c>
      <c r="U1718">
        <v>479</v>
      </c>
      <c r="V1718">
        <v>18118</v>
      </c>
      <c r="W1718">
        <v>254220</v>
      </c>
      <c r="X1718">
        <v>1502161</v>
      </c>
      <c r="Y1718">
        <v>2515785.59</v>
      </c>
      <c r="Z1718">
        <v>2044.59</v>
      </c>
      <c r="AA1718">
        <v>20</v>
      </c>
      <c r="AB1718">
        <v>8</v>
      </c>
      <c r="AC1718">
        <v>4</v>
      </c>
      <c r="AD1718">
        <v>0</v>
      </c>
      <c r="AE1718">
        <v>2000000</v>
      </c>
      <c r="AF1718">
        <v>4479209</v>
      </c>
    </row>
    <row r="1719" spans="1:32" x14ac:dyDescent="0.3">
      <c r="A1719">
        <v>1718</v>
      </c>
      <c r="B1719" s="1">
        <v>43374</v>
      </c>
      <c r="C1719">
        <v>2</v>
      </c>
      <c r="D1719">
        <v>3</v>
      </c>
      <c r="E1719">
        <v>5</v>
      </c>
      <c r="F1719">
        <v>6</v>
      </c>
      <c r="G1719">
        <v>7</v>
      </c>
      <c r="H1719">
        <v>8</v>
      </c>
      <c r="I1719">
        <v>10</v>
      </c>
      <c r="J1719">
        <v>11</v>
      </c>
      <c r="K1719">
        <v>12</v>
      </c>
      <c r="L1719">
        <v>17</v>
      </c>
      <c r="M1719">
        <v>18</v>
      </c>
      <c r="N1719">
        <v>20</v>
      </c>
      <c r="O1719">
        <v>21</v>
      </c>
      <c r="P1719">
        <v>22</v>
      </c>
      <c r="Q1719">
        <v>24</v>
      </c>
      <c r="R1719">
        <v>25279474</v>
      </c>
      <c r="S1719">
        <v>7</v>
      </c>
      <c r="T1719" t="s">
        <v>2</v>
      </c>
      <c r="U1719">
        <v>734</v>
      </c>
      <c r="V1719">
        <v>20973</v>
      </c>
      <c r="W1719">
        <v>230656</v>
      </c>
      <c r="X1719">
        <v>1137366</v>
      </c>
      <c r="Y1719">
        <v>269379.40000000002</v>
      </c>
      <c r="Z1719">
        <v>1129.23</v>
      </c>
      <c r="AA1719">
        <v>20</v>
      </c>
      <c r="AB1719">
        <v>8</v>
      </c>
      <c r="AC1719">
        <v>4</v>
      </c>
      <c r="AD1719">
        <v>0</v>
      </c>
      <c r="AE1719">
        <v>2000000</v>
      </c>
      <c r="AF1719">
        <v>4914360</v>
      </c>
    </row>
    <row r="1720" spans="1:32" x14ac:dyDescent="0.3">
      <c r="A1720">
        <v>1719</v>
      </c>
      <c r="B1720" s="1">
        <v>43376</v>
      </c>
      <c r="C1720">
        <v>2</v>
      </c>
      <c r="D1720">
        <v>3</v>
      </c>
      <c r="E1720">
        <v>4</v>
      </c>
      <c r="F1720">
        <v>6</v>
      </c>
      <c r="G1720">
        <v>10</v>
      </c>
      <c r="H1720">
        <v>11</v>
      </c>
      <c r="I1720">
        <v>13</v>
      </c>
      <c r="J1720">
        <v>15</v>
      </c>
      <c r="K1720">
        <v>17</v>
      </c>
      <c r="L1720">
        <v>18</v>
      </c>
      <c r="M1720">
        <v>20</v>
      </c>
      <c r="N1720">
        <v>21</v>
      </c>
      <c r="O1720">
        <v>23</v>
      </c>
      <c r="P1720">
        <v>24</v>
      </c>
      <c r="Q1720">
        <v>25</v>
      </c>
      <c r="R1720">
        <v>25731018</v>
      </c>
      <c r="S1720">
        <v>1</v>
      </c>
      <c r="T1720" t="s">
        <v>234</v>
      </c>
      <c r="U1720">
        <v>744</v>
      </c>
      <c r="V1720">
        <v>23135</v>
      </c>
      <c r="W1720">
        <v>244396</v>
      </c>
      <c r="X1720">
        <v>1205275</v>
      </c>
      <c r="Y1720">
        <v>1781435.81</v>
      </c>
      <c r="Z1720">
        <v>1052.48</v>
      </c>
      <c r="AA1720">
        <v>20</v>
      </c>
      <c r="AB1720">
        <v>8</v>
      </c>
      <c r="AC1720">
        <v>4</v>
      </c>
      <c r="AD1720">
        <v>0</v>
      </c>
      <c r="AE1720">
        <v>2000000</v>
      </c>
      <c r="AF1720">
        <v>5325460</v>
      </c>
    </row>
    <row r="1721" spans="1:32" x14ac:dyDescent="0.3">
      <c r="A1721">
        <v>1720</v>
      </c>
      <c r="B1721" s="1">
        <v>43378</v>
      </c>
      <c r="C1721">
        <v>2</v>
      </c>
      <c r="D1721">
        <v>3</v>
      </c>
      <c r="E1721">
        <v>4</v>
      </c>
      <c r="F1721">
        <v>9</v>
      </c>
      <c r="G1721">
        <v>10</v>
      </c>
      <c r="H1721">
        <v>11</v>
      </c>
      <c r="I1721">
        <v>13</v>
      </c>
      <c r="J1721">
        <v>15</v>
      </c>
      <c r="K1721">
        <v>17</v>
      </c>
      <c r="L1721">
        <v>18</v>
      </c>
      <c r="M1721">
        <v>20</v>
      </c>
      <c r="N1721">
        <v>22</v>
      </c>
      <c r="O1721">
        <v>23</v>
      </c>
      <c r="P1721">
        <v>24</v>
      </c>
      <c r="Q1721">
        <v>25</v>
      </c>
      <c r="R1721">
        <v>27219360</v>
      </c>
      <c r="S1721">
        <v>11</v>
      </c>
      <c r="T1721" t="s">
        <v>2</v>
      </c>
      <c r="U1721">
        <v>1412</v>
      </c>
      <c r="V1721">
        <v>46325</v>
      </c>
      <c r="W1721">
        <v>310397</v>
      </c>
      <c r="X1721">
        <v>1367577</v>
      </c>
      <c r="Y1721">
        <v>120757.54</v>
      </c>
      <c r="Z1721">
        <v>413.51</v>
      </c>
      <c r="AA1721">
        <v>20</v>
      </c>
      <c r="AB1721">
        <v>8</v>
      </c>
      <c r="AC1721">
        <v>4</v>
      </c>
      <c r="AD1721">
        <v>0</v>
      </c>
      <c r="AE1721">
        <v>2000000</v>
      </c>
      <c r="AF1721">
        <v>5631999</v>
      </c>
    </row>
    <row r="1722" spans="1:32" x14ac:dyDescent="0.3">
      <c r="A1722">
        <v>1721</v>
      </c>
      <c r="B1722" s="1">
        <v>43381</v>
      </c>
      <c r="C1722">
        <v>1</v>
      </c>
      <c r="D1722">
        <v>3</v>
      </c>
      <c r="E1722">
        <v>4</v>
      </c>
      <c r="F1722">
        <v>5</v>
      </c>
      <c r="G1722">
        <v>6</v>
      </c>
      <c r="H1722">
        <v>8</v>
      </c>
      <c r="I1722">
        <v>11</v>
      </c>
      <c r="J1722">
        <v>13</v>
      </c>
      <c r="K1722">
        <v>14</v>
      </c>
      <c r="L1722">
        <v>15</v>
      </c>
      <c r="M1722">
        <v>16</v>
      </c>
      <c r="N1722">
        <v>19</v>
      </c>
      <c r="O1722">
        <v>21</v>
      </c>
      <c r="P1722">
        <v>24</v>
      </c>
      <c r="Q1722">
        <v>25</v>
      </c>
      <c r="R1722">
        <v>24829586</v>
      </c>
      <c r="S1722">
        <v>2</v>
      </c>
      <c r="T1722" t="s">
        <v>2</v>
      </c>
      <c r="U1722">
        <v>518</v>
      </c>
      <c r="V1722">
        <v>16785</v>
      </c>
      <c r="W1722">
        <v>202244</v>
      </c>
      <c r="X1722">
        <v>1066382</v>
      </c>
      <c r="Y1722">
        <v>1033820.81</v>
      </c>
      <c r="Z1722">
        <v>1754.54</v>
      </c>
      <c r="AA1722">
        <v>20</v>
      </c>
      <c r="AB1722">
        <v>8</v>
      </c>
      <c r="AC1722">
        <v>4</v>
      </c>
      <c r="AD1722">
        <v>0</v>
      </c>
      <c r="AE1722">
        <v>2000000</v>
      </c>
      <c r="AF1722">
        <v>6109147</v>
      </c>
    </row>
    <row r="1723" spans="1:32" x14ac:dyDescent="0.3">
      <c r="A1723">
        <v>1722</v>
      </c>
      <c r="B1723" s="1">
        <v>43383</v>
      </c>
      <c r="C1723">
        <v>2</v>
      </c>
      <c r="D1723">
        <v>4</v>
      </c>
      <c r="E1723">
        <v>5</v>
      </c>
      <c r="F1723">
        <v>7</v>
      </c>
      <c r="G1723">
        <v>8</v>
      </c>
      <c r="H1723">
        <v>11</v>
      </c>
      <c r="I1723">
        <v>12</v>
      </c>
      <c r="J1723">
        <v>14</v>
      </c>
      <c r="K1723">
        <v>15</v>
      </c>
      <c r="L1723">
        <v>17</v>
      </c>
      <c r="M1723">
        <v>19</v>
      </c>
      <c r="N1723">
        <v>21</v>
      </c>
      <c r="O1723">
        <v>22</v>
      </c>
      <c r="P1723">
        <v>23</v>
      </c>
      <c r="Q1723">
        <v>25</v>
      </c>
      <c r="R1723">
        <v>24989314</v>
      </c>
      <c r="S1723">
        <v>8</v>
      </c>
      <c r="T1723" t="s">
        <v>2</v>
      </c>
      <c r="U1723">
        <v>791</v>
      </c>
      <c r="V1723">
        <v>20961</v>
      </c>
      <c r="W1723">
        <v>220025</v>
      </c>
      <c r="X1723">
        <v>1111321</v>
      </c>
      <c r="Y1723">
        <v>239329.1</v>
      </c>
      <c r="Z1723">
        <v>1063.96</v>
      </c>
      <c r="AA1723">
        <v>20</v>
      </c>
      <c r="AB1723">
        <v>8</v>
      </c>
      <c r="AC1723">
        <v>4</v>
      </c>
      <c r="AD1723">
        <v>0</v>
      </c>
      <c r="AE1723">
        <v>1700000</v>
      </c>
      <c r="AF1723">
        <v>6550985</v>
      </c>
    </row>
    <row r="1724" spans="1:32" x14ac:dyDescent="0.3">
      <c r="A1724">
        <v>1723</v>
      </c>
      <c r="B1724" s="1">
        <v>43386</v>
      </c>
      <c r="C1724">
        <v>1</v>
      </c>
      <c r="D1724">
        <v>2</v>
      </c>
      <c r="E1724">
        <v>4</v>
      </c>
      <c r="F1724">
        <v>6</v>
      </c>
      <c r="G1724">
        <v>7</v>
      </c>
      <c r="H1724">
        <v>10</v>
      </c>
      <c r="I1724">
        <v>11</v>
      </c>
      <c r="J1724">
        <v>12</v>
      </c>
      <c r="K1724">
        <v>13</v>
      </c>
      <c r="L1724">
        <v>14</v>
      </c>
      <c r="M1724">
        <v>17</v>
      </c>
      <c r="N1724">
        <v>18</v>
      </c>
      <c r="O1724">
        <v>19</v>
      </c>
      <c r="P1724">
        <v>21</v>
      </c>
      <c r="Q1724">
        <v>22</v>
      </c>
      <c r="R1724">
        <v>20364554</v>
      </c>
      <c r="S1724">
        <v>6</v>
      </c>
      <c r="T1724" t="s">
        <v>2</v>
      </c>
      <c r="U1724">
        <v>440</v>
      </c>
      <c r="V1724">
        <v>13684</v>
      </c>
      <c r="W1724">
        <v>178170</v>
      </c>
      <c r="X1724">
        <v>884994</v>
      </c>
      <c r="Y1724">
        <v>272156.13</v>
      </c>
      <c r="Z1724">
        <v>1631.3</v>
      </c>
      <c r="AA1724">
        <v>20</v>
      </c>
      <c r="AB1724">
        <v>8</v>
      </c>
      <c r="AC1724">
        <v>4</v>
      </c>
      <c r="AD1724">
        <v>0</v>
      </c>
      <c r="AE1724">
        <v>2000000</v>
      </c>
      <c r="AF1724">
        <v>6927817</v>
      </c>
    </row>
    <row r="1725" spans="1:32" x14ac:dyDescent="0.3">
      <c r="A1725">
        <v>1724</v>
      </c>
      <c r="B1725" s="1">
        <v>43388</v>
      </c>
      <c r="C1725">
        <v>5</v>
      </c>
      <c r="D1725">
        <v>6</v>
      </c>
      <c r="E1725">
        <v>7</v>
      </c>
      <c r="F1725">
        <v>9</v>
      </c>
      <c r="G1725">
        <v>10</v>
      </c>
      <c r="H1725">
        <v>11</v>
      </c>
      <c r="I1725">
        <v>12</v>
      </c>
      <c r="J1725">
        <v>13</v>
      </c>
      <c r="K1725">
        <v>15</v>
      </c>
      <c r="L1725">
        <v>16</v>
      </c>
      <c r="M1725">
        <v>18</v>
      </c>
      <c r="N1725">
        <v>20</v>
      </c>
      <c r="O1725">
        <v>21</v>
      </c>
      <c r="P1725">
        <v>22</v>
      </c>
      <c r="Q1725">
        <v>23</v>
      </c>
      <c r="R1725">
        <v>18979678</v>
      </c>
      <c r="S1725">
        <v>3</v>
      </c>
      <c r="T1725" t="s">
        <v>2</v>
      </c>
      <c r="U1725">
        <v>364</v>
      </c>
      <c r="V1725">
        <v>11538</v>
      </c>
      <c r="W1725">
        <v>148459</v>
      </c>
      <c r="X1725">
        <v>822212</v>
      </c>
      <c r="Y1725">
        <v>533908.25</v>
      </c>
      <c r="Z1725">
        <v>1353.95</v>
      </c>
      <c r="AA1725">
        <v>20</v>
      </c>
      <c r="AB1725">
        <v>8</v>
      </c>
      <c r="AC1725">
        <v>4</v>
      </c>
      <c r="AD1725">
        <v>0</v>
      </c>
      <c r="AE1725">
        <v>2000000</v>
      </c>
      <c r="AF1725">
        <v>7297446</v>
      </c>
    </row>
    <row r="1726" spans="1:32" x14ac:dyDescent="0.3">
      <c r="A1726">
        <v>1725</v>
      </c>
      <c r="B1726" s="1">
        <v>43390</v>
      </c>
      <c r="C1726">
        <v>1</v>
      </c>
      <c r="D1726">
        <v>5</v>
      </c>
      <c r="E1726">
        <v>6</v>
      </c>
      <c r="F1726">
        <v>8</v>
      </c>
      <c r="G1726">
        <v>12</v>
      </c>
      <c r="H1726">
        <v>13</v>
      </c>
      <c r="I1726">
        <v>14</v>
      </c>
      <c r="J1726">
        <v>15</v>
      </c>
      <c r="K1726">
        <v>18</v>
      </c>
      <c r="L1726">
        <v>19</v>
      </c>
      <c r="M1726">
        <v>21</v>
      </c>
      <c r="N1726">
        <v>22</v>
      </c>
      <c r="O1726">
        <v>23</v>
      </c>
      <c r="P1726">
        <v>24</v>
      </c>
      <c r="Q1726">
        <v>25</v>
      </c>
      <c r="R1726">
        <v>24755650</v>
      </c>
      <c r="S1726">
        <v>2</v>
      </c>
      <c r="T1726" t="s">
        <v>2</v>
      </c>
      <c r="U1726">
        <v>335</v>
      </c>
      <c r="V1726">
        <v>14581</v>
      </c>
      <c r="W1726">
        <v>184487</v>
      </c>
      <c r="X1726">
        <v>1066420</v>
      </c>
      <c r="Y1726">
        <v>1068840.6200000001</v>
      </c>
      <c r="Z1726">
        <v>1963.43</v>
      </c>
      <c r="AA1726">
        <v>20</v>
      </c>
      <c r="AB1726">
        <v>8</v>
      </c>
      <c r="AC1726">
        <v>4</v>
      </c>
      <c r="AD1726">
        <v>0</v>
      </c>
      <c r="AE1726">
        <v>2000000</v>
      </c>
      <c r="AF1726">
        <v>7790757</v>
      </c>
    </row>
    <row r="1727" spans="1:32" x14ac:dyDescent="0.3">
      <c r="A1727">
        <v>1726</v>
      </c>
      <c r="B1727" s="1">
        <v>43392</v>
      </c>
      <c r="C1727">
        <v>1</v>
      </c>
      <c r="D1727">
        <v>3</v>
      </c>
      <c r="E1727">
        <v>5</v>
      </c>
      <c r="F1727">
        <v>6</v>
      </c>
      <c r="G1727">
        <v>8</v>
      </c>
      <c r="H1727">
        <v>10</v>
      </c>
      <c r="I1727">
        <v>11</v>
      </c>
      <c r="J1727">
        <v>12</v>
      </c>
      <c r="K1727">
        <v>14</v>
      </c>
      <c r="L1727">
        <v>15</v>
      </c>
      <c r="M1727">
        <v>17</v>
      </c>
      <c r="N1727">
        <v>19</v>
      </c>
      <c r="O1727">
        <v>20</v>
      </c>
      <c r="P1727">
        <v>22</v>
      </c>
      <c r="Q1727">
        <v>25</v>
      </c>
      <c r="R1727">
        <v>25271546</v>
      </c>
      <c r="S1727">
        <v>23</v>
      </c>
      <c r="T1727" t="s">
        <v>2</v>
      </c>
      <c r="U1727">
        <v>1603</v>
      </c>
      <c r="V1727">
        <v>29627</v>
      </c>
      <c r="W1727">
        <v>230850</v>
      </c>
      <c r="X1727">
        <v>1081489</v>
      </c>
      <c r="Y1727">
        <v>82883.95</v>
      </c>
      <c r="Z1727">
        <v>522.73</v>
      </c>
      <c r="AA1727">
        <v>20</v>
      </c>
      <c r="AB1727">
        <v>8</v>
      </c>
      <c r="AC1727">
        <v>4</v>
      </c>
      <c r="AD1727">
        <v>0</v>
      </c>
      <c r="AE1727">
        <v>2000000</v>
      </c>
      <c r="AF1727">
        <v>8230679</v>
      </c>
    </row>
    <row r="1728" spans="1:32" x14ac:dyDescent="0.3">
      <c r="A1728">
        <v>1727</v>
      </c>
      <c r="B1728" s="1">
        <v>43395</v>
      </c>
      <c r="C1728">
        <v>1</v>
      </c>
      <c r="D1728">
        <v>2</v>
      </c>
      <c r="E1728">
        <v>5</v>
      </c>
      <c r="F1728">
        <v>6</v>
      </c>
      <c r="G1728">
        <v>7</v>
      </c>
      <c r="H1728">
        <v>9</v>
      </c>
      <c r="I1728">
        <v>10</v>
      </c>
      <c r="J1728">
        <v>13</v>
      </c>
      <c r="K1728">
        <v>14</v>
      </c>
      <c r="L1728">
        <v>15</v>
      </c>
      <c r="M1728">
        <v>16</v>
      </c>
      <c r="N1728">
        <v>20</v>
      </c>
      <c r="O1728">
        <v>21</v>
      </c>
      <c r="P1728">
        <v>22</v>
      </c>
      <c r="Q1728">
        <v>24</v>
      </c>
      <c r="R1728">
        <v>23648592</v>
      </c>
      <c r="S1728">
        <v>2</v>
      </c>
      <c r="T1728" t="s">
        <v>2</v>
      </c>
      <c r="U1728">
        <v>327</v>
      </c>
      <c r="V1728">
        <v>13021</v>
      </c>
      <c r="W1728">
        <v>163677</v>
      </c>
      <c r="X1728">
        <v>952328</v>
      </c>
      <c r="Y1728">
        <v>1108458.9099999999</v>
      </c>
      <c r="Z1728">
        <v>2086.02</v>
      </c>
      <c r="AA1728">
        <v>20</v>
      </c>
      <c r="AB1728">
        <v>8</v>
      </c>
      <c r="AC1728">
        <v>4</v>
      </c>
      <c r="AD1728">
        <v>0</v>
      </c>
      <c r="AE1728">
        <v>2000000</v>
      </c>
      <c r="AF1728">
        <v>8742276</v>
      </c>
    </row>
    <row r="1729" spans="1:32" x14ac:dyDescent="0.3">
      <c r="A1729">
        <v>1728</v>
      </c>
      <c r="B1729" s="1">
        <v>43397</v>
      </c>
      <c r="C1729">
        <v>2</v>
      </c>
      <c r="D1729">
        <v>3</v>
      </c>
      <c r="E1729">
        <v>5</v>
      </c>
      <c r="F1729">
        <v>6</v>
      </c>
      <c r="G1729">
        <v>7</v>
      </c>
      <c r="H1729">
        <v>8</v>
      </c>
      <c r="I1729">
        <v>9</v>
      </c>
      <c r="J1729">
        <v>10</v>
      </c>
      <c r="K1729">
        <v>11</v>
      </c>
      <c r="L1729">
        <v>12</v>
      </c>
      <c r="M1729">
        <v>14</v>
      </c>
      <c r="N1729">
        <v>15</v>
      </c>
      <c r="O1729">
        <v>17</v>
      </c>
      <c r="P1729">
        <v>21</v>
      </c>
      <c r="Q1729">
        <v>22</v>
      </c>
      <c r="R1729">
        <v>23527170</v>
      </c>
      <c r="S1729">
        <v>1</v>
      </c>
      <c r="T1729" t="s">
        <v>235</v>
      </c>
      <c r="U1729">
        <v>324</v>
      </c>
      <c r="V1729">
        <v>14797</v>
      </c>
      <c r="W1729">
        <v>210554</v>
      </c>
      <c r="X1729">
        <v>1007593</v>
      </c>
      <c r="Y1729">
        <v>1905592.45</v>
      </c>
      <c r="Z1729">
        <v>1809.68</v>
      </c>
      <c r="AA1729">
        <v>20</v>
      </c>
      <c r="AB1729">
        <v>8</v>
      </c>
      <c r="AC1729">
        <v>4</v>
      </c>
      <c r="AD1729">
        <v>0</v>
      </c>
      <c r="AE1729">
        <v>2000000</v>
      </c>
      <c r="AF1729">
        <v>9182028</v>
      </c>
    </row>
    <row r="1730" spans="1:32" x14ac:dyDescent="0.3">
      <c r="A1730">
        <v>1729</v>
      </c>
      <c r="B1730" s="1">
        <v>43399</v>
      </c>
      <c r="C1730">
        <v>1</v>
      </c>
      <c r="D1730">
        <v>2</v>
      </c>
      <c r="E1730">
        <v>4</v>
      </c>
      <c r="F1730">
        <v>6</v>
      </c>
      <c r="G1730">
        <v>8</v>
      </c>
      <c r="H1730">
        <v>9</v>
      </c>
      <c r="I1730">
        <v>10</v>
      </c>
      <c r="J1730">
        <v>11</v>
      </c>
      <c r="K1730">
        <v>12</v>
      </c>
      <c r="L1730">
        <v>14</v>
      </c>
      <c r="M1730">
        <v>16</v>
      </c>
      <c r="N1730">
        <v>18</v>
      </c>
      <c r="O1730">
        <v>21</v>
      </c>
      <c r="P1730">
        <v>24</v>
      </c>
      <c r="Q1730">
        <v>25</v>
      </c>
      <c r="R1730">
        <v>25246602</v>
      </c>
      <c r="S1730">
        <v>7</v>
      </c>
      <c r="T1730" t="s">
        <v>2</v>
      </c>
      <c r="U1730">
        <v>633</v>
      </c>
      <c r="V1730">
        <v>19093</v>
      </c>
      <c r="W1730">
        <v>196840</v>
      </c>
      <c r="X1730">
        <v>986735</v>
      </c>
      <c r="Y1730">
        <v>327645.55</v>
      </c>
      <c r="Z1730">
        <v>1592.63</v>
      </c>
      <c r="AA1730">
        <v>20</v>
      </c>
      <c r="AB1730">
        <v>8</v>
      </c>
      <c r="AC1730">
        <v>4</v>
      </c>
      <c r="AD1730">
        <v>0</v>
      </c>
      <c r="AE1730">
        <v>2000000</v>
      </c>
      <c r="AF1730">
        <v>9711301</v>
      </c>
    </row>
    <row r="1731" spans="1:32" x14ac:dyDescent="0.3">
      <c r="A1731">
        <v>1730</v>
      </c>
      <c r="B1731" s="1">
        <v>43402</v>
      </c>
      <c r="C1731">
        <v>1</v>
      </c>
      <c r="D1731">
        <v>7</v>
      </c>
      <c r="E1731">
        <v>8</v>
      </c>
      <c r="F1731">
        <v>10</v>
      </c>
      <c r="G1731">
        <v>12</v>
      </c>
      <c r="H1731">
        <v>13</v>
      </c>
      <c r="I1731">
        <v>14</v>
      </c>
      <c r="J1731">
        <v>15</v>
      </c>
      <c r="K1731">
        <v>16</v>
      </c>
      <c r="L1731">
        <v>18</v>
      </c>
      <c r="M1731">
        <v>19</v>
      </c>
      <c r="N1731">
        <v>22</v>
      </c>
      <c r="O1731">
        <v>23</v>
      </c>
      <c r="P1731">
        <v>24</v>
      </c>
      <c r="Q1731">
        <v>25</v>
      </c>
      <c r="R1731">
        <v>23114748</v>
      </c>
      <c r="S1731">
        <v>2</v>
      </c>
      <c r="T1731" t="s">
        <v>2</v>
      </c>
      <c r="U1731">
        <v>353</v>
      </c>
      <c r="V1731">
        <v>15446</v>
      </c>
      <c r="W1731">
        <v>185420</v>
      </c>
      <c r="X1731">
        <v>1011515</v>
      </c>
      <c r="Y1731">
        <v>951345.23</v>
      </c>
      <c r="Z1731">
        <v>1658.48</v>
      </c>
      <c r="AA1731">
        <v>20</v>
      </c>
      <c r="AB1731">
        <v>8</v>
      </c>
      <c r="AC1731">
        <v>4</v>
      </c>
      <c r="AD1731">
        <v>0</v>
      </c>
      <c r="AE1731">
        <v>2000000</v>
      </c>
      <c r="AF1731">
        <v>10150384</v>
      </c>
    </row>
    <row r="1732" spans="1:32" x14ac:dyDescent="0.3">
      <c r="A1732">
        <v>1731</v>
      </c>
      <c r="B1732" s="1">
        <v>43404</v>
      </c>
      <c r="C1732">
        <v>1</v>
      </c>
      <c r="D1732">
        <v>3</v>
      </c>
      <c r="E1732">
        <v>5</v>
      </c>
      <c r="F1732">
        <v>7</v>
      </c>
      <c r="G1732">
        <v>8</v>
      </c>
      <c r="H1732">
        <v>9</v>
      </c>
      <c r="I1732">
        <v>10</v>
      </c>
      <c r="J1732">
        <v>13</v>
      </c>
      <c r="K1732">
        <v>14</v>
      </c>
      <c r="L1732">
        <v>17</v>
      </c>
      <c r="M1732">
        <v>19</v>
      </c>
      <c r="N1732">
        <v>20</v>
      </c>
      <c r="O1732">
        <v>22</v>
      </c>
      <c r="P1732">
        <v>24</v>
      </c>
      <c r="Q1732">
        <v>25</v>
      </c>
      <c r="R1732">
        <v>23623866</v>
      </c>
      <c r="S1732">
        <v>8</v>
      </c>
      <c r="T1732" t="s">
        <v>2</v>
      </c>
      <c r="U1732">
        <v>1128</v>
      </c>
      <c r="V1732">
        <v>28781</v>
      </c>
      <c r="W1732">
        <v>263913</v>
      </c>
      <c r="X1732">
        <v>1222945</v>
      </c>
      <c r="Y1732">
        <v>151405.35999999999</v>
      </c>
      <c r="Z1732">
        <v>471.99</v>
      </c>
      <c r="AA1732">
        <v>20</v>
      </c>
      <c r="AB1732">
        <v>8</v>
      </c>
      <c r="AC1732">
        <v>4</v>
      </c>
      <c r="AD1732">
        <v>0</v>
      </c>
      <c r="AE1732">
        <v>2000000</v>
      </c>
      <c r="AF1732">
        <v>10429901</v>
      </c>
    </row>
    <row r="1733" spans="1:32" x14ac:dyDescent="0.3">
      <c r="A1733">
        <v>1732</v>
      </c>
      <c r="B1733" s="1">
        <v>43407</v>
      </c>
      <c r="C1733">
        <v>1</v>
      </c>
      <c r="D1733">
        <v>3</v>
      </c>
      <c r="E1733">
        <v>5</v>
      </c>
      <c r="F1733">
        <v>9</v>
      </c>
      <c r="G1733">
        <v>10</v>
      </c>
      <c r="H1733">
        <v>12</v>
      </c>
      <c r="I1733">
        <v>13</v>
      </c>
      <c r="J1733">
        <v>14</v>
      </c>
      <c r="K1733">
        <v>17</v>
      </c>
      <c r="L1733">
        <v>18</v>
      </c>
      <c r="M1733">
        <v>19</v>
      </c>
      <c r="N1733">
        <v>20</v>
      </c>
      <c r="O1733">
        <v>21</v>
      </c>
      <c r="P1733">
        <v>22</v>
      </c>
      <c r="Q1733">
        <v>24</v>
      </c>
      <c r="R1733">
        <v>21358122</v>
      </c>
      <c r="S1733">
        <v>2</v>
      </c>
      <c r="T1733" t="s">
        <v>2</v>
      </c>
      <c r="U1733">
        <v>610</v>
      </c>
      <c r="V1733">
        <v>19672</v>
      </c>
      <c r="W1733">
        <v>221671</v>
      </c>
      <c r="X1733">
        <v>1050923</v>
      </c>
      <c r="Y1733">
        <v>657041.05000000005</v>
      </c>
      <c r="Z1733">
        <v>946.91</v>
      </c>
      <c r="AA1733">
        <v>20</v>
      </c>
      <c r="AB1733">
        <v>8</v>
      </c>
      <c r="AC1733">
        <v>4</v>
      </c>
      <c r="AD1733">
        <v>0</v>
      </c>
      <c r="AE1733">
        <v>1500000</v>
      </c>
      <c r="AF1733">
        <v>10733151</v>
      </c>
    </row>
    <row r="1734" spans="1:32" x14ac:dyDescent="0.3">
      <c r="A1734">
        <v>1733</v>
      </c>
      <c r="B1734" s="1">
        <v>43409</v>
      </c>
      <c r="C1734">
        <v>1</v>
      </c>
      <c r="D1734">
        <v>2</v>
      </c>
      <c r="E1734">
        <v>4</v>
      </c>
      <c r="F1734">
        <v>5</v>
      </c>
      <c r="G1734">
        <v>8</v>
      </c>
      <c r="H1734">
        <v>9</v>
      </c>
      <c r="I1734">
        <v>12</v>
      </c>
      <c r="J1734">
        <v>13</v>
      </c>
      <c r="K1734">
        <v>14</v>
      </c>
      <c r="L1734">
        <v>15</v>
      </c>
      <c r="M1734">
        <v>16</v>
      </c>
      <c r="N1734">
        <v>19</v>
      </c>
      <c r="O1734">
        <v>21</v>
      </c>
      <c r="P1734">
        <v>23</v>
      </c>
      <c r="Q1734">
        <v>25</v>
      </c>
      <c r="R1734">
        <v>19628736</v>
      </c>
      <c r="S1734">
        <v>4</v>
      </c>
      <c r="T1734" t="s">
        <v>2</v>
      </c>
      <c r="U1734">
        <v>406</v>
      </c>
      <c r="V1734">
        <v>13222</v>
      </c>
      <c r="W1734">
        <v>155865</v>
      </c>
      <c r="X1734">
        <v>854455</v>
      </c>
      <c r="Y1734">
        <v>407194.98</v>
      </c>
      <c r="Z1734">
        <v>1763.41</v>
      </c>
      <c r="AA1734">
        <v>20</v>
      </c>
      <c r="AB1734">
        <v>8</v>
      </c>
      <c r="AC1734">
        <v>4</v>
      </c>
      <c r="AD1734">
        <v>0</v>
      </c>
      <c r="AE1734">
        <v>2000000</v>
      </c>
      <c r="AF1734">
        <v>11109023</v>
      </c>
    </row>
    <row r="1735" spans="1:32" x14ac:dyDescent="0.3">
      <c r="A1735">
        <v>1734</v>
      </c>
      <c r="B1735" s="1">
        <v>43411</v>
      </c>
      <c r="C1735">
        <v>1</v>
      </c>
      <c r="D1735">
        <v>2</v>
      </c>
      <c r="E1735">
        <v>3</v>
      </c>
      <c r="F1735">
        <v>6</v>
      </c>
      <c r="G1735">
        <v>7</v>
      </c>
      <c r="H1735">
        <v>8</v>
      </c>
      <c r="I1735">
        <v>10</v>
      </c>
      <c r="J1735">
        <v>11</v>
      </c>
      <c r="K1735">
        <v>15</v>
      </c>
      <c r="L1735">
        <v>16</v>
      </c>
      <c r="M1735">
        <v>17</v>
      </c>
      <c r="N1735">
        <v>21</v>
      </c>
      <c r="O1735">
        <v>22</v>
      </c>
      <c r="P1735">
        <v>24</v>
      </c>
      <c r="Q1735">
        <v>25</v>
      </c>
      <c r="R1735">
        <v>24887562</v>
      </c>
      <c r="S1735">
        <v>4</v>
      </c>
      <c r="T1735" t="s">
        <v>2</v>
      </c>
      <c r="U1735">
        <v>381</v>
      </c>
      <c r="V1735">
        <v>13050</v>
      </c>
      <c r="W1735">
        <v>176068</v>
      </c>
      <c r="X1735">
        <v>1004622</v>
      </c>
      <c r="Y1735">
        <v>580187.27</v>
      </c>
      <c r="Z1735">
        <v>1874.22</v>
      </c>
      <c r="AA1735">
        <v>20</v>
      </c>
      <c r="AB1735">
        <v>8</v>
      </c>
      <c r="AC1735">
        <v>4</v>
      </c>
      <c r="AD1735">
        <v>0</v>
      </c>
      <c r="AE1735">
        <v>2000000</v>
      </c>
      <c r="AF1735">
        <v>11644581</v>
      </c>
    </row>
    <row r="1736" spans="1:32" x14ac:dyDescent="0.3">
      <c r="A1736">
        <v>1735</v>
      </c>
      <c r="B1736" s="1">
        <v>43413</v>
      </c>
      <c r="C1736">
        <v>1</v>
      </c>
      <c r="D1736">
        <v>2</v>
      </c>
      <c r="E1736">
        <v>3</v>
      </c>
      <c r="F1736">
        <v>6</v>
      </c>
      <c r="G1736">
        <v>10</v>
      </c>
      <c r="H1736">
        <v>12</v>
      </c>
      <c r="I1736">
        <v>13</v>
      </c>
      <c r="J1736">
        <v>14</v>
      </c>
      <c r="K1736">
        <v>15</v>
      </c>
      <c r="L1736">
        <v>19</v>
      </c>
      <c r="M1736">
        <v>20</v>
      </c>
      <c r="N1736">
        <v>21</v>
      </c>
      <c r="O1736">
        <v>23</v>
      </c>
      <c r="P1736">
        <v>24</v>
      </c>
      <c r="Q1736">
        <v>25</v>
      </c>
      <c r="R1736">
        <v>25635240</v>
      </c>
      <c r="S1736">
        <v>1</v>
      </c>
      <c r="T1736" t="s">
        <v>21</v>
      </c>
      <c r="U1736">
        <v>652</v>
      </c>
      <c r="V1736">
        <v>17668</v>
      </c>
      <c r="W1736">
        <v>198113</v>
      </c>
      <c r="X1736">
        <v>1106768</v>
      </c>
      <c r="Y1736">
        <v>2160047.21</v>
      </c>
      <c r="Z1736">
        <v>1456.24</v>
      </c>
      <c r="AA1736">
        <v>20</v>
      </c>
      <c r="AB1736">
        <v>8</v>
      </c>
      <c r="AC1736">
        <v>4</v>
      </c>
      <c r="AD1736">
        <v>0</v>
      </c>
      <c r="AE1736">
        <v>2000000</v>
      </c>
      <c r="AF1736">
        <v>12143053</v>
      </c>
    </row>
    <row r="1737" spans="1:32" x14ac:dyDescent="0.3">
      <c r="A1737">
        <v>1736</v>
      </c>
      <c r="B1737" s="1">
        <v>43416</v>
      </c>
      <c r="C1737">
        <v>3</v>
      </c>
      <c r="D1737">
        <v>6</v>
      </c>
      <c r="E1737">
        <v>7</v>
      </c>
      <c r="F1737">
        <v>9</v>
      </c>
      <c r="G1737">
        <v>11</v>
      </c>
      <c r="H1737">
        <v>12</v>
      </c>
      <c r="I1737">
        <v>13</v>
      </c>
      <c r="J1737">
        <v>15</v>
      </c>
      <c r="K1737">
        <v>16</v>
      </c>
      <c r="L1737">
        <v>18</v>
      </c>
      <c r="M1737">
        <v>19</v>
      </c>
      <c r="N1737">
        <v>22</v>
      </c>
      <c r="O1737">
        <v>23</v>
      </c>
      <c r="P1737">
        <v>24</v>
      </c>
      <c r="Q1737">
        <v>25</v>
      </c>
      <c r="R1737">
        <v>23868416</v>
      </c>
      <c r="S1737">
        <v>4</v>
      </c>
      <c r="T1737" t="s">
        <v>2</v>
      </c>
      <c r="U1737">
        <v>458</v>
      </c>
      <c r="V1737">
        <v>15461</v>
      </c>
      <c r="W1737">
        <v>184635</v>
      </c>
      <c r="X1737">
        <v>1015656</v>
      </c>
      <c r="Y1737">
        <v>511631.92</v>
      </c>
      <c r="Z1737">
        <v>1374.9</v>
      </c>
      <c r="AA1737">
        <v>20</v>
      </c>
      <c r="AB1737">
        <v>8</v>
      </c>
      <c r="AC1737">
        <v>4</v>
      </c>
      <c r="AD1737">
        <v>0</v>
      </c>
      <c r="AE1737">
        <v>2000000</v>
      </c>
      <c r="AF1737">
        <v>12615329</v>
      </c>
    </row>
    <row r="1738" spans="1:32" x14ac:dyDescent="0.3">
      <c r="A1738">
        <v>1737</v>
      </c>
      <c r="B1738" s="1">
        <v>43418</v>
      </c>
      <c r="C1738">
        <v>2</v>
      </c>
      <c r="D1738">
        <v>4</v>
      </c>
      <c r="E1738">
        <v>5</v>
      </c>
      <c r="F1738">
        <v>6</v>
      </c>
      <c r="G1738">
        <v>10</v>
      </c>
      <c r="H1738">
        <v>11</v>
      </c>
      <c r="I1738">
        <v>12</v>
      </c>
      <c r="J1738">
        <v>15</v>
      </c>
      <c r="K1738">
        <v>16</v>
      </c>
      <c r="L1738">
        <v>18</v>
      </c>
      <c r="M1738">
        <v>19</v>
      </c>
      <c r="N1738">
        <v>20</v>
      </c>
      <c r="O1738">
        <v>22</v>
      </c>
      <c r="P1738">
        <v>24</v>
      </c>
      <c r="Q1738">
        <v>25</v>
      </c>
      <c r="R1738">
        <v>24510620</v>
      </c>
      <c r="S1738">
        <v>3</v>
      </c>
      <c r="T1738" t="s">
        <v>2</v>
      </c>
      <c r="U1738">
        <v>562</v>
      </c>
      <c r="V1738">
        <v>19844</v>
      </c>
      <c r="W1738">
        <v>201111</v>
      </c>
      <c r="X1738">
        <v>994753</v>
      </c>
      <c r="Y1738">
        <v>703793.67</v>
      </c>
      <c r="Z1738">
        <v>1651.38</v>
      </c>
      <c r="AA1738">
        <v>20</v>
      </c>
      <c r="AB1738">
        <v>8</v>
      </c>
      <c r="AC1738">
        <v>4</v>
      </c>
      <c r="AD1738">
        <v>0</v>
      </c>
      <c r="AE1738">
        <v>1200000</v>
      </c>
      <c r="AF1738">
        <v>13102571</v>
      </c>
    </row>
    <row r="1739" spans="1:32" x14ac:dyDescent="0.3">
      <c r="A1739">
        <v>1738</v>
      </c>
      <c r="B1739" s="1">
        <v>43420</v>
      </c>
      <c r="C1739">
        <v>1</v>
      </c>
      <c r="D1739">
        <v>3</v>
      </c>
      <c r="E1739">
        <v>6</v>
      </c>
      <c r="F1739">
        <v>9</v>
      </c>
      <c r="G1739">
        <v>10</v>
      </c>
      <c r="H1739">
        <v>13</v>
      </c>
      <c r="I1739">
        <v>14</v>
      </c>
      <c r="J1739">
        <v>17</v>
      </c>
      <c r="K1739">
        <v>18</v>
      </c>
      <c r="L1739">
        <v>19</v>
      </c>
      <c r="M1739">
        <v>20</v>
      </c>
      <c r="N1739">
        <v>21</v>
      </c>
      <c r="O1739">
        <v>22</v>
      </c>
      <c r="P1739">
        <v>23</v>
      </c>
      <c r="Q1739">
        <v>24</v>
      </c>
      <c r="R1739">
        <v>19993628</v>
      </c>
      <c r="S1739">
        <v>1</v>
      </c>
      <c r="T1739" t="s">
        <v>96</v>
      </c>
      <c r="U1739">
        <v>338</v>
      </c>
      <c r="V1739">
        <v>15785</v>
      </c>
      <c r="W1739">
        <v>167151</v>
      </c>
      <c r="X1739">
        <v>929220</v>
      </c>
      <c r="Y1739">
        <v>1500274.31</v>
      </c>
      <c r="Z1739">
        <v>1365.75</v>
      </c>
      <c r="AA1739">
        <v>20</v>
      </c>
      <c r="AB1739">
        <v>8</v>
      </c>
      <c r="AC1739">
        <v>4</v>
      </c>
      <c r="AD1739">
        <v>0</v>
      </c>
      <c r="AE1739">
        <v>2000000</v>
      </c>
      <c r="AF1739">
        <v>13448788</v>
      </c>
    </row>
    <row r="1740" spans="1:32" x14ac:dyDescent="0.3">
      <c r="A1740">
        <v>1739</v>
      </c>
      <c r="B1740" s="1">
        <v>43423</v>
      </c>
      <c r="C1740">
        <v>2</v>
      </c>
      <c r="D1740">
        <v>3</v>
      </c>
      <c r="E1740">
        <v>4</v>
      </c>
      <c r="F1740">
        <v>5</v>
      </c>
      <c r="G1740">
        <v>6</v>
      </c>
      <c r="H1740">
        <v>7</v>
      </c>
      <c r="I1740">
        <v>8</v>
      </c>
      <c r="J1740">
        <v>11</v>
      </c>
      <c r="K1740">
        <v>12</v>
      </c>
      <c r="L1740">
        <v>14</v>
      </c>
      <c r="M1740">
        <v>16</v>
      </c>
      <c r="N1740">
        <v>19</v>
      </c>
      <c r="O1740">
        <v>20</v>
      </c>
      <c r="P1740">
        <v>22</v>
      </c>
      <c r="Q1740">
        <v>24</v>
      </c>
      <c r="R1740">
        <v>23379870</v>
      </c>
      <c r="S1740">
        <v>1</v>
      </c>
      <c r="T1740" t="s">
        <v>21</v>
      </c>
      <c r="U1740">
        <v>382</v>
      </c>
      <c r="V1740">
        <v>14609</v>
      </c>
      <c r="W1740">
        <v>180083</v>
      </c>
      <c r="X1740">
        <v>974865</v>
      </c>
      <c r="Y1740">
        <v>2048729.31</v>
      </c>
      <c r="Z1740">
        <v>1650.21</v>
      </c>
      <c r="AA1740">
        <v>20</v>
      </c>
      <c r="AB1740">
        <v>8</v>
      </c>
      <c r="AC1740">
        <v>4</v>
      </c>
      <c r="AD1740">
        <v>0</v>
      </c>
      <c r="AE1740">
        <v>2000000</v>
      </c>
      <c r="AF1740">
        <v>13921571</v>
      </c>
    </row>
    <row r="1741" spans="1:32" x14ac:dyDescent="0.3">
      <c r="A1741">
        <v>1740</v>
      </c>
      <c r="B1741" s="1">
        <v>43425</v>
      </c>
      <c r="C1741">
        <v>1</v>
      </c>
      <c r="D1741">
        <v>2</v>
      </c>
      <c r="E1741">
        <v>3</v>
      </c>
      <c r="F1741">
        <v>4</v>
      </c>
      <c r="G1741">
        <v>5</v>
      </c>
      <c r="H1741">
        <v>6</v>
      </c>
      <c r="I1741">
        <v>8</v>
      </c>
      <c r="J1741">
        <v>9</v>
      </c>
      <c r="K1741">
        <v>10</v>
      </c>
      <c r="L1741">
        <v>11</v>
      </c>
      <c r="M1741">
        <v>16</v>
      </c>
      <c r="N1741">
        <v>18</v>
      </c>
      <c r="O1741">
        <v>19</v>
      </c>
      <c r="P1741">
        <v>22</v>
      </c>
      <c r="Q1741">
        <v>24</v>
      </c>
      <c r="R1741">
        <v>22388692</v>
      </c>
      <c r="S1741">
        <v>2</v>
      </c>
      <c r="T1741" t="s">
        <v>2</v>
      </c>
      <c r="U1741">
        <v>279</v>
      </c>
      <c r="V1741">
        <v>11000</v>
      </c>
      <c r="W1741">
        <v>162878</v>
      </c>
      <c r="X1741">
        <v>917044</v>
      </c>
      <c r="Y1741">
        <v>1026966.22</v>
      </c>
      <c r="Z1741">
        <v>2265.16</v>
      </c>
      <c r="AA1741">
        <v>20</v>
      </c>
      <c r="AB1741">
        <v>8</v>
      </c>
      <c r="AC1741">
        <v>4</v>
      </c>
      <c r="AD1741">
        <v>0</v>
      </c>
      <c r="AE1741">
        <v>2000000</v>
      </c>
      <c r="AF1741">
        <v>14395556</v>
      </c>
    </row>
    <row r="1742" spans="1:32" x14ac:dyDescent="0.3">
      <c r="A1742">
        <v>1741</v>
      </c>
      <c r="B1742" s="1">
        <v>43427</v>
      </c>
      <c r="C1742">
        <v>1</v>
      </c>
      <c r="D1742">
        <v>5</v>
      </c>
      <c r="E1742">
        <v>8</v>
      </c>
      <c r="F1742">
        <v>11</v>
      </c>
      <c r="G1742">
        <v>12</v>
      </c>
      <c r="H1742">
        <v>15</v>
      </c>
      <c r="I1742">
        <v>16</v>
      </c>
      <c r="J1742">
        <v>17</v>
      </c>
      <c r="K1742">
        <v>18</v>
      </c>
      <c r="L1742">
        <v>19</v>
      </c>
      <c r="M1742">
        <v>20</v>
      </c>
      <c r="N1742">
        <v>21</v>
      </c>
      <c r="O1742">
        <v>22</v>
      </c>
      <c r="P1742">
        <v>23</v>
      </c>
      <c r="Q1742">
        <v>25</v>
      </c>
      <c r="R1742">
        <v>23928136</v>
      </c>
      <c r="S1742">
        <v>3</v>
      </c>
      <c r="T1742" t="s">
        <v>2</v>
      </c>
      <c r="U1742">
        <v>357</v>
      </c>
      <c r="V1742">
        <v>10727</v>
      </c>
      <c r="W1742">
        <v>169572</v>
      </c>
      <c r="X1742">
        <v>985763</v>
      </c>
      <c r="Y1742">
        <v>736873.58</v>
      </c>
      <c r="Z1742">
        <v>1905.3</v>
      </c>
      <c r="AA1742">
        <v>20</v>
      </c>
      <c r="AB1742">
        <v>8</v>
      </c>
      <c r="AC1742">
        <v>4</v>
      </c>
      <c r="AD1742">
        <v>0</v>
      </c>
      <c r="AE1742">
        <v>2000000</v>
      </c>
      <c r="AF1742">
        <v>14905699</v>
      </c>
    </row>
    <row r="1743" spans="1:32" x14ac:dyDescent="0.3">
      <c r="A1743">
        <v>1742</v>
      </c>
      <c r="B1743" s="1">
        <v>43430</v>
      </c>
      <c r="C1743">
        <v>1</v>
      </c>
      <c r="D1743">
        <v>4</v>
      </c>
      <c r="E1743">
        <v>6</v>
      </c>
      <c r="F1743">
        <v>8</v>
      </c>
      <c r="G1743">
        <v>9</v>
      </c>
      <c r="H1743">
        <v>10</v>
      </c>
      <c r="I1743">
        <v>12</v>
      </c>
      <c r="J1743">
        <v>14</v>
      </c>
      <c r="K1743">
        <v>15</v>
      </c>
      <c r="L1743">
        <v>16</v>
      </c>
      <c r="M1743">
        <v>17</v>
      </c>
      <c r="N1743">
        <v>18</v>
      </c>
      <c r="O1743">
        <v>20</v>
      </c>
      <c r="P1743">
        <v>21</v>
      </c>
      <c r="Q1743">
        <v>25</v>
      </c>
      <c r="R1743">
        <v>22912172</v>
      </c>
      <c r="S1743">
        <v>0</v>
      </c>
      <c r="U1743">
        <v>359</v>
      </c>
      <c r="V1743">
        <v>14063</v>
      </c>
      <c r="W1743">
        <v>168486</v>
      </c>
      <c r="X1743">
        <v>904864</v>
      </c>
      <c r="Y1743">
        <v>0</v>
      </c>
      <c r="Z1743">
        <v>1826.5</v>
      </c>
      <c r="AA1743">
        <v>20</v>
      </c>
      <c r="AB1743">
        <v>8</v>
      </c>
      <c r="AC1743">
        <v>4</v>
      </c>
      <c r="AD1743">
        <v>2131064.42</v>
      </c>
      <c r="AE1743">
        <v>4500000</v>
      </c>
      <c r="AF1743">
        <v>15397483</v>
      </c>
    </row>
    <row r="1744" spans="1:32" x14ac:dyDescent="0.3">
      <c r="A1744">
        <v>1743</v>
      </c>
      <c r="B1744" s="1">
        <v>43432</v>
      </c>
      <c r="C1744">
        <v>5</v>
      </c>
      <c r="D1744">
        <v>6</v>
      </c>
      <c r="E1744">
        <v>7</v>
      </c>
      <c r="F1744">
        <v>8</v>
      </c>
      <c r="G1744">
        <v>10</v>
      </c>
      <c r="H1744">
        <v>11</v>
      </c>
      <c r="I1744">
        <v>13</v>
      </c>
      <c r="J1744">
        <v>15</v>
      </c>
      <c r="K1744">
        <v>17</v>
      </c>
      <c r="L1744">
        <v>18</v>
      </c>
      <c r="M1744">
        <v>19</v>
      </c>
      <c r="N1744">
        <v>21</v>
      </c>
      <c r="O1744">
        <v>22</v>
      </c>
      <c r="P1744">
        <v>24</v>
      </c>
      <c r="Q1744">
        <v>25</v>
      </c>
      <c r="R1744">
        <v>34185304</v>
      </c>
      <c r="S1744">
        <v>5</v>
      </c>
      <c r="T1744" t="s">
        <v>2</v>
      </c>
      <c r="U1744">
        <v>784</v>
      </c>
      <c r="V1744">
        <v>28136</v>
      </c>
      <c r="W1744">
        <v>311428</v>
      </c>
      <c r="X1744">
        <v>1611556</v>
      </c>
      <c r="Y1744">
        <v>910216.02</v>
      </c>
      <c r="Z1744">
        <v>1356.81</v>
      </c>
      <c r="AA1744">
        <v>20</v>
      </c>
      <c r="AB1744">
        <v>8</v>
      </c>
      <c r="AC1744">
        <v>4</v>
      </c>
      <c r="AD1744">
        <v>0</v>
      </c>
      <c r="AE1744">
        <v>2000000</v>
      </c>
      <c r="AF1744">
        <v>15955948</v>
      </c>
    </row>
    <row r="1745" spans="1:32" x14ac:dyDescent="0.3">
      <c r="A1745">
        <v>1744</v>
      </c>
      <c r="B1745" s="1">
        <v>43434</v>
      </c>
      <c r="C1745">
        <v>1</v>
      </c>
      <c r="D1745">
        <v>5</v>
      </c>
      <c r="E1745">
        <v>6</v>
      </c>
      <c r="F1745">
        <v>10</v>
      </c>
      <c r="G1745">
        <v>11</v>
      </c>
      <c r="H1745">
        <v>12</v>
      </c>
      <c r="I1745">
        <v>13</v>
      </c>
      <c r="J1745">
        <v>15</v>
      </c>
      <c r="K1745">
        <v>17</v>
      </c>
      <c r="L1745">
        <v>18</v>
      </c>
      <c r="M1745">
        <v>19</v>
      </c>
      <c r="N1745">
        <v>20</v>
      </c>
      <c r="O1745">
        <v>21</v>
      </c>
      <c r="P1745">
        <v>23</v>
      </c>
      <c r="Q1745">
        <v>24</v>
      </c>
      <c r="R1745">
        <v>25666334</v>
      </c>
      <c r="S1745">
        <v>0</v>
      </c>
      <c r="U1745">
        <v>361</v>
      </c>
      <c r="V1745">
        <v>16504</v>
      </c>
      <c r="W1745">
        <v>220102</v>
      </c>
      <c r="X1745">
        <v>1267141</v>
      </c>
      <c r="Y1745">
        <v>0</v>
      </c>
      <c r="Z1745">
        <v>1538.34</v>
      </c>
      <c r="AA1745">
        <v>20</v>
      </c>
      <c r="AB1745">
        <v>8</v>
      </c>
      <c r="AC1745">
        <v>4</v>
      </c>
      <c r="AD1745">
        <v>1804853.74</v>
      </c>
      <c r="AE1745">
        <v>4500000</v>
      </c>
      <c r="AF1745">
        <v>16372453</v>
      </c>
    </row>
    <row r="1746" spans="1:32" x14ac:dyDescent="0.3">
      <c r="A1746">
        <v>1745</v>
      </c>
      <c r="B1746" s="1">
        <v>43437</v>
      </c>
      <c r="C1746">
        <v>2</v>
      </c>
      <c r="D1746">
        <v>3</v>
      </c>
      <c r="E1746">
        <v>4</v>
      </c>
      <c r="F1746">
        <v>6</v>
      </c>
      <c r="G1746">
        <v>7</v>
      </c>
      <c r="H1746">
        <v>8</v>
      </c>
      <c r="I1746">
        <v>9</v>
      </c>
      <c r="J1746">
        <v>10</v>
      </c>
      <c r="K1746">
        <v>11</v>
      </c>
      <c r="L1746">
        <v>16</v>
      </c>
      <c r="M1746">
        <v>18</v>
      </c>
      <c r="N1746">
        <v>20</v>
      </c>
      <c r="O1746">
        <v>21</v>
      </c>
      <c r="P1746">
        <v>24</v>
      </c>
      <c r="Q1746">
        <v>25</v>
      </c>
      <c r="R1746">
        <v>34846246</v>
      </c>
      <c r="S1746">
        <v>3</v>
      </c>
      <c r="T1746" t="s">
        <v>2</v>
      </c>
      <c r="U1746">
        <v>415</v>
      </c>
      <c r="V1746">
        <v>17071</v>
      </c>
      <c r="W1746">
        <v>241400</v>
      </c>
      <c r="X1746">
        <v>1420440</v>
      </c>
      <c r="Y1746">
        <v>1686219.23</v>
      </c>
      <c r="Z1746">
        <v>2412.46</v>
      </c>
      <c r="AA1746">
        <v>20</v>
      </c>
      <c r="AB1746">
        <v>8</v>
      </c>
      <c r="AC1746">
        <v>4</v>
      </c>
      <c r="AD1746">
        <v>0</v>
      </c>
      <c r="AE1746">
        <v>2000000</v>
      </c>
      <c r="AF1746">
        <v>17123331</v>
      </c>
    </row>
    <row r="1747" spans="1:32" x14ac:dyDescent="0.3">
      <c r="A1747">
        <v>1746</v>
      </c>
      <c r="B1747" s="1">
        <v>43439</v>
      </c>
      <c r="C1747">
        <v>3</v>
      </c>
      <c r="D1747">
        <v>4</v>
      </c>
      <c r="E1747">
        <v>6</v>
      </c>
      <c r="F1747">
        <v>7</v>
      </c>
      <c r="G1747">
        <v>8</v>
      </c>
      <c r="H1747">
        <v>9</v>
      </c>
      <c r="I1747">
        <v>10</v>
      </c>
      <c r="J1747">
        <v>11</v>
      </c>
      <c r="K1747">
        <v>12</v>
      </c>
      <c r="L1747">
        <v>15</v>
      </c>
      <c r="M1747">
        <v>16</v>
      </c>
      <c r="N1747">
        <v>19</v>
      </c>
      <c r="O1747">
        <v>22</v>
      </c>
      <c r="P1747">
        <v>23</v>
      </c>
      <c r="Q1747">
        <v>25</v>
      </c>
      <c r="R1747">
        <v>26420524</v>
      </c>
      <c r="S1747">
        <v>1</v>
      </c>
      <c r="T1747" t="s">
        <v>236</v>
      </c>
      <c r="U1747">
        <v>332</v>
      </c>
      <c r="V1747">
        <v>12529</v>
      </c>
      <c r="W1747">
        <v>170128</v>
      </c>
      <c r="X1747">
        <v>998242</v>
      </c>
      <c r="Y1747">
        <v>2661083.63</v>
      </c>
      <c r="Z1747">
        <v>2466.25</v>
      </c>
      <c r="AA1747">
        <v>20</v>
      </c>
      <c r="AB1747">
        <v>8</v>
      </c>
      <c r="AC1747">
        <v>4</v>
      </c>
      <c r="AD1747">
        <v>0</v>
      </c>
      <c r="AE1747">
        <v>2000000</v>
      </c>
      <c r="AF1747">
        <v>17737427</v>
      </c>
    </row>
    <row r="1748" spans="1:32" x14ac:dyDescent="0.3">
      <c r="A1748">
        <v>1747</v>
      </c>
      <c r="B1748" s="1">
        <v>43441</v>
      </c>
      <c r="C1748">
        <v>1</v>
      </c>
      <c r="D1748">
        <v>4</v>
      </c>
      <c r="E1748">
        <v>5</v>
      </c>
      <c r="F1748">
        <v>6</v>
      </c>
      <c r="G1748">
        <v>7</v>
      </c>
      <c r="H1748">
        <v>8</v>
      </c>
      <c r="I1748">
        <v>10</v>
      </c>
      <c r="J1748">
        <v>13</v>
      </c>
      <c r="K1748">
        <v>15</v>
      </c>
      <c r="L1748">
        <v>16</v>
      </c>
      <c r="M1748">
        <v>17</v>
      </c>
      <c r="N1748">
        <v>19</v>
      </c>
      <c r="O1748">
        <v>20</v>
      </c>
      <c r="P1748">
        <v>21</v>
      </c>
      <c r="Q1748">
        <v>25</v>
      </c>
      <c r="R1748">
        <v>27386640</v>
      </c>
      <c r="S1748">
        <v>1</v>
      </c>
      <c r="T1748" t="s">
        <v>44</v>
      </c>
      <c r="U1748">
        <v>400</v>
      </c>
      <c r="V1748">
        <v>17366</v>
      </c>
      <c r="W1748">
        <v>221733</v>
      </c>
      <c r="X1748">
        <v>1220533</v>
      </c>
      <c r="Y1748">
        <v>2215211.1</v>
      </c>
      <c r="Z1748">
        <v>1704.01</v>
      </c>
      <c r="AA1748">
        <v>20</v>
      </c>
      <c r="AB1748">
        <v>8</v>
      </c>
      <c r="AC1748">
        <v>4</v>
      </c>
      <c r="AD1748">
        <v>0</v>
      </c>
      <c r="AE1748">
        <v>2000000</v>
      </c>
      <c r="AF1748">
        <v>18248630</v>
      </c>
    </row>
    <row r="1749" spans="1:32" x14ac:dyDescent="0.3">
      <c r="A1749">
        <v>1748</v>
      </c>
      <c r="B1749" s="1">
        <v>43444</v>
      </c>
      <c r="C1749">
        <v>1</v>
      </c>
      <c r="D1749">
        <v>3</v>
      </c>
      <c r="E1749">
        <v>5</v>
      </c>
      <c r="F1749">
        <v>6</v>
      </c>
      <c r="G1749">
        <v>7</v>
      </c>
      <c r="H1749">
        <v>9</v>
      </c>
      <c r="I1749">
        <v>10</v>
      </c>
      <c r="J1749">
        <v>11</v>
      </c>
      <c r="K1749">
        <v>12</v>
      </c>
      <c r="L1749">
        <v>17</v>
      </c>
      <c r="M1749">
        <v>18</v>
      </c>
      <c r="N1749">
        <v>19</v>
      </c>
      <c r="O1749">
        <v>21</v>
      </c>
      <c r="P1749">
        <v>22</v>
      </c>
      <c r="Q1749">
        <v>25</v>
      </c>
      <c r="R1749">
        <v>24245928</v>
      </c>
      <c r="S1749">
        <v>2</v>
      </c>
      <c r="T1749" t="s">
        <v>2</v>
      </c>
      <c r="U1749">
        <v>490</v>
      </c>
      <c r="V1749">
        <v>17225</v>
      </c>
      <c r="W1749">
        <v>214094</v>
      </c>
      <c r="X1749">
        <v>1132421</v>
      </c>
      <c r="Y1749">
        <v>892596.18</v>
      </c>
      <c r="Z1749">
        <v>1601.42</v>
      </c>
      <c r="AA1749">
        <v>20</v>
      </c>
      <c r="AB1749">
        <v>8</v>
      </c>
      <c r="AC1749">
        <v>4</v>
      </c>
      <c r="AD1749">
        <v>0</v>
      </c>
      <c r="AE1749">
        <v>2000000</v>
      </c>
      <c r="AF1749">
        <v>18660597</v>
      </c>
    </row>
    <row r="1750" spans="1:32" x14ac:dyDescent="0.3">
      <c r="A1750">
        <v>1749</v>
      </c>
      <c r="B1750" s="1">
        <v>43446</v>
      </c>
      <c r="C1750">
        <v>2</v>
      </c>
      <c r="D1750">
        <v>4</v>
      </c>
      <c r="E1750">
        <v>6</v>
      </c>
      <c r="F1750">
        <v>9</v>
      </c>
      <c r="G1750">
        <v>12</v>
      </c>
      <c r="H1750">
        <v>13</v>
      </c>
      <c r="I1750">
        <v>15</v>
      </c>
      <c r="J1750">
        <v>16</v>
      </c>
      <c r="K1750">
        <v>19</v>
      </c>
      <c r="L1750">
        <v>20</v>
      </c>
      <c r="M1750">
        <v>21</v>
      </c>
      <c r="N1750">
        <v>22</v>
      </c>
      <c r="O1750">
        <v>23</v>
      </c>
      <c r="P1750">
        <v>24</v>
      </c>
      <c r="Q1750">
        <v>25</v>
      </c>
      <c r="R1750">
        <v>25496952</v>
      </c>
      <c r="S1750">
        <v>5</v>
      </c>
      <c r="T1750" t="s">
        <v>2</v>
      </c>
      <c r="U1750">
        <v>525</v>
      </c>
      <c r="V1750">
        <v>17047</v>
      </c>
      <c r="W1750">
        <v>200876</v>
      </c>
      <c r="X1750">
        <v>1086204</v>
      </c>
      <c r="Y1750">
        <v>433158.33</v>
      </c>
      <c r="Z1750">
        <v>1813.32</v>
      </c>
      <c r="AA1750">
        <v>20</v>
      </c>
      <c r="AB1750">
        <v>8</v>
      </c>
      <c r="AC1750">
        <v>4</v>
      </c>
      <c r="AD1750">
        <v>0</v>
      </c>
      <c r="AE1750">
        <v>2000000</v>
      </c>
      <c r="AF1750">
        <v>19160395</v>
      </c>
    </row>
    <row r="1751" spans="1:32" x14ac:dyDescent="0.3">
      <c r="A1751">
        <v>1750</v>
      </c>
      <c r="B1751" s="1">
        <v>43448</v>
      </c>
      <c r="C1751">
        <v>1</v>
      </c>
      <c r="D1751">
        <v>4</v>
      </c>
      <c r="E1751">
        <v>6</v>
      </c>
      <c r="F1751">
        <v>7</v>
      </c>
      <c r="G1751">
        <v>10</v>
      </c>
      <c r="H1751">
        <v>12</v>
      </c>
      <c r="I1751">
        <v>13</v>
      </c>
      <c r="J1751">
        <v>16</v>
      </c>
      <c r="K1751">
        <v>17</v>
      </c>
      <c r="L1751">
        <v>18</v>
      </c>
      <c r="M1751">
        <v>19</v>
      </c>
      <c r="N1751">
        <v>20</v>
      </c>
      <c r="O1751">
        <v>22</v>
      </c>
      <c r="P1751">
        <v>23</v>
      </c>
      <c r="Q1751">
        <v>24</v>
      </c>
      <c r="R1751">
        <v>25960788</v>
      </c>
      <c r="S1751">
        <v>3</v>
      </c>
      <c r="T1751" t="s">
        <v>2</v>
      </c>
      <c r="U1751">
        <v>396</v>
      </c>
      <c r="V1751">
        <v>13646</v>
      </c>
      <c r="W1751">
        <v>179759</v>
      </c>
      <c r="X1751">
        <v>1039142</v>
      </c>
      <c r="Y1751">
        <v>816915.38</v>
      </c>
      <c r="Z1751">
        <v>1904.24</v>
      </c>
      <c r="AA1751">
        <v>20</v>
      </c>
      <c r="AB1751">
        <v>8</v>
      </c>
      <c r="AC1751">
        <v>4</v>
      </c>
      <c r="AD1751">
        <v>0</v>
      </c>
      <c r="AE1751">
        <v>2000000</v>
      </c>
      <c r="AF1751">
        <v>19725952</v>
      </c>
    </row>
    <row r="1752" spans="1:32" x14ac:dyDescent="0.3">
      <c r="A1752">
        <v>1751</v>
      </c>
      <c r="B1752" s="1">
        <v>43451</v>
      </c>
      <c r="C1752">
        <v>1</v>
      </c>
      <c r="D1752">
        <v>3</v>
      </c>
      <c r="E1752">
        <v>4</v>
      </c>
      <c r="F1752">
        <v>6</v>
      </c>
      <c r="G1752">
        <v>7</v>
      </c>
      <c r="H1752">
        <v>9</v>
      </c>
      <c r="I1752">
        <v>10</v>
      </c>
      <c r="J1752">
        <v>12</v>
      </c>
      <c r="K1752">
        <v>13</v>
      </c>
      <c r="L1752">
        <v>15</v>
      </c>
      <c r="M1752">
        <v>18</v>
      </c>
      <c r="N1752">
        <v>19</v>
      </c>
      <c r="O1752">
        <v>22</v>
      </c>
      <c r="P1752">
        <v>24</v>
      </c>
      <c r="Q1752">
        <v>25</v>
      </c>
      <c r="R1752">
        <v>24171482</v>
      </c>
      <c r="S1752">
        <v>14</v>
      </c>
      <c r="T1752" t="s">
        <v>2</v>
      </c>
      <c r="U1752">
        <v>1363</v>
      </c>
      <c r="V1752">
        <v>28496</v>
      </c>
      <c r="W1752">
        <v>236306</v>
      </c>
      <c r="X1752">
        <v>1118465</v>
      </c>
      <c r="Y1752">
        <v>115177.92</v>
      </c>
      <c r="Z1752">
        <v>520.01</v>
      </c>
      <c r="AA1752">
        <v>20</v>
      </c>
      <c r="AB1752">
        <v>8</v>
      </c>
      <c r="AC1752">
        <v>4</v>
      </c>
      <c r="AD1752">
        <v>0</v>
      </c>
      <c r="AE1752">
        <v>2000000</v>
      </c>
      <c r="AF1752">
        <v>20098065</v>
      </c>
    </row>
    <row r="1753" spans="1:32" x14ac:dyDescent="0.3">
      <c r="A1753">
        <v>1752</v>
      </c>
      <c r="B1753" s="1">
        <v>43453</v>
      </c>
      <c r="C1753">
        <v>1</v>
      </c>
      <c r="D1753">
        <v>3</v>
      </c>
      <c r="E1753">
        <v>4</v>
      </c>
      <c r="F1753">
        <v>6</v>
      </c>
      <c r="G1753">
        <v>7</v>
      </c>
      <c r="H1753">
        <v>8</v>
      </c>
      <c r="I1753">
        <v>9</v>
      </c>
      <c r="J1753">
        <v>12</v>
      </c>
      <c r="K1753">
        <v>13</v>
      </c>
      <c r="L1753">
        <v>15</v>
      </c>
      <c r="M1753">
        <v>16</v>
      </c>
      <c r="N1753">
        <v>17</v>
      </c>
      <c r="O1753">
        <v>18</v>
      </c>
      <c r="P1753">
        <v>20</v>
      </c>
      <c r="Q1753">
        <v>22</v>
      </c>
      <c r="R1753">
        <v>24693390</v>
      </c>
      <c r="S1753">
        <v>2</v>
      </c>
      <c r="T1753" t="s">
        <v>2</v>
      </c>
      <c r="U1753">
        <v>474</v>
      </c>
      <c r="V1753">
        <v>17077</v>
      </c>
      <c r="W1753">
        <v>200942</v>
      </c>
      <c r="X1753">
        <v>1075723</v>
      </c>
      <c r="Y1753">
        <v>1012929.94</v>
      </c>
      <c r="Z1753">
        <v>1878.66</v>
      </c>
      <c r="AA1753">
        <v>20</v>
      </c>
      <c r="AB1753">
        <v>8</v>
      </c>
      <c r="AC1753">
        <v>4</v>
      </c>
      <c r="AD1753">
        <v>0</v>
      </c>
      <c r="AE1753">
        <v>2000000</v>
      </c>
      <c r="AF1753">
        <v>20565572</v>
      </c>
    </row>
    <row r="1754" spans="1:32" x14ac:dyDescent="0.3">
      <c r="A1754">
        <v>1753</v>
      </c>
      <c r="B1754" s="1">
        <v>43455</v>
      </c>
      <c r="C1754">
        <v>1</v>
      </c>
      <c r="D1754">
        <v>2</v>
      </c>
      <c r="E1754">
        <v>3</v>
      </c>
      <c r="F1754">
        <v>5</v>
      </c>
      <c r="G1754">
        <v>6</v>
      </c>
      <c r="H1754">
        <v>8</v>
      </c>
      <c r="I1754">
        <v>9</v>
      </c>
      <c r="J1754">
        <v>12</v>
      </c>
      <c r="K1754">
        <v>13</v>
      </c>
      <c r="L1754">
        <v>15</v>
      </c>
      <c r="M1754">
        <v>17</v>
      </c>
      <c r="N1754">
        <v>21</v>
      </c>
      <c r="O1754">
        <v>22</v>
      </c>
      <c r="P1754">
        <v>24</v>
      </c>
      <c r="Q1754">
        <v>25</v>
      </c>
      <c r="R1754">
        <v>25814150</v>
      </c>
      <c r="S1754">
        <v>3</v>
      </c>
      <c r="T1754" t="s">
        <v>2</v>
      </c>
      <c r="U1754">
        <v>562</v>
      </c>
      <c r="V1754">
        <v>18568</v>
      </c>
      <c r="W1754">
        <v>216066</v>
      </c>
      <c r="X1754">
        <v>1170561</v>
      </c>
      <c r="Y1754">
        <v>668564.37</v>
      </c>
      <c r="Z1754">
        <v>1568.72</v>
      </c>
      <c r="AA1754">
        <v>20</v>
      </c>
      <c r="AB1754">
        <v>8</v>
      </c>
      <c r="AC1754">
        <v>4</v>
      </c>
      <c r="AD1754">
        <v>0</v>
      </c>
      <c r="AE1754">
        <v>1500000</v>
      </c>
      <c r="AF1754">
        <v>21028424</v>
      </c>
    </row>
    <row r="1755" spans="1:32" x14ac:dyDescent="0.3">
      <c r="A1755">
        <v>1754</v>
      </c>
      <c r="B1755" s="1">
        <v>43458</v>
      </c>
      <c r="C1755">
        <v>1</v>
      </c>
      <c r="D1755">
        <v>2</v>
      </c>
      <c r="E1755">
        <v>3</v>
      </c>
      <c r="F1755">
        <v>4</v>
      </c>
      <c r="G1755">
        <v>5</v>
      </c>
      <c r="H1755">
        <v>10</v>
      </c>
      <c r="I1755">
        <v>12</v>
      </c>
      <c r="J1755">
        <v>13</v>
      </c>
      <c r="K1755">
        <v>14</v>
      </c>
      <c r="L1755">
        <v>15</v>
      </c>
      <c r="M1755">
        <v>17</v>
      </c>
      <c r="N1755">
        <v>20</v>
      </c>
      <c r="O1755">
        <v>21</v>
      </c>
      <c r="P1755">
        <v>24</v>
      </c>
      <c r="Q1755">
        <v>25</v>
      </c>
      <c r="R1755">
        <v>17290996</v>
      </c>
      <c r="S1755">
        <v>2</v>
      </c>
      <c r="T1755" t="s">
        <v>2</v>
      </c>
      <c r="U1755">
        <v>321</v>
      </c>
      <c r="V1755">
        <v>11549</v>
      </c>
      <c r="W1755">
        <v>150540</v>
      </c>
      <c r="X1755">
        <v>781039</v>
      </c>
      <c r="Y1755">
        <v>667955.15</v>
      </c>
      <c r="Z1755">
        <v>1829.32</v>
      </c>
      <c r="AA1755">
        <v>20</v>
      </c>
      <c r="AB1755">
        <v>8</v>
      </c>
      <c r="AC1755">
        <v>4</v>
      </c>
      <c r="AD1755">
        <v>0</v>
      </c>
      <c r="AE1755">
        <v>2000000</v>
      </c>
      <c r="AF1755">
        <v>21336711</v>
      </c>
    </row>
    <row r="1756" spans="1:32" x14ac:dyDescent="0.3">
      <c r="A1756">
        <v>1755</v>
      </c>
      <c r="B1756" s="1">
        <v>43460</v>
      </c>
      <c r="C1756">
        <v>1</v>
      </c>
      <c r="D1756">
        <v>2</v>
      </c>
      <c r="E1756">
        <v>3</v>
      </c>
      <c r="F1756">
        <v>8</v>
      </c>
      <c r="G1756">
        <v>9</v>
      </c>
      <c r="H1756">
        <v>11</v>
      </c>
      <c r="I1756">
        <v>13</v>
      </c>
      <c r="J1756">
        <v>16</v>
      </c>
      <c r="K1756">
        <v>18</v>
      </c>
      <c r="L1756">
        <v>19</v>
      </c>
      <c r="M1756">
        <v>20</v>
      </c>
      <c r="N1756">
        <v>21</v>
      </c>
      <c r="O1756">
        <v>22</v>
      </c>
      <c r="P1756">
        <v>23</v>
      </c>
      <c r="Q1756">
        <v>25</v>
      </c>
      <c r="R1756">
        <v>18950208</v>
      </c>
      <c r="S1756">
        <v>2</v>
      </c>
      <c r="T1756" t="s">
        <v>2</v>
      </c>
      <c r="U1756">
        <v>324</v>
      </c>
      <c r="V1756">
        <v>17597</v>
      </c>
      <c r="W1756">
        <v>151300</v>
      </c>
      <c r="X1756">
        <v>843074</v>
      </c>
      <c r="Y1756">
        <v>746232.56</v>
      </c>
      <c r="Z1756">
        <v>1417.34</v>
      </c>
      <c r="AA1756">
        <v>20</v>
      </c>
      <c r="AB1756">
        <v>8</v>
      </c>
      <c r="AC1756">
        <v>4</v>
      </c>
      <c r="AD1756">
        <v>0</v>
      </c>
      <c r="AE1756">
        <v>2000000</v>
      </c>
      <c r="AF1756">
        <v>21681126</v>
      </c>
    </row>
    <row r="1757" spans="1:32" x14ac:dyDescent="0.3">
      <c r="A1757">
        <v>1756</v>
      </c>
      <c r="B1757" s="1">
        <v>43462</v>
      </c>
      <c r="C1757">
        <v>1</v>
      </c>
      <c r="D1757">
        <v>2</v>
      </c>
      <c r="E1757">
        <v>5</v>
      </c>
      <c r="F1757">
        <v>6</v>
      </c>
      <c r="G1757">
        <v>7</v>
      </c>
      <c r="H1757">
        <v>8</v>
      </c>
      <c r="I1757">
        <v>12</v>
      </c>
      <c r="J1757">
        <v>13</v>
      </c>
      <c r="K1757">
        <v>16</v>
      </c>
      <c r="L1757">
        <v>17</v>
      </c>
      <c r="M1757">
        <v>19</v>
      </c>
      <c r="N1757">
        <v>21</v>
      </c>
      <c r="O1757">
        <v>22</v>
      </c>
      <c r="P1757">
        <v>23</v>
      </c>
      <c r="Q1757">
        <v>24</v>
      </c>
      <c r="R1757">
        <v>25878256</v>
      </c>
      <c r="S1757">
        <v>6</v>
      </c>
      <c r="T1757" t="s">
        <v>2</v>
      </c>
      <c r="U1757">
        <v>425</v>
      </c>
      <c r="V1757">
        <v>15164</v>
      </c>
      <c r="W1757">
        <v>203069</v>
      </c>
      <c r="X1757">
        <v>1065882</v>
      </c>
      <c r="Y1757">
        <v>381189.76</v>
      </c>
      <c r="Z1757">
        <v>1655.85</v>
      </c>
      <c r="AA1757">
        <v>20</v>
      </c>
      <c r="AB1757">
        <v>8</v>
      </c>
      <c r="AC1757">
        <v>4</v>
      </c>
      <c r="AD1757">
        <v>0</v>
      </c>
      <c r="AE1757">
        <v>1700000</v>
      </c>
      <c r="AF1757">
        <v>22208927</v>
      </c>
    </row>
    <row r="1758" spans="1:32" x14ac:dyDescent="0.3">
      <c r="A1758">
        <v>1757</v>
      </c>
      <c r="B1758" s="1">
        <v>43465</v>
      </c>
      <c r="C1758">
        <v>1</v>
      </c>
      <c r="D1758">
        <v>3</v>
      </c>
      <c r="E1758">
        <v>4</v>
      </c>
      <c r="F1758">
        <v>7</v>
      </c>
      <c r="G1758">
        <v>10</v>
      </c>
      <c r="H1758">
        <v>13</v>
      </c>
      <c r="I1758">
        <v>14</v>
      </c>
      <c r="J1758">
        <v>15</v>
      </c>
      <c r="K1758">
        <v>17</v>
      </c>
      <c r="L1758">
        <v>18</v>
      </c>
      <c r="M1758">
        <v>20</v>
      </c>
      <c r="N1758">
        <v>21</v>
      </c>
      <c r="O1758">
        <v>22</v>
      </c>
      <c r="P1758">
        <v>23</v>
      </c>
      <c r="Q1758">
        <v>25</v>
      </c>
      <c r="R1758">
        <v>18716444</v>
      </c>
      <c r="S1758">
        <v>0</v>
      </c>
      <c r="U1758">
        <v>546</v>
      </c>
      <c r="V1758">
        <v>17198</v>
      </c>
      <c r="W1758">
        <v>184938</v>
      </c>
      <c r="X1758">
        <v>916423</v>
      </c>
      <c r="Y1758">
        <v>0</v>
      </c>
      <c r="Z1758">
        <v>961.27</v>
      </c>
      <c r="AA1758">
        <v>20</v>
      </c>
      <c r="AB1758">
        <v>8</v>
      </c>
      <c r="AC1758">
        <v>4</v>
      </c>
      <c r="AD1758">
        <v>1194051.08</v>
      </c>
      <c r="AE1758">
        <v>3800000</v>
      </c>
      <c r="AF1758">
        <v>22484477</v>
      </c>
    </row>
    <row r="1759" spans="1:32" x14ac:dyDescent="0.3">
      <c r="A1759">
        <v>1758</v>
      </c>
      <c r="B1759" s="1">
        <v>43467</v>
      </c>
      <c r="C1759">
        <v>1</v>
      </c>
      <c r="D1759">
        <v>2</v>
      </c>
      <c r="E1759">
        <v>4</v>
      </c>
      <c r="F1759">
        <v>7</v>
      </c>
      <c r="G1759">
        <v>8</v>
      </c>
      <c r="H1759">
        <v>9</v>
      </c>
      <c r="I1759">
        <v>10</v>
      </c>
      <c r="J1759">
        <v>12</v>
      </c>
      <c r="K1759">
        <v>13</v>
      </c>
      <c r="L1759">
        <v>14</v>
      </c>
      <c r="M1759">
        <v>17</v>
      </c>
      <c r="N1759">
        <v>19</v>
      </c>
      <c r="O1759">
        <v>20</v>
      </c>
      <c r="P1759">
        <v>22</v>
      </c>
      <c r="Q1759">
        <v>23</v>
      </c>
      <c r="R1759">
        <v>22547106</v>
      </c>
      <c r="S1759">
        <v>5</v>
      </c>
      <c r="T1759" t="s">
        <v>2</v>
      </c>
      <c r="U1759">
        <v>743</v>
      </c>
      <c r="V1759">
        <v>21249</v>
      </c>
      <c r="W1759">
        <v>228422</v>
      </c>
      <c r="X1759">
        <v>1056567</v>
      </c>
      <c r="Y1759">
        <v>538690.21</v>
      </c>
      <c r="Z1759">
        <v>887.04</v>
      </c>
      <c r="AA1759">
        <v>20</v>
      </c>
      <c r="AB1759">
        <v>8</v>
      </c>
      <c r="AC1759">
        <v>4</v>
      </c>
      <c r="AD1759">
        <v>0</v>
      </c>
      <c r="AE1759">
        <v>2000000</v>
      </c>
      <c r="AF1759">
        <v>22830493</v>
      </c>
    </row>
    <row r="1760" spans="1:32" x14ac:dyDescent="0.3">
      <c r="A1760">
        <v>1759</v>
      </c>
      <c r="B1760" s="1">
        <v>43469</v>
      </c>
      <c r="C1760">
        <v>1</v>
      </c>
      <c r="D1760">
        <v>2</v>
      </c>
      <c r="E1760">
        <v>3</v>
      </c>
      <c r="F1760">
        <v>4</v>
      </c>
      <c r="G1760">
        <v>5</v>
      </c>
      <c r="H1760">
        <v>6</v>
      </c>
      <c r="I1760">
        <v>8</v>
      </c>
      <c r="J1760">
        <v>10</v>
      </c>
      <c r="K1760">
        <v>14</v>
      </c>
      <c r="L1760">
        <v>15</v>
      </c>
      <c r="M1760">
        <v>16</v>
      </c>
      <c r="N1760">
        <v>18</v>
      </c>
      <c r="O1760">
        <v>19</v>
      </c>
      <c r="P1760">
        <v>22</v>
      </c>
      <c r="Q1760">
        <v>23</v>
      </c>
      <c r="R1760">
        <v>26393780</v>
      </c>
      <c r="S1760">
        <v>0</v>
      </c>
      <c r="U1760">
        <v>337</v>
      </c>
      <c r="V1760">
        <v>13816</v>
      </c>
      <c r="W1760">
        <v>191771</v>
      </c>
      <c r="X1760">
        <v>1070391</v>
      </c>
      <c r="Y1760">
        <v>0</v>
      </c>
      <c r="Z1760">
        <v>2222.33</v>
      </c>
      <c r="AA1760">
        <v>20</v>
      </c>
      <c r="AB1760">
        <v>8</v>
      </c>
      <c r="AC1760">
        <v>4</v>
      </c>
      <c r="AD1760">
        <v>2434005.27</v>
      </c>
      <c r="AE1760">
        <v>5000000</v>
      </c>
      <c r="AF1760">
        <v>23392186</v>
      </c>
    </row>
    <row r="1761" spans="1:32" x14ac:dyDescent="0.3">
      <c r="A1761">
        <v>1760</v>
      </c>
      <c r="B1761" s="1">
        <v>43472</v>
      </c>
      <c r="C1761">
        <v>1</v>
      </c>
      <c r="D1761">
        <v>3</v>
      </c>
      <c r="E1761">
        <v>4</v>
      </c>
      <c r="F1761">
        <v>5</v>
      </c>
      <c r="G1761">
        <v>6</v>
      </c>
      <c r="H1761">
        <v>7</v>
      </c>
      <c r="I1761">
        <v>12</v>
      </c>
      <c r="J1761">
        <v>14</v>
      </c>
      <c r="K1761">
        <v>15</v>
      </c>
      <c r="L1761">
        <v>16</v>
      </c>
      <c r="M1761">
        <v>18</v>
      </c>
      <c r="N1761">
        <v>20</v>
      </c>
      <c r="O1761">
        <v>23</v>
      </c>
      <c r="P1761">
        <v>24</v>
      </c>
      <c r="Q1761">
        <v>25</v>
      </c>
      <c r="R1761">
        <v>36599468</v>
      </c>
      <c r="S1761">
        <v>6</v>
      </c>
      <c r="T1761" t="s">
        <v>2</v>
      </c>
      <c r="U1761">
        <v>631</v>
      </c>
      <c r="V1761">
        <v>23567</v>
      </c>
      <c r="W1761">
        <v>296961</v>
      </c>
      <c r="X1761">
        <v>1509651</v>
      </c>
      <c r="Y1761">
        <v>934982.29</v>
      </c>
      <c r="Z1761">
        <v>1548.65</v>
      </c>
      <c r="AA1761">
        <v>20</v>
      </c>
      <c r="AB1761">
        <v>8</v>
      </c>
      <c r="AC1761">
        <v>4</v>
      </c>
      <c r="AD1761">
        <v>0</v>
      </c>
      <c r="AE1761">
        <v>2000000</v>
      </c>
      <c r="AF1761">
        <v>24125084</v>
      </c>
    </row>
    <row r="1762" spans="1:32" x14ac:dyDescent="0.3">
      <c r="A1762">
        <v>1761</v>
      </c>
      <c r="B1762" s="1">
        <v>43474</v>
      </c>
      <c r="C1762">
        <v>1</v>
      </c>
      <c r="D1762">
        <v>2</v>
      </c>
      <c r="E1762">
        <v>3</v>
      </c>
      <c r="F1762">
        <v>5</v>
      </c>
      <c r="G1762">
        <v>6</v>
      </c>
      <c r="H1762">
        <v>9</v>
      </c>
      <c r="I1762">
        <v>10</v>
      </c>
      <c r="J1762">
        <v>11</v>
      </c>
      <c r="K1762">
        <v>13</v>
      </c>
      <c r="L1762">
        <v>17</v>
      </c>
      <c r="M1762">
        <v>18</v>
      </c>
      <c r="N1762">
        <v>19</v>
      </c>
      <c r="O1762">
        <v>20</v>
      </c>
      <c r="P1762">
        <v>21</v>
      </c>
      <c r="Q1762">
        <v>25</v>
      </c>
      <c r="R1762">
        <v>26714146</v>
      </c>
      <c r="S1762">
        <v>4</v>
      </c>
      <c r="T1762" t="s">
        <v>2</v>
      </c>
      <c r="U1762">
        <v>543</v>
      </c>
      <c r="V1762">
        <v>23681</v>
      </c>
      <c r="W1762">
        <v>280303</v>
      </c>
      <c r="X1762">
        <v>1376873</v>
      </c>
      <c r="Y1762">
        <v>381842.2</v>
      </c>
      <c r="Z1762">
        <v>1236.4100000000001</v>
      </c>
      <c r="AA1762">
        <v>20</v>
      </c>
      <c r="AB1762">
        <v>8</v>
      </c>
      <c r="AC1762">
        <v>4</v>
      </c>
      <c r="AD1762">
        <v>0</v>
      </c>
      <c r="AE1762">
        <v>2000000</v>
      </c>
      <c r="AF1762">
        <v>24477553</v>
      </c>
    </row>
    <row r="1763" spans="1:32" x14ac:dyDescent="0.3">
      <c r="A1763">
        <v>1762</v>
      </c>
      <c r="B1763" s="1">
        <v>43476</v>
      </c>
      <c r="C1763">
        <v>1</v>
      </c>
      <c r="D1763">
        <v>2</v>
      </c>
      <c r="E1763">
        <v>5</v>
      </c>
      <c r="F1763">
        <v>6</v>
      </c>
      <c r="G1763">
        <v>7</v>
      </c>
      <c r="H1763">
        <v>8</v>
      </c>
      <c r="I1763">
        <v>12</v>
      </c>
      <c r="J1763">
        <v>15</v>
      </c>
      <c r="K1763">
        <v>16</v>
      </c>
      <c r="L1763">
        <v>17</v>
      </c>
      <c r="M1763">
        <v>20</v>
      </c>
      <c r="N1763">
        <v>21</v>
      </c>
      <c r="O1763">
        <v>22</v>
      </c>
      <c r="P1763">
        <v>23</v>
      </c>
      <c r="Q1763">
        <v>25</v>
      </c>
      <c r="R1763">
        <v>28183534</v>
      </c>
      <c r="S1763">
        <v>6</v>
      </c>
      <c r="T1763" t="s">
        <v>2</v>
      </c>
      <c r="U1763">
        <v>668</v>
      </c>
      <c r="V1763">
        <v>20786</v>
      </c>
      <c r="W1763">
        <v>212796</v>
      </c>
      <c r="X1763">
        <v>1148057</v>
      </c>
      <c r="Y1763">
        <v>417617.48</v>
      </c>
      <c r="Z1763">
        <v>1648.81</v>
      </c>
      <c r="AA1763">
        <v>20</v>
      </c>
      <c r="AB1763">
        <v>8</v>
      </c>
      <c r="AC1763">
        <v>4</v>
      </c>
      <c r="AD1763">
        <v>0</v>
      </c>
      <c r="AE1763">
        <v>2000000</v>
      </c>
      <c r="AF1763">
        <v>25055793</v>
      </c>
    </row>
    <row r="1764" spans="1:32" x14ac:dyDescent="0.3">
      <c r="A1764">
        <v>1763</v>
      </c>
      <c r="B1764" s="1">
        <v>43479</v>
      </c>
      <c r="C1764">
        <v>1</v>
      </c>
      <c r="D1764">
        <v>2</v>
      </c>
      <c r="E1764">
        <v>3</v>
      </c>
      <c r="F1764">
        <v>4</v>
      </c>
      <c r="G1764">
        <v>5</v>
      </c>
      <c r="H1764">
        <v>8</v>
      </c>
      <c r="I1764">
        <v>9</v>
      </c>
      <c r="J1764">
        <v>10</v>
      </c>
      <c r="K1764">
        <v>11</v>
      </c>
      <c r="L1764">
        <v>13</v>
      </c>
      <c r="M1764">
        <v>14</v>
      </c>
      <c r="N1764">
        <v>15</v>
      </c>
      <c r="O1764">
        <v>16</v>
      </c>
      <c r="P1764">
        <v>21</v>
      </c>
      <c r="Q1764">
        <v>24</v>
      </c>
      <c r="R1764">
        <v>25917408</v>
      </c>
      <c r="S1764">
        <v>1</v>
      </c>
      <c r="T1764" t="s">
        <v>237</v>
      </c>
      <c r="U1764">
        <v>310</v>
      </c>
      <c r="V1764">
        <v>13042</v>
      </c>
      <c r="W1764">
        <v>211076</v>
      </c>
      <c r="X1764">
        <v>1075935</v>
      </c>
      <c r="Y1764">
        <v>2266729.14</v>
      </c>
      <c r="Z1764">
        <v>2249.85</v>
      </c>
      <c r="AA1764">
        <v>20</v>
      </c>
      <c r="AB1764">
        <v>8</v>
      </c>
      <c r="AC1764">
        <v>4</v>
      </c>
      <c r="AD1764">
        <v>0</v>
      </c>
      <c r="AE1764">
        <v>1700000</v>
      </c>
      <c r="AF1764">
        <v>25578884</v>
      </c>
    </row>
    <row r="1765" spans="1:32" x14ac:dyDescent="0.3">
      <c r="A1765">
        <v>1764</v>
      </c>
      <c r="B1765" s="1">
        <v>43481</v>
      </c>
      <c r="C1765">
        <v>1</v>
      </c>
      <c r="D1765">
        <v>2</v>
      </c>
      <c r="E1765">
        <v>4</v>
      </c>
      <c r="F1765">
        <v>6</v>
      </c>
      <c r="G1765">
        <v>7</v>
      </c>
      <c r="H1765">
        <v>10</v>
      </c>
      <c r="I1765">
        <v>12</v>
      </c>
      <c r="J1765">
        <v>14</v>
      </c>
      <c r="K1765">
        <v>15</v>
      </c>
      <c r="L1765">
        <v>16</v>
      </c>
      <c r="M1765">
        <v>17</v>
      </c>
      <c r="N1765">
        <v>19</v>
      </c>
      <c r="O1765">
        <v>20</v>
      </c>
      <c r="P1765">
        <v>23</v>
      </c>
      <c r="Q1765">
        <v>25</v>
      </c>
      <c r="R1765">
        <v>25808366</v>
      </c>
      <c r="S1765">
        <v>4</v>
      </c>
      <c r="T1765" t="s">
        <v>2</v>
      </c>
      <c r="U1765">
        <v>672</v>
      </c>
      <c r="V1765">
        <v>20088</v>
      </c>
      <c r="W1765">
        <v>213515</v>
      </c>
      <c r="X1765">
        <v>1120562</v>
      </c>
      <c r="Y1765">
        <v>522751.02</v>
      </c>
      <c r="Z1765">
        <v>1367.74</v>
      </c>
      <c r="AA1765">
        <v>20</v>
      </c>
      <c r="AB1765">
        <v>8</v>
      </c>
      <c r="AC1765">
        <v>4</v>
      </c>
      <c r="AD1765">
        <v>0</v>
      </c>
      <c r="AE1765">
        <v>2000000</v>
      </c>
      <c r="AF1765">
        <v>26061424</v>
      </c>
    </row>
    <row r="1766" spans="1:32" x14ac:dyDescent="0.3">
      <c r="A1766">
        <v>1765</v>
      </c>
      <c r="B1766" s="1">
        <v>43483</v>
      </c>
      <c r="C1766">
        <v>1</v>
      </c>
      <c r="D1766">
        <v>2</v>
      </c>
      <c r="E1766">
        <v>3</v>
      </c>
      <c r="F1766">
        <v>4</v>
      </c>
      <c r="G1766">
        <v>5</v>
      </c>
      <c r="H1766">
        <v>8</v>
      </c>
      <c r="I1766">
        <v>9</v>
      </c>
      <c r="J1766">
        <v>11</v>
      </c>
      <c r="K1766">
        <v>13</v>
      </c>
      <c r="L1766">
        <v>14</v>
      </c>
      <c r="M1766">
        <v>17</v>
      </c>
      <c r="N1766">
        <v>18</v>
      </c>
      <c r="O1766">
        <v>21</v>
      </c>
      <c r="P1766">
        <v>22</v>
      </c>
      <c r="Q1766">
        <v>25</v>
      </c>
      <c r="R1766">
        <v>26649634</v>
      </c>
      <c r="S1766">
        <v>8</v>
      </c>
      <c r="T1766" t="s">
        <v>2</v>
      </c>
      <c r="U1766">
        <v>803</v>
      </c>
      <c r="V1766">
        <v>24484</v>
      </c>
      <c r="W1766">
        <v>252480</v>
      </c>
      <c r="X1766">
        <v>1290507</v>
      </c>
      <c r="Y1766">
        <v>220724.88</v>
      </c>
      <c r="Z1766">
        <v>966.59</v>
      </c>
      <c r="AA1766">
        <v>20</v>
      </c>
      <c r="AB1766">
        <v>8</v>
      </c>
      <c r="AC1766">
        <v>4</v>
      </c>
      <c r="AD1766">
        <v>0</v>
      </c>
      <c r="AE1766">
        <v>2000000</v>
      </c>
      <c r="AF1766">
        <v>26468916</v>
      </c>
    </row>
    <row r="1767" spans="1:32" x14ac:dyDescent="0.3">
      <c r="A1767">
        <v>1766</v>
      </c>
      <c r="B1767" s="1">
        <v>43486</v>
      </c>
      <c r="C1767">
        <v>1</v>
      </c>
      <c r="D1767">
        <v>3</v>
      </c>
      <c r="E1767">
        <v>7</v>
      </c>
      <c r="F1767">
        <v>8</v>
      </c>
      <c r="G1767">
        <v>9</v>
      </c>
      <c r="H1767">
        <v>10</v>
      </c>
      <c r="I1767">
        <v>11</v>
      </c>
      <c r="J1767">
        <v>12</v>
      </c>
      <c r="K1767">
        <v>13</v>
      </c>
      <c r="L1767">
        <v>14</v>
      </c>
      <c r="M1767">
        <v>15</v>
      </c>
      <c r="N1767">
        <v>16</v>
      </c>
      <c r="O1767">
        <v>20</v>
      </c>
      <c r="P1767">
        <v>21</v>
      </c>
      <c r="Q1767">
        <v>23</v>
      </c>
      <c r="R1767">
        <v>25389024</v>
      </c>
      <c r="S1767">
        <v>1</v>
      </c>
      <c r="T1767" t="s">
        <v>111</v>
      </c>
      <c r="U1767">
        <v>311</v>
      </c>
      <c r="V1767">
        <v>11310</v>
      </c>
      <c r="W1767">
        <v>180575</v>
      </c>
      <c r="X1767">
        <v>1172446</v>
      </c>
      <c r="Y1767">
        <v>2113645.91</v>
      </c>
      <c r="Z1767">
        <v>2091.16</v>
      </c>
      <c r="AA1767">
        <v>20</v>
      </c>
      <c r="AB1767">
        <v>8</v>
      </c>
      <c r="AC1767">
        <v>4</v>
      </c>
      <c r="AD1767">
        <v>0</v>
      </c>
      <c r="AE1767">
        <v>2000000</v>
      </c>
      <c r="AF1767">
        <v>26956680</v>
      </c>
    </row>
    <row r="1768" spans="1:32" x14ac:dyDescent="0.3">
      <c r="A1768">
        <v>1767</v>
      </c>
      <c r="B1768" s="1">
        <v>43488</v>
      </c>
      <c r="C1768">
        <v>2</v>
      </c>
      <c r="D1768">
        <v>4</v>
      </c>
      <c r="E1768">
        <v>5</v>
      </c>
      <c r="F1768">
        <v>6</v>
      </c>
      <c r="G1768">
        <v>7</v>
      </c>
      <c r="H1768">
        <v>9</v>
      </c>
      <c r="I1768">
        <v>10</v>
      </c>
      <c r="J1768">
        <v>11</v>
      </c>
      <c r="K1768">
        <v>15</v>
      </c>
      <c r="L1768">
        <v>16</v>
      </c>
      <c r="M1768">
        <v>19</v>
      </c>
      <c r="N1768">
        <v>20</v>
      </c>
      <c r="O1768">
        <v>23</v>
      </c>
      <c r="P1768">
        <v>24</v>
      </c>
      <c r="Q1768">
        <v>25</v>
      </c>
      <c r="R1768">
        <v>24657414</v>
      </c>
      <c r="S1768">
        <v>1</v>
      </c>
      <c r="T1768" t="s">
        <v>21</v>
      </c>
      <c r="U1768">
        <v>524</v>
      </c>
      <c r="V1768">
        <v>17152</v>
      </c>
      <c r="W1768">
        <v>201258</v>
      </c>
      <c r="X1768">
        <v>1038265</v>
      </c>
      <c r="Y1768">
        <v>2085104.81</v>
      </c>
      <c r="Z1768">
        <v>1749.1</v>
      </c>
      <c r="AA1768">
        <v>20</v>
      </c>
      <c r="AB1768">
        <v>8</v>
      </c>
      <c r="AC1768">
        <v>4</v>
      </c>
      <c r="AD1768">
        <v>0</v>
      </c>
      <c r="AE1768">
        <v>2000000</v>
      </c>
      <c r="AF1768">
        <v>27437858</v>
      </c>
    </row>
    <row r="1769" spans="1:32" x14ac:dyDescent="0.3">
      <c r="A1769">
        <v>1768</v>
      </c>
      <c r="B1769" s="1">
        <v>43490</v>
      </c>
      <c r="C1769">
        <v>1</v>
      </c>
      <c r="D1769">
        <v>2</v>
      </c>
      <c r="E1769">
        <v>4</v>
      </c>
      <c r="F1769">
        <v>6</v>
      </c>
      <c r="G1769">
        <v>10</v>
      </c>
      <c r="H1769">
        <v>12</v>
      </c>
      <c r="I1769">
        <v>14</v>
      </c>
      <c r="J1769">
        <v>17</v>
      </c>
      <c r="K1769">
        <v>18</v>
      </c>
      <c r="L1769">
        <v>19</v>
      </c>
      <c r="M1769">
        <v>20</v>
      </c>
      <c r="N1769">
        <v>22</v>
      </c>
      <c r="O1769">
        <v>23</v>
      </c>
      <c r="P1769">
        <v>24</v>
      </c>
      <c r="Q1769">
        <v>25</v>
      </c>
      <c r="R1769">
        <v>24136628</v>
      </c>
      <c r="S1769">
        <v>1</v>
      </c>
      <c r="T1769" t="s">
        <v>81</v>
      </c>
      <c r="U1769">
        <v>523</v>
      </c>
      <c r="V1769">
        <v>19301</v>
      </c>
      <c r="W1769">
        <v>231807</v>
      </c>
      <c r="X1769">
        <v>1106563</v>
      </c>
      <c r="Y1769">
        <v>1727328.76</v>
      </c>
      <c r="Z1769">
        <v>1451.75</v>
      </c>
      <c r="AA1769">
        <v>20</v>
      </c>
      <c r="AB1769">
        <v>8</v>
      </c>
      <c r="AC1769">
        <v>4</v>
      </c>
      <c r="AD1769">
        <v>0</v>
      </c>
      <c r="AE1769">
        <v>2000000</v>
      </c>
      <c r="AF1769">
        <v>27836473</v>
      </c>
    </row>
    <row r="1770" spans="1:32" x14ac:dyDescent="0.3">
      <c r="A1770">
        <v>1769</v>
      </c>
      <c r="B1770" s="1">
        <v>43493</v>
      </c>
      <c r="C1770">
        <v>1</v>
      </c>
      <c r="D1770">
        <v>3</v>
      </c>
      <c r="E1770">
        <v>5</v>
      </c>
      <c r="F1770">
        <v>7</v>
      </c>
      <c r="G1770">
        <v>8</v>
      </c>
      <c r="H1770">
        <v>10</v>
      </c>
      <c r="I1770">
        <v>12</v>
      </c>
      <c r="J1770">
        <v>13</v>
      </c>
      <c r="K1770">
        <v>14</v>
      </c>
      <c r="L1770">
        <v>16</v>
      </c>
      <c r="M1770">
        <v>17</v>
      </c>
      <c r="N1770">
        <v>18</v>
      </c>
      <c r="O1770">
        <v>20</v>
      </c>
      <c r="P1770">
        <v>23</v>
      </c>
      <c r="Q1770">
        <v>25</v>
      </c>
      <c r="R1770">
        <v>24025604</v>
      </c>
      <c r="S1770">
        <v>7</v>
      </c>
      <c r="T1770" t="s">
        <v>2</v>
      </c>
      <c r="U1770">
        <v>1119</v>
      </c>
      <c r="V1770">
        <v>28565</v>
      </c>
      <c r="W1770">
        <v>265841</v>
      </c>
      <c r="X1770">
        <v>1236308</v>
      </c>
      <c r="Y1770">
        <v>180158.35</v>
      </c>
      <c r="Z1770">
        <v>495.38</v>
      </c>
      <c r="AA1770">
        <v>20</v>
      </c>
      <c r="AB1770">
        <v>8</v>
      </c>
      <c r="AC1770">
        <v>4</v>
      </c>
      <c r="AD1770">
        <v>0</v>
      </c>
      <c r="AE1770">
        <v>2000000</v>
      </c>
      <c r="AF1770">
        <v>28127498</v>
      </c>
    </row>
    <row r="1771" spans="1:32" x14ac:dyDescent="0.3">
      <c r="A1771">
        <v>1770</v>
      </c>
      <c r="B1771" s="1">
        <v>43495</v>
      </c>
      <c r="C1771">
        <v>2</v>
      </c>
      <c r="D1771">
        <v>4</v>
      </c>
      <c r="E1771">
        <v>5</v>
      </c>
      <c r="F1771">
        <v>7</v>
      </c>
      <c r="G1771">
        <v>11</v>
      </c>
      <c r="H1771">
        <v>12</v>
      </c>
      <c r="I1771">
        <v>14</v>
      </c>
      <c r="J1771">
        <v>15</v>
      </c>
      <c r="K1771">
        <v>18</v>
      </c>
      <c r="L1771">
        <v>19</v>
      </c>
      <c r="M1771">
        <v>20</v>
      </c>
      <c r="N1771">
        <v>21</v>
      </c>
      <c r="O1771">
        <v>22</v>
      </c>
      <c r="P1771">
        <v>23</v>
      </c>
      <c r="Q1771">
        <v>25</v>
      </c>
      <c r="R1771">
        <v>23664614</v>
      </c>
      <c r="S1771">
        <v>2</v>
      </c>
      <c r="T1771" t="s">
        <v>2</v>
      </c>
      <c r="U1771">
        <v>334</v>
      </c>
      <c r="V1771">
        <v>15196</v>
      </c>
      <c r="W1771">
        <v>176030</v>
      </c>
      <c r="X1771">
        <v>1016602</v>
      </c>
      <c r="Y1771">
        <v>1019170.94</v>
      </c>
      <c r="Z1771">
        <v>1877.79</v>
      </c>
      <c r="AA1771">
        <v>20</v>
      </c>
      <c r="AB1771">
        <v>8</v>
      </c>
      <c r="AC1771">
        <v>4</v>
      </c>
      <c r="AD1771">
        <v>0</v>
      </c>
      <c r="AE1771">
        <v>2000000</v>
      </c>
      <c r="AF1771">
        <v>28597884</v>
      </c>
    </row>
    <row r="1772" spans="1:32" x14ac:dyDescent="0.3">
      <c r="A1772">
        <v>1771</v>
      </c>
      <c r="B1772" s="1">
        <v>43497</v>
      </c>
      <c r="C1772">
        <v>2</v>
      </c>
      <c r="D1772">
        <v>6</v>
      </c>
      <c r="E1772">
        <v>7</v>
      </c>
      <c r="F1772">
        <v>10</v>
      </c>
      <c r="G1772">
        <v>11</v>
      </c>
      <c r="H1772">
        <v>13</v>
      </c>
      <c r="I1772">
        <v>15</v>
      </c>
      <c r="J1772">
        <v>16</v>
      </c>
      <c r="K1772">
        <v>17</v>
      </c>
      <c r="L1772">
        <v>18</v>
      </c>
      <c r="M1772">
        <v>19</v>
      </c>
      <c r="N1772">
        <v>21</v>
      </c>
      <c r="O1772">
        <v>23</v>
      </c>
      <c r="P1772">
        <v>24</v>
      </c>
      <c r="Q1772">
        <v>25</v>
      </c>
      <c r="R1772">
        <v>26169126</v>
      </c>
      <c r="S1772">
        <v>1</v>
      </c>
      <c r="T1772" t="s">
        <v>52</v>
      </c>
      <c r="U1772">
        <v>343</v>
      </c>
      <c r="V1772">
        <v>15799</v>
      </c>
      <c r="W1772">
        <v>206339</v>
      </c>
      <c r="X1772">
        <v>1141092</v>
      </c>
      <c r="Y1772">
        <v>2189946.06</v>
      </c>
      <c r="Z1772">
        <v>1964.52</v>
      </c>
      <c r="AA1772">
        <v>20</v>
      </c>
      <c r="AB1772">
        <v>8</v>
      </c>
      <c r="AC1772">
        <v>4</v>
      </c>
      <c r="AD1772">
        <v>0</v>
      </c>
      <c r="AE1772">
        <v>1700000</v>
      </c>
      <c r="AF1772">
        <v>29103256</v>
      </c>
    </row>
    <row r="1773" spans="1:32" x14ac:dyDescent="0.3">
      <c r="A1773">
        <v>1772</v>
      </c>
      <c r="B1773" s="1">
        <v>43500</v>
      </c>
      <c r="C1773">
        <v>1</v>
      </c>
      <c r="D1773">
        <v>3</v>
      </c>
      <c r="E1773">
        <v>4</v>
      </c>
      <c r="F1773">
        <v>5</v>
      </c>
      <c r="G1773">
        <v>7</v>
      </c>
      <c r="H1773">
        <v>9</v>
      </c>
      <c r="I1773">
        <v>10</v>
      </c>
      <c r="J1773">
        <v>13</v>
      </c>
      <c r="K1773">
        <v>14</v>
      </c>
      <c r="L1773">
        <v>16</v>
      </c>
      <c r="M1773">
        <v>19</v>
      </c>
      <c r="N1773">
        <v>20</v>
      </c>
      <c r="O1773">
        <v>21</v>
      </c>
      <c r="P1773">
        <v>24</v>
      </c>
      <c r="Q1773">
        <v>25</v>
      </c>
      <c r="R1773">
        <v>24836776</v>
      </c>
      <c r="S1773">
        <v>4</v>
      </c>
      <c r="T1773" t="s">
        <v>2</v>
      </c>
      <c r="U1773">
        <v>717</v>
      </c>
      <c r="V1773">
        <v>20929</v>
      </c>
      <c r="W1773">
        <v>224760</v>
      </c>
      <c r="X1773">
        <v>1164393</v>
      </c>
      <c r="Y1773">
        <v>442752.78</v>
      </c>
      <c r="Z1773">
        <v>1085.72</v>
      </c>
      <c r="AA1773">
        <v>20</v>
      </c>
      <c r="AB1773">
        <v>8</v>
      </c>
      <c r="AC1773">
        <v>4</v>
      </c>
      <c r="AD1773">
        <v>0</v>
      </c>
      <c r="AE1773">
        <v>2000000</v>
      </c>
      <c r="AF1773">
        <v>29511951</v>
      </c>
    </row>
    <row r="1774" spans="1:32" x14ac:dyDescent="0.3">
      <c r="A1774">
        <v>1773</v>
      </c>
      <c r="B1774" s="1">
        <v>43502</v>
      </c>
      <c r="C1774">
        <v>1</v>
      </c>
      <c r="D1774">
        <v>2</v>
      </c>
      <c r="E1774">
        <v>5</v>
      </c>
      <c r="F1774">
        <v>8</v>
      </c>
      <c r="G1774">
        <v>9</v>
      </c>
      <c r="H1774">
        <v>10</v>
      </c>
      <c r="I1774">
        <v>13</v>
      </c>
      <c r="J1774">
        <v>15</v>
      </c>
      <c r="K1774">
        <v>16</v>
      </c>
      <c r="L1774">
        <v>17</v>
      </c>
      <c r="M1774">
        <v>18</v>
      </c>
      <c r="N1774">
        <v>19</v>
      </c>
      <c r="O1774">
        <v>21</v>
      </c>
      <c r="P1774">
        <v>24</v>
      </c>
      <c r="Q1774">
        <v>25</v>
      </c>
      <c r="R1774">
        <v>25763316</v>
      </c>
      <c r="S1774">
        <v>1</v>
      </c>
      <c r="T1774" t="s">
        <v>34</v>
      </c>
      <c r="U1774">
        <v>492</v>
      </c>
      <c r="V1774">
        <v>16483</v>
      </c>
      <c r="W1774">
        <v>200901</v>
      </c>
      <c r="X1774">
        <v>1166653</v>
      </c>
      <c r="Y1774">
        <v>2076953.3</v>
      </c>
      <c r="Z1774">
        <v>1855.58</v>
      </c>
      <c r="AA1774">
        <v>20</v>
      </c>
      <c r="AB1774">
        <v>8</v>
      </c>
      <c r="AC1774">
        <v>4</v>
      </c>
      <c r="AD1774">
        <v>0</v>
      </c>
      <c r="AE1774">
        <v>2000000</v>
      </c>
      <c r="AF1774">
        <v>29991248</v>
      </c>
    </row>
    <row r="1775" spans="1:32" x14ac:dyDescent="0.3">
      <c r="A1775">
        <v>1774</v>
      </c>
      <c r="B1775" s="1">
        <v>43504</v>
      </c>
      <c r="C1775">
        <v>3</v>
      </c>
      <c r="D1775">
        <v>7</v>
      </c>
      <c r="E1775">
        <v>9</v>
      </c>
      <c r="F1775">
        <v>10</v>
      </c>
      <c r="G1775">
        <v>12</v>
      </c>
      <c r="H1775">
        <v>13</v>
      </c>
      <c r="I1775">
        <v>14</v>
      </c>
      <c r="J1775">
        <v>15</v>
      </c>
      <c r="K1775">
        <v>17</v>
      </c>
      <c r="L1775">
        <v>19</v>
      </c>
      <c r="M1775">
        <v>20</v>
      </c>
      <c r="N1775">
        <v>22</v>
      </c>
      <c r="O1775">
        <v>23</v>
      </c>
      <c r="P1775">
        <v>24</v>
      </c>
      <c r="Q1775">
        <v>25</v>
      </c>
      <c r="R1775">
        <v>27331900</v>
      </c>
      <c r="S1775">
        <v>7</v>
      </c>
      <c r="T1775" t="s">
        <v>2</v>
      </c>
      <c r="U1775">
        <v>810</v>
      </c>
      <c r="V1775">
        <v>28564</v>
      </c>
      <c r="W1775">
        <v>295825</v>
      </c>
      <c r="X1775">
        <v>1423361</v>
      </c>
      <c r="Y1775">
        <v>209095.8</v>
      </c>
      <c r="Z1775">
        <v>794.28</v>
      </c>
      <c r="AA1775">
        <v>20</v>
      </c>
      <c r="AB1775">
        <v>8</v>
      </c>
      <c r="AC1775">
        <v>4</v>
      </c>
      <c r="AD1775">
        <v>0</v>
      </c>
      <c r="AE1775">
        <v>2000000</v>
      </c>
      <c r="AF1775">
        <v>30329018</v>
      </c>
    </row>
    <row r="1776" spans="1:32" x14ac:dyDescent="0.3">
      <c r="A1776">
        <v>1775</v>
      </c>
      <c r="B1776" s="1">
        <v>43507</v>
      </c>
      <c r="C1776">
        <v>3</v>
      </c>
      <c r="D1776">
        <v>6</v>
      </c>
      <c r="E1776">
        <v>7</v>
      </c>
      <c r="F1776">
        <v>8</v>
      </c>
      <c r="G1776">
        <v>9</v>
      </c>
      <c r="H1776">
        <v>11</v>
      </c>
      <c r="I1776">
        <v>12</v>
      </c>
      <c r="J1776">
        <v>14</v>
      </c>
      <c r="K1776">
        <v>15</v>
      </c>
      <c r="L1776">
        <v>16</v>
      </c>
      <c r="M1776">
        <v>17</v>
      </c>
      <c r="N1776">
        <v>18</v>
      </c>
      <c r="O1776">
        <v>19</v>
      </c>
      <c r="P1776">
        <v>20</v>
      </c>
      <c r="Q1776">
        <v>23</v>
      </c>
      <c r="R1776">
        <v>25820870</v>
      </c>
      <c r="S1776">
        <v>3</v>
      </c>
      <c r="T1776" t="s">
        <v>2</v>
      </c>
      <c r="U1776">
        <v>450</v>
      </c>
      <c r="V1776">
        <v>21698</v>
      </c>
      <c r="W1776">
        <v>161918</v>
      </c>
      <c r="X1776">
        <v>945806</v>
      </c>
      <c r="Y1776">
        <v>861562.79</v>
      </c>
      <c r="Z1776">
        <v>1767.31</v>
      </c>
      <c r="AA1776">
        <v>20</v>
      </c>
      <c r="AB1776">
        <v>8</v>
      </c>
      <c r="AC1776">
        <v>4</v>
      </c>
      <c r="AD1776">
        <v>0</v>
      </c>
      <c r="AE1776">
        <v>2000000</v>
      </c>
      <c r="AF1776">
        <v>30925485</v>
      </c>
    </row>
    <row r="1777" spans="1:32" x14ac:dyDescent="0.3">
      <c r="A1777">
        <v>1776</v>
      </c>
      <c r="B1777" s="1">
        <v>43509</v>
      </c>
      <c r="C1777">
        <v>2</v>
      </c>
      <c r="D1777">
        <v>3</v>
      </c>
      <c r="E1777">
        <v>4</v>
      </c>
      <c r="F1777">
        <v>6</v>
      </c>
      <c r="G1777">
        <v>7</v>
      </c>
      <c r="H1777">
        <v>11</v>
      </c>
      <c r="I1777">
        <v>12</v>
      </c>
      <c r="J1777">
        <v>13</v>
      </c>
      <c r="K1777">
        <v>17</v>
      </c>
      <c r="L1777">
        <v>18</v>
      </c>
      <c r="M1777">
        <v>19</v>
      </c>
      <c r="N1777">
        <v>22</v>
      </c>
      <c r="O1777">
        <v>23</v>
      </c>
      <c r="P1777">
        <v>24</v>
      </c>
      <c r="Q1777">
        <v>25</v>
      </c>
      <c r="R1777">
        <v>25996104</v>
      </c>
      <c r="S1777">
        <v>9</v>
      </c>
      <c r="T1777" t="s">
        <v>2</v>
      </c>
      <c r="U1777">
        <v>830</v>
      </c>
      <c r="V1777">
        <v>22250</v>
      </c>
      <c r="W1777">
        <v>242583</v>
      </c>
      <c r="X1777">
        <v>1153718</v>
      </c>
      <c r="Y1777">
        <v>215800.86</v>
      </c>
      <c r="Z1777">
        <v>1028.57</v>
      </c>
      <c r="AA1777">
        <v>20</v>
      </c>
      <c r="AB1777">
        <v>8</v>
      </c>
      <c r="AC1777">
        <v>4</v>
      </c>
      <c r="AD1777">
        <v>0</v>
      </c>
      <c r="AE1777">
        <v>2000000</v>
      </c>
      <c r="AF1777">
        <v>31373687</v>
      </c>
    </row>
    <row r="1778" spans="1:32" x14ac:dyDescent="0.3">
      <c r="A1778">
        <v>1777</v>
      </c>
      <c r="B1778" s="1">
        <v>43511</v>
      </c>
      <c r="C1778">
        <v>2</v>
      </c>
      <c r="D1778">
        <v>4</v>
      </c>
      <c r="E1778">
        <v>6</v>
      </c>
      <c r="F1778">
        <v>8</v>
      </c>
      <c r="G1778">
        <v>10</v>
      </c>
      <c r="H1778">
        <v>12</v>
      </c>
      <c r="I1778">
        <v>14</v>
      </c>
      <c r="J1778">
        <v>15</v>
      </c>
      <c r="K1778">
        <v>16</v>
      </c>
      <c r="L1778">
        <v>18</v>
      </c>
      <c r="M1778">
        <v>19</v>
      </c>
      <c r="N1778">
        <v>20</v>
      </c>
      <c r="O1778">
        <v>21</v>
      </c>
      <c r="P1778">
        <v>24</v>
      </c>
      <c r="Q1778">
        <v>25</v>
      </c>
      <c r="R1778">
        <v>26793496</v>
      </c>
      <c r="S1778">
        <v>16</v>
      </c>
      <c r="T1778" t="s">
        <v>2</v>
      </c>
      <c r="U1778">
        <v>2134</v>
      </c>
      <c r="V1778">
        <v>40029</v>
      </c>
      <c r="W1778">
        <v>265054</v>
      </c>
      <c r="X1778">
        <v>1124966</v>
      </c>
      <c r="Y1778">
        <v>119264.38</v>
      </c>
      <c r="Z1778">
        <v>393.05</v>
      </c>
      <c r="AA1778">
        <v>20</v>
      </c>
      <c r="AB1778">
        <v>8</v>
      </c>
      <c r="AC1778">
        <v>4</v>
      </c>
      <c r="AD1778">
        <v>0</v>
      </c>
      <c r="AE1778">
        <v>2000000</v>
      </c>
      <c r="AF1778">
        <v>31814047</v>
      </c>
    </row>
    <row r="1779" spans="1:32" x14ac:dyDescent="0.3">
      <c r="A1779">
        <v>1778</v>
      </c>
      <c r="B1779" s="1">
        <v>43514</v>
      </c>
      <c r="C1779">
        <v>1</v>
      </c>
      <c r="D1779">
        <v>3</v>
      </c>
      <c r="E1779">
        <v>5</v>
      </c>
      <c r="F1779">
        <v>6</v>
      </c>
      <c r="G1779">
        <v>8</v>
      </c>
      <c r="H1779">
        <v>9</v>
      </c>
      <c r="I1779">
        <v>10</v>
      </c>
      <c r="J1779">
        <v>11</v>
      </c>
      <c r="K1779">
        <v>13</v>
      </c>
      <c r="L1779">
        <v>16</v>
      </c>
      <c r="M1779">
        <v>18</v>
      </c>
      <c r="N1779">
        <v>19</v>
      </c>
      <c r="O1779">
        <v>21</v>
      </c>
      <c r="P1779">
        <v>23</v>
      </c>
      <c r="Q1779">
        <v>24</v>
      </c>
      <c r="R1779">
        <v>25326810</v>
      </c>
      <c r="S1779">
        <v>12</v>
      </c>
      <c r="T1779" t="s">
        <v>2</v>
      </c>
      <c r="U1779">
        <v>1419</v>
      </c>
      <c r="V1779">
        <v>30710</v>
      </c>
      <c r="W1779">
        <v>273704</v>
      </c>
      <c r="X1779">
        <v>1163995</v>
      </c>
      <c r="Y1779">
        <v>133435.51</v>
      </c>
      <c r="Z1779">
        <v>496</v>
      </c>
      <c r="AA1779">
        <v>20</v>
      </c>
      <c r="AB1779">
        <v>8</v>
      </c>
      <c r="AC1779">
        <v>4</v>
      </c>
      <c r="AD1779">
        <v>0</v>
      </c>
      <c r="AE1779">
        <v>2000000</v>
      </c>
      <c r="AF1779">
        <v>32183561</v>
      </c>
    </row>
    <row r="1780" spans="1:32" x14ac:dyDescent="0.3">
      <c r="A1780">
        <v>1779</v>
      </c>
      <c r="B1780" s="1">
        <v>43516</v>
      </c>
      <c r="C1780">
        <v>2</v>
      </c>
      <c r="D1780">
        <v>3</v>
      </c>
      <c r="E1780">
        <v>4</v>
      </c>
      <c r="F1780">
        <v>6</v>
      </c>
      <c r="G1780">
        <v>8</v>
      </c>
      <c r="H1780">
        <v>9</v>
      </c>
      <c r="I1780">
        <v>15</v>
      </c>
      <c r="J1780">
        <v>18</v>
      </c>
      <c r="K1780">
        <v>19</v>
      </c>
      <c r="L1780">
        <v>20</v>
      </c>
      <c r="M1780">
        <v>21</v>
      </c>
      <c r="N1780">
        <v>22</v>
      </c>
      <c r="O1780">
        <v>23</v>
      </c>
      <c r="P1780">
        <v>24</v>
      </c>
      <c r="Q1780">
        <v>25</v>
      </c>
      <c r="R1780">
        <v>24685984</v>
      </c>
      <c r="S1780">
        <v>3</v>
      </c>
      <c r="T1780" t="s">
        <v>2</v>
      </c>
      <c r="U1780">
        <v>307</v>
      </c>
      <c r="V1780">
        <v>12154</v>
      </c>
      <c r="W1780">
        <v>164356</v>
      </c>
      <c r="X1780">
        <v>981314</v>
      </c>
      <c r="Y1780">
        <v>791398.61</v>
      </c>
      <c r="Z1780">
        <v>2379.5500000000002</v>
      </c>
      <c r="AA1780">
        <v>20</v>
      </c>
      <c r="AB1780">
        <v>8</v>
      </c>
      <c r="AC1780">
        <v>4</v>
      </c>
      <c r="AD1780">
        <v>0</v>
      </c>
      <c r="AE1780">
        <v>2000000</v>
      </c>
      <c r="AF1780">
        <v>32731452</v>
      </c>
    </row>
    <row r="1781" spans="1:32" x14ac:dyDescent="0.3">
      <c r="A1781">
        <v>1780</v>
      </c>
      <c r="B1781" s="1">
        <v>43518</v>
      </c>
      <c r="C1781">
        <v>3</v>
      </c>
      <c r="D1781">
        <v>4</v>
      </c>
      <c r="E1781">
        <v>5</v>
      </c>
      <c r="F1781">
        <v>6</v>
      </c>
      <c r="G1781">
        <v>8</v>
      </c>
      <c r="H1781">
        <v>9</v>
      </c>
      <c r="I1781">
        <v>10</v>
      </c>
      <c r="J1781">
        <v>11</v>
      </c>
      <c r="K1781">
        <v>13</v>
      </c>
      <c r="L1781">
        <v>14</v>
      </c>
      <c r="M1781">
        <v>15</v>
      </c>
      <c r="N1781">
        <v>16</v>
      </c>
      <c r="O1781">
        <v>17</v>
      </c>
      <c r="P1781">
        <v>22</v>
      </c>
      <c r="Q1781">
        <v>25</v>
      </c>
      <c r="R1781">
        <v>26198274</v>
      </c>
      <c r="S1781">
        <v>2</v>
      </c>
      <c r="T1781" t="s">
        <v>2</v>
      </c>
      <c r="U1781">
        <v>314</v>
      </c>
      <c r="V1781">
        <v>13049</v>
      </c>
      <c r="W1781">
        <v>176705</v>
      </c>
      <c r="X1781">
        <v>1077763</v>
      </c>
      <c r="Y1781">
        <v>1221923.3600000001</v>
      </c>
      <c r="Z1781">
        <v>2394.75</v>
      </c>
      <c r="AA1781">
        <v>20</v>
      </c>
      <c r="AB1781">
        <v>8</v>
      </c>
      <c r="AC1781">
        <v>4</v>
      </c>
      <c r="AD1781">
        <v>0</v>
      </c>
      <c r="AE1781">
        <v>2000000</v>
      </c>
      <c r="AF1781">
        <v>33295417</v>
      </c>
    </row>
    <row r="1782" spans="1:32" x14ac:dyDescent="0.3">
      <c r="A1782">
        <v>1781</v>
      </c>
      <c r="B1782" s="1">
        <v>43521</v>
      </c>
      <c r="C1782">
        <v>1</v>
      </c>
      <c r="D1782">
        <v>4</v>
      </c>
      <c r="E1782">
        <v>5</v>
      </c>
      <c r="F1782">
        <v>7</v>
      </c>
      <c r="G1782">
        <v>8</v>
      </c>
      <c r="H1782">
        <v>9</v>
      </c>
      <c r="I1782">
        <v>10</v>
      </c>
      <c r="J1782">
        <v>11</v>
      </c>
      <c r="K1782">
        <v>15</v>
      </c>
      <c r="L1782">
        <v>16</v>
      </c>
      <c r="M1782">
        <v>18</v>
      </c>
      <c r="N1782">
        <v>19</v>
      </c>
      <c r="O1782">
        <v>20</v>
      </c>
      <c r="P1782">
        <v>21</v>
      </c>
      <c r="Q1782">
        <v>22</v>
      </c>
      <c r="R1782">
        <v>24797746</v>
      </c>
      <c r="S1782">
        <v>3</v>
      </c>
      <c r="T1782" t="s">
        <v>2</v>
      </c>
      <c r="U1782">
        <v>307</v>
      </c>
      <c r="V1782">
        <v>12586</v>
      </c>
      <c r="W1782">
        <v>165875</v>
      </c>
      <c r="X1782">
        <v>985580</v>
      </c>
      <c r="Y1782">
        <v>793005.07</v>
      </c>
      <c r="Z1782">
        <v>2384.38</v>
      </c>
      <c r="AA1782">
        <v>20</v>
      </c>
      <c r="AB1782">
        <v>8</v>
      </c>
      <c r="AC1782">
        <v>4</v>
      </c>
      <c r="AD1782">
        <v>0</v>
      </c>
      <c r="AE1782">
        <v>2000000</v>
      </c>
      <c r="AF1782">
        <v>33844421</v>
      </c>
    </row>
    <row r="1783" spans="1:32" x14ac:dyDescent="0.3">
      <c r="A1783">
        <v>1782</v>
      </c>
      <c r="B1783" s="1">
        <v>43523</v>
      </c>
      <c r="C1783">
        <v>1</v>
      </c>
      <c r="D1783">
        <v>2</v>
      </c>
      <c r="E1783">
        <v>3</v>
      </c>
      <c r="F1783">
        <v>7</v>
      </c>
      <c r="G1783">
        <v>8</v>
      </c>
      <c r="H1783">
        <v>12</v>
      </c>
      <c r="I1783">
        <v>13</v>
      </c>
      <c r="J1783">
        <v>14</v>
      </c>
      <c r="K1783">
        <v>15</v>
      </c>
      <c r="L1783">
        <v>17</v>
      </c>
      <c r="M1783">
        <v>18</v>
      </c>
      <c r="N1783">
        <v>19</v>
      </c>
      <c r="O1783">
        <v>20</v>
      </c>
      <c r="P1783">
        <v>22</v>
      </c>
      <c r="Q1783">
        <v>25</v>
      </c>
      <c r="R1783">
        <v>24856830</v>
      </c>
      <c r="S1783">
        <v>2</v>
      </c>
      <c r="T1783" t="s">
        <v>2</v>
      </c>
      <c r="U1783">
        <v>544</v>
      </c>
      <c r="V1783">
        <v>18707</v>
      </c>
      <c r="W1783">
        <v>226758</v>
      </c>
      <c r="X1783">
        <v>1195144</v>
      </c>
      <c r="Y1783">
        <v>865973.6</v>
      </c>
      <c r="Z1783">
        <v>1399.44</v>
      </c>
      <c r="AA1783">
        <v>20</v>
      </c>
      <c r="AB1783">
        <v>8</v>
      </c>
      <c r="AC1783">
        <v>4</v>
      </c>
      <c r="AD1783">
        <v>0</v>
      </c>
      <c r="AE1783">
        <v>2000000</v>
      </c>
      <c r="AF1783">
        <v>34244101</v>
      </c>
    </row>
    <row r="1784" spans="1:32" x14ac:dyDescent="0.3">
      <c r="A1784">
        <v>1783</v>
      </c>
      <c r="B1784" s="1">
        <v>43525</v>
      </c>
      <c r="C1784">
        <v>3</v>
      </c>
      <c r="D1784">
        <v>4</v>
      </c>
      <c r="E1784">
        <v>8</v>
      </c>
      <c r="F1784">
        <v>10</v>
      </c>
      <c r="G1784">
        <v>11</v>
      </c>
      <c r="H1784">
        <v>12</v>
      </c>
      <c r="I1784">
        <v>14</v>
      </c>
      <c r="J1784">
        <v>15</v>
      </c>
      <c r="K1784">
        <v>18</v>
      </c>
      <c r="L1784">
        <v>20</v>
      </c>
      <c r="M1784">
        <v>21</v>
      </c>
      <c r="N1784">
        <v>22</v>
      </c>
      <c r="O1784">
        <v>23</v>
      </c>
      <c r="P1784">
        <v>24</v>
      </c>
      <c r="Q1784">
        <v>25</v>
      </c>
      <c r="R1784">
        <v>26831336</v>
      </c>
      <c r="S1784">
        <v>5</v>
      </c>
      <c r="T1784" t="s">
        <v>2</v>
      </c>
      <c r="U1784">
        <v>468</v>
      </c>
      <c r="V1784">
        <v>16477</v>
      </c>
      <c r="W1784">
        <v>216691</v>
      </c>
      <c r="X1784">
        <v>1229531</v>
      </c>
      <c r="Y1784">
        <v>423149.96</v>
      </c>
      <c r="Z1784">
        <v>1391.02</v>
      </c>
      <c r="AA1784">
        <v>20</v>
      </c>
      <c r="AB1784">
        <v>8</v>
      </c>
      <c r="AC1784">
        <v>4</v>
      </c>
      <c r="AD1784">
        <v>0</v>
      </c>
      <c r="AE1784">
        <v>2000000</v>
      </c>
      <c r="AF1784">
        <v>34732351</v>
      </c>
    </row>
    <row r="1785" spans="1:32" x14ac:dyDescent="0.3">
      <c r="A1785">
        <v>1784</v>
      </c>
      <c r="B1785" s="1">
        <v>43530</v>
      </c>
      <c r="C1785">
        <v>1</v>
      </c>
      <c r="D1785">
        <v>3</v>
      </c>
      <c r="E1785">
        <v>4</v>
      </c>
      <c r="F1785">
        <v>7</v>
      </c>
      <c r="G1785">
        <v>9</v>
      </c>
      <c r="H1785">
        <v>10</v>
      </c>
      <c r="I1785">
        <v>11</v>
      </c>
      <c r="J1785">
        <v>13</v>
      </c>
      <c r="K1785">
        <v>14</v>
      </c>
      <c r="L1785">
        <v>17</v>
      </c>
      <c r="M1785">
        <v>18</v>
      </c>
      <c r="N1785">
        <v>19</v>
      </c>
      <c r="O1785">
        <v>22</v>
      </c>
      <c r="P1785">
        <v>23</v>
      </c>
      <c r="Q1785">
        <v>25</v>
      </c>
      <c r="R1785">
        <v>23935468</v>
      </c>
      <c r="S1785">
        <v>50</v>
      </c>
      <c r="T1785" t="s">
        <v>2</v>
      </c>
      <c r="U1785">
        <v>1878</v>
      </c>
      <c r="V1785">
        <v>32053</v>
      </c>
      <c r="W1785">
        <v>276475</v>
      </c>
      <c r="X1785">
        <v>1246420</v>
      </c>
      <c r="Y1785">
        <v>23089.55</v>
      </c>
      <c r="Z1785">
        <v>270.20999999999998</v>
      </c>
      <c r="AA1785">
        <v>20</v>
      </c>
      <c r="AB1785">
        <v>8</v>
      </c>
      <c r="AC1785">
        <v>4</v>
      </c>
      <c r="AD1785">
        <v>0</v>
      </c>
      <c r="AE1785">
        <v>2000000</v>
      </c>
      <c r="AF1785">
        <v>34998769</v>
      </c>
    </row>
    <row r="1786" spans="1:32" x14ac:dyDescent="0.3">
      <c r="A1786">
        <v>1785</v>
      </c>
      <c r="B1786" s="1">
        <v>43532</v>
      </c>
      <c r="C1786">
        <v>1</v>
      </c>
      <c r="D1786">
        <v>4</v>
      </c>
      <c r="E1786">
        <v>5</v>
      </c>
      <c r="F1786">
        <v>6</v>
      </c>
      <c r="G1786">
        <v>7</v>
      </c>
      <c r="H1786">
        <v>8</v>
      </c>
      <c r="I1786">
        <v>9</v>
      </c>
      <c r="J1786">
        <v>11</v>
      </c>
      <c r="K1786">
        <v>14</v>
      </c>
      <c r="L1786">
        <v>16</v>
      </c>
      <c r="M1786">
        <v>17</v>
      </c>
      <c r="N1786">
        <v>19</v>
      </c>
      <c r="O1786">
        <v>21</v>
      </c>
      <c r="P1786">
        <v>23</v>
      </c>
      <c r="Q1786">
        <v>25</v>
      </c>
      <c r="R1786">
        <v>26774728</v>
      </c>
      <c r="S1786">
        <v>2</v>
      </c>
      <c r="T1786" t="s">
        <v>2</v>
      </c>
      <c r="U1786">
        <v>537</v>
      </c>
      <c r="V1786">
        <v>16746</v>
      </c>
      <c r="W1786">
        <v>203630</v>
      </c>
      <c r="X1786">
        <v>1087046</v>
      </c>
      <c r="Y1786">
        <v>1204500.6499999999</v>
      </c>
      <c r="Z1786">
        <v>1380.32</v>
      </c>
      <c r="AA1786">
        <v>20</v>
      </c>
      <c r="AB1786">
        <v>8</v>
      </c>
      <c r="AC1786">
        <v>4</v>
      </c>
      <c r="AD1786">
        <v>0</v>
      </c>
      <c r="AE1786">
        <v>2000000</v>
      </c>
      <c r="AF1786">
        <v>35554692</v>
      </c>
    </row>
    <row r="1787" spans="1:32" x14ac:dyDescent="0.3">
      <c r="A1787">
        <v>1786</v>
      </c>
      <c r="B1787" s="1">
        <v>43535</v>
      </c>
      <c r="C1787">
        <v>1</v>
      </c>
      <c r="D1787">
        <v>3</v>
      </c>
      <c r="E1787">
        <v>4</v>
      </c>
      <c r="F1787">
        <v>5</v>
      </c>
      <c r="G1787">
        <v>6</v>
      </c>
      <c r="H1787">
        <v>7</v>
      </c>
      <c r="I1787">
        <v>12</v>
      </c>
      <c r="J1787">
        <v>16</v>
      </c>
      <c r="K1787">
        <v>17</v>
      </c>
      <c r="L1787">
        <v>18</v>
      </c>
      <c r="M1787">
        <v>20</v>
      </c>
      <c r="N1787">
        <v>21</v>
      </c>
      <c r="O1787">
        <v>22</v>
      </c>
      <c r="P1787">
        <v>23</v>
      </c>
      <c r="Q1787">
        <v>24</v>
      </c>
      <c r="R1787">
        <v>25252126</v>
      </c>
      <c r="S1787">
        <v>1</v>
      </c>
      <c r="T1787" t="s">
        <v>63</v>
      </c>
      <c r="U1787">
        <v>237</v>
      </c>
      <c r="V1787">
        <v>10364</v>
      </c>
      <c r="W1787">
        <v>160150</v>
      </c>
      <c r="X1787">
        <v>940367</v>
      </c>
      <c r="Y1787">
        <v>2591983.63</v>
      </c>
      <c r="Z1787">
        <v>3365.12</v>
      </c>
      <c r="AA1787">
        <v>20</v>
      </c>
      <c r="AB1787">
        <v>8</v>
      </c>
      <c r="AC1787">
        <v>4</v>
      </c>
      <c r="AD1787">
        <v>0</v>
      </c>
      <c r="AE1787">
        <v>2000000</v>
      </c>
      <c r="AF1787">
        <v>36152842</v>
      </c>
    </row>
    <row r="1788" spans="1:32" x14ac:dyDescent="0.3">
      <c r="A1788">
        <v>1787</v>
      </c>
      <c r="B1788" s="1">
        <v>43537</v>
      </c>
      <c r="C1788">
        <v>1</v>
      </c>
      <c r="D1788">
        <v>2</v>
      </c>
      <c r="E1788">
        <v>4</v>
      </c>
      <c r="F1788">
        <v>6</v>
      </c>
      <c r="G1788">
        <v>7</v>
      </c>
      <c r="H1788">
        <v>10</v>
      </c>
      <c r="I1788">
        <v>11</v>
      </c>
      <c r="J1788">
        <v>12</v>
      </c>
      <c r="K1788">
        <v>14</v>
      </c>
      <c r="L1788">
        <v>18</v>
      </c>
      <c r="M1788">
        <v>19</v>
      </c>
      <c r="N1788">
        <v>20</v>
      </c>
      <c r="O1788">
        <v>21</v>
      </c>
      <c r="P1788">
        <v>23</v>
      </c>
      <c r="Q1788">
        <v>25</v>
      </c>
      <c r="R1788">
        <v>25952606</v>
      </c>
      <c r="S1788">
        <v>9</v>
      </c>
      <c r="T1788" t="s">
        <v>2</v>
      </c>
      <c r="U1788">
        <v>700</v>
      </c>
      <c r="V1788">
        <v>19406</v>
      </c>
      <c r="W1788">
        <v>224868</v>
      </c>
      <c r="X1788">
        <v>1092929</v>
      </c>
      <c r="Y1788">
        <v>237180.79999999999</v>
      </c>
      <c r="Z1788">
        <v>1340.42</v>
      </c>
      <c r="AA1788">
        <v>20</v>
      </c>
      <c r="AB1788">
        <v>8</v>
      </c>
      <c r="AC1788">
        <v>4</v>
      </c>
      <c r="AD1788">
        <v>0</v>
      </c>
      <c r="AE1788">
        <v>2000000</v>
      </c>
      <c r="AF1788">
        <v>36645448</v>
      </c>
    </row>
    <row r="1789" spans="1:32" x14ac:dyDescent="0.3">
      <c r="A1789">
        <v>1788</v>
      </c>
      <c r="B1789" s="1">
        <v>43539</v>
      </c>
      <c r="C1789">
        <v>1</v>
      </c>
      <c r="D1789">
        <v>2</v>
      </c>
      <c r="E1789">
        <v>6</v>
      </c>
      <c r="F1789">
        <v>7</v>
      </c>
      <c r="G1789">
        <v>9</v>
      </c>
      <c r="H1789">
        <v>10</v>
      </c>
      <c r="I1789">
        <v>11</v>
      </c>
      <c r="J1789">
        <v>13</v>
      </c>
      <c r="K1789">
        <v>14</v>
      </c>
      <c r="L1789">
        <v>15</v>
      </c>
      <c r="M1789">
        <v>17</v>
      </c>
      <c r="N1789">
        <v>18</v>
      </c>
      <c r="O1789">
        <v>19</v>
      </c>
      <c r="P1789">
        <v>20</v>
      </c>
      <c r="Q1789">
        <v>23</v>
      </c>
      <c r="R1789">
        <v>27288544</v>
      </c>
      <c r="S1789">
        <v>1</v>
      </c>
      <c r="T1789" t="s">
        <v>21</v>
      </c>
      <c r="U1789">
        <v>396</v>
      </c>
      <c r="V1789">
        <v>15992</v>
      </c>
      <c r="W1789">
        <v>215879</v>
      </c>
      <c r="X1789">
        <v>1227122</v>
      </c>
      <c r="Y1789">
        <v>2217682.7000000002</v>
      </c>
      <c r="Z1789">
        <v>1723.15</v>
      </c>
      <c r="AA1789">
        <v>20</v>
      </c>
      <c r="AB1789">
        <v>8</v>
      </c>
      <c r="AC1789">
        <v>4</v>
      </c>
      <c r="AD1789">
        <v>0</v>
      </c>
      <c r="AE1789">
        <v>2000000</v>
      </c>
      <c r="AF1789">
        <v>37157221</v>
      </c>
    </row>
    <row r="1790" spans="1:32" x14ac:dyDescent="0.3">
      <c r="A1790">
        <v>1789</v>
      </c>
      <c r="B1790" s="1">
        <v>43542</v>
      </c>
      <c r="C1790">
        <v>1</v>
      </c>
      <c r="D1790">
        <v>3</v>
      </c>
      <c r="E1790">
        <v>5</v>
      </c>
      <c r="F1790">
        <v>8</v>
      </c>
      <c r="G1790">
        <v>9</v>
      </c>
      <c r="H1790">
        <v>11</v>
      </c>
      <c r="I1790">
        <v>13</v>
      </c>
      <c r="J1790">
        <v>14</v>
      </c>
      <c r="K1790">
        <v>15</v>
      </c>
      <c r="L1790">
        <v>17</v>
      </c>
      <c r="M1790">
        <v>19</v>
      </c>
      <c r="N1790">
        <v>21</v>
      </c>
      <c r="O1790">
        <v>22</v>
      </c>
      <c r="P1790">
        <v>24</v>
      </c>
      <c r="Q1790">
        <v>25</v>
      </c>
      <c r="R1790">
        <v>25752638</v>
      </c>
      <c r="S1790">
        <v>11</v>
      </c>
      <c r="T1790" t="s">
        <v>2</v>
      </c>
      <c r="U1790">
        <v>1390</v>
      </c>
      <c r="V1790">
        <v>37620</v>
      </c>
      <c r="W1790">
        <v>322702</v>
      </c>
      <c r="X1790">
        <v>1294492</v>
      </c>
      <c r="Y1790">
        <v>109679.81</v>
      </c>
      <c r="Z1790">
        <v>381.52</v>
      </c>
      <c r="AA1790">
        <v>20</v>
      </c>
      <c r="AB1790">
        <v>8</v>
      </c>
      <c r="AC1790">
        <v>4</v>
      </c>
      <c r="AD1790">
        <v>0</v>
      </c>
      <c r="AE1790">
        <v>2000000</v>
      </c>
      <c r="AF1790">
        <v>37435639</v>
      </c>
    </row>
    <row r="1791" spans="1:32" x14ac:dyDescent="0.3">
      <c r="A1791">
        <v>1790</v>
      </c>
      <c r="B1791" s="1">
        <v>43544</v>
      </c>
      <c r="C1791">
        <v>1</v>
      </c>
      <c r="D1791">
        <v>2</v>
      </c>
      <c r="E1791">
        <v>3</v>
      </c>
      <c r="F1791">
        <v>6</v>
      </c>
      <c r="G1791">
        <v>8</v>
      </c>
      <c r="H1791">
        <v>11</v>
      </c>
      <c r="I1791">
        <v>12</v>
      </c>
      <c r="J1791">
        <v>13</v>
      </c>
      <c r="K1791">
        <v>15</v>
      </c>
      <c r="L1791">
        <v>17</v>
      </c>
      <c r="M1791">
        <v>18</v>
      </c>
      <c r="N1791">
        <v>21</v>
      </c>
      <c r="O1791">
        <v>23</v>
      </c>
      <c r="P1791">
        <v>24</v>
      </c>
      <c r="Q1791">
        <v>25</v>
      </c>
      <c r="R1791">
        <v>25080706</v>
      </c>
      <c r="S1791">
        <v>2</v>
      </c>
      <c r="T1791" t="s">
        <v>2</v>
      </c>
      <c r="U1791">
        <v>477</v>
      </c>
      <c r="V1791">
        <v>17590</v>
      </c>
      <c r="W1791">
        <v>229375</v>
      </c>
      <c r="X1791">
        <v>1189016</v>
      </c>
      <c r="Y1791">
        <v>893948.05</v>
      </c>
      <c r="Z1791">
        <v>1647.56</v>
      </c>
      <c r="AA1791">
        <v>20</v>
      </c>
      <c r="AB1791">
        <v>8</v>
      </c>
      <c r="AC1791">
        <v>4</v>
      </c>
      <c r="AD1791">
        <v>0</v>
      </c>
      <c r="AE1791">
        <v>2000000</v>
      </c>
      <c r="AF1791">
        <v>37848231</v>
      </c>
    </row>
    <row r="1792" spans="1:32" x14ac:dyDescent="0.3">
      <c r="A1792">
        <v>1791</v>
      </c>
      <c r="B1792" s="1">
        <v>43546</v>
      </c>
      <c r="C1792">
        <v>1</v>
      </c>
      <c r="D1792">
        <v>2</v>
      </c>
      <c r="E1792">
        <v>4</v>
      </c>
      <c r="F1792">
        <v>5</v>
      </c>
      <c r="G1792">
        <v>7</v>
      </c>
      <c r="H1792">
        <v>8</v>
      </c>
      <c r="I1792">
        <v>10</v>
      </c>
      <c r="J1792">
        <v>13</v>
      </c>
      <c r="K1792">
        <v>15</v>
      </c>
      <c r="L1792">
        <v>17</v>
      </c>
      <c r="M1792">
        <v>18</v>
      </c>
      <c r="N1792">
        <v>19</v>
      </c>
      <c r="O1792">
        <v>20</v>
      </c>
      <c r="P1792">
        <v>22</v>
      </c>
      <c r="Q1792">
        <v>24</v>
      </c>
      <c r="R1792">
        <v>26165868</v>
      </c>
      <c r="S1792">
        <v>2</v>
      </c>
      <c r="T1792" t="s">
        <v>2</v>
      </c>
      <c r="U1792">
        <v>791</v>
      </c>
      <c r="V1792">
        <v>24199</v>
      </c>
      <c r="W1792">
        <v>255894</v>
      </c>
      <c r="X1792">
        <v>1265976</v>
      </c>
      <c r="Y1792">
        <v>852597.18</v>
      </c>
      <c r="Z1792">
        <v>947.58</v>
      </c>
      <c r="AA1792">
        <v>20</v>
      </c>
      <c r="AB1792">
        <v>8</v>
      </c>
      <c r="AC1792">
        <v>4</v>
      </c>
      <c r="AD1792">
        <v>0</v>
      </c>
      <c r="AE1792">
        <v>2000000</v>
      </c>
      <c r="AF1792">
        <v>38241737</v>
      </c>
    </row>
    <row r="1793" spans="1:32" x14ac:dyDescent="0.3">
      <c r="A1793">
        <v>1792</v>
      </c>
      <c r="B1793" s="1">
        <v>43549</v>
      </c>
      <c r="C1793">
        <v>2</v>
      </c>
      <c r="D1793">
        <v>3</v>
      </c>
      <c r="E1793">
        <v>6</v>
      </c>
      <c r="F1793">
        <v>7</v>
      </c>
      <c r="G1793">
        <v>9</v>
      </c>
      <c r="H1793">
        <v>10</v>
      </c>
      <c r="I1793">
        <v>13</v>
      </c>
      <c r="J1793">
        <v>14</v>
      </c>
      <c r="K1793">
        <v>15</v>
      </c>
      <c r="L1793">
        <v>16</v>
      </c>
      <c r="M1793">
        <v>17</v>
      </c>
      <c r="N1793">
        <v>21</v>
      </c>
      <c r="O1793">
        <v>22</v>
      </c>
      <c r="P1793">
        <v>24</v>
      </c>
      <c r="Q1793">
        <v>25</v>
      </c>
      <c r="R1793">
        <v>24017182</v>
      </c>
      <c r="S1793">
        <v>1</v>
      </c>
      <c r="T1793" t="s">
        <v>23</v>
      </c>
      <c r="U1793">
        <v>305</v>
      </c>
      <c r="V1793">
        <v>12827</v>
      </c>
      <c r="W1793">
        <v>161973</v>
      </c>
      <c r="X1793">
        <v>944692</v>
      </c>
      <c r="Y1793">
        <v>2311483.71</v>
      </c>
      <c r="Z1793">
        <v>2331.89</v>
      </c>
      <c r="AA1793">
        <v>20</v>
      </c>
      <c r="AB1793">
        <v>8</v>
      </c>
      <c r="AC1793">
        <v>4</v>
      </c>
      <c r="AD1793">
        <v>0</v>
      </c>
      <c r="AE1793">
        <v>2000000</v>
      </c>
      <c r="AF1793">
        <v>38775156</v>
      </c>
    </row>
    <row r="1794" spans="1:32" x14ac:dyDescent="0.3">
      <c r="A1794">
        <v>1793</v>
      </c>
      <c r="B1794" s="1">
        <v>43551</v>
      </c>
      <c r="C1794">
        <v>1</v>
      </c>
      <c r="D1794">
        <v>2</v>
      </c>
      <c r="E1794">
        <v>3</v>
      </c>
      <c r="F1794">
        <v>5</v>
      </c>
      <c r="G1794">
        <v>6</v>
      </c>
      <c r="H1794">
        <v>10</v>
      </c>
      <c r="I1794">
        <v>11</v>
      </c>
      <c r="J1794">
        <v>13</v>
      </c>
      <c r="K1794">
        <v>16</v>
      </c>
      <c r="L1794">
        <v>18</v>
      </c>
      <c r="M1794">
        <v>19</v>
      </c>
      <c r="N1794">
        <v>20</v>
      </c>
      <c r="O1794">
        <v>21</v>
      </c>
      <c r="P1794">
        <v>23</v>
      </c>
      <c r="Q1794">
        <v>24</v>
      </c>
      <c r="R1794">
        <v>23943374</v>
      </c>
      <c r="S1794">
        <v>1</v>
      </c>
      <c r="T1794" t="s">
        <v>68</v>
      </c>
      <c r="U1794">
        <v>479</v>
      </c>
      <c r="V1794">
        <v>21777</v>
      </c>
      <c r="W1794">
        <v>244242</v>
      </c>
      <c r="X1794">
        <v>1078838</v>
      </c>
      <c r="Y1794">
        <v>1671875.99</v>
      </c>
      <c r="Z1794">
        <v>1534.21</v>
      </c>
      <c r="AA1794">
        <v>20</v>
      </c>
      <c r="AB1794">
        <v>8</v>
      </c>
      <c r="AC1794">
        <v>4</v>
      </c>
      <c r="AD1794">
        <v>0</v>
      </c>
      <c r="AE1794">
        <v>2000000</v>
      </c>
      <c r="AF1794">
        <v>39160974</v>
      </c>
    </row>
    <row r="1795" spans="1:32" x14ac:dyDescent="0.3">
      <c r="A1795">
        <v>1794</v>
      </c>
      <c r="B1795" s="1">
        <v>43553</v>
      </c>
      <c r="C1795">
        <v>3</v>
      </c>
      <c r="D1795">
        <v>4</v>
      </c>
      <c r="E1795">
        <v>5</v>
      </c>
      <c r="F1795">
        <v>7</v>
      </c>
      <c r="G1795">
        <v>8</v>
      </c>
      <c r="H1795">
        <v>10</v>
      </c>
      <c r="I1795">
        <v>11</v>
      </c>
      <c r="J1795">
        <v>13</v>
      </c>
      <c r="K1795">
        <v>16</v>
      </c>
      <c r="L1795">
        <v>18</v>
      </c>
      <c r="M1795">
        <v>19</v>
      </c>
      <c r="N1795">
        <v>21</v>
      </c>
      <c r="O1795">
        <v>22</v>
      </c>
      <c r="P1795">
        <v>24</v>
      </c>
      <c r="Q1795">
        <v>25</v>
      </c>
      <c r="R1795">
        <v>25446260</v>
      </c>
      <c r="S1795">
        <v>1</v>
      </c>
      <c r="T1795" t="s">
        <v>238</v>
      </c>
      <c r="U1795">
        <v>724</v>
      </c>
      <c r="V1795">
        <v>19809</v>
      </c>
      <c r="W1795">
        <v>215902</v>
      </c>
      <c r="X1795">
        <v>1132840</v>
      </c>
      <c r="Y1795">
        <v>1991086.84</v>
      </c>
      <c r="Z1795">
        <v>1208.8399999999999</v>
      </c>
      <c r="AA1795">
        <v>20</v>
      </c>
      <c r="AB1795">
        <v>8</v>
      </c>
      <c r="AC1795">
        <v>4</v>
      </c>
      <c r="AD1795">
        <v>0</v>
      </c>
      <c r="AE1795">
        <v>2000000</v>
      </c>
      <c r="AF1795">
        <v>39620456</v>
      </c>
    </row>
    <row r="1796" spans="1:32" x14ac:dyDescent="0.3">
      <c r="A1796">
        <v>1795</v>
      </c>
      <c r="B1796" s="1">
        <v>43556</v>
      </c>
      <c r="C1796">
        <v>2</v>
      </c>
      <c r="D1796">
        <v>4</v>
      </c>
      <c r="E1796">
        <v>7</v>
      </c>
      <c r="F1796">
        <v>8</v>
      </c>
      <c r="G1796">
        <v>9</v>
      </c>
      <c r="H1796">
        <v>10</v>
      </c>
      <c r="I1796">
        <v>13</v>
      </c>
      <c r="J1796">
        <v>16</v>
      </c>
      <c r="K1796">
        <v>17</v>
      </c>
      <c r="L1796">
        <v>18</v>
      </c>
      <c r="M1796">
        <v>19</v>
      </c>
      <c r="N1796">
        <v>22</v>
      </c>
      <c r="O1796">
        <v>23</v>
      </c>
      <c r="P1796">
        <v>24</v>
      </c>
      <c r="Q1796">
        <v>25</v>
      </c>
      <c r="R1796">
        <v>25537990</v>
      </c>
      <c r="S1796">
        <v>4</v>
      </c>
      <c r="T1796" t="s">
        <v>2</v>
      </c>
      <c r="U1796">
        <v>405</v>
      </c>
      <c r="V1796">
        <v>16186</v>
      </c>
      <c r="W1796">
        <v>228419</v>
      </c>
      <c r="X1796">
        <v>1181772</v>
      </c>
      <c r="Y1796">
        <v>476882.69</v>
      </c>
      <c r="Z1796">
        <v>1449.21</v>
      </c>
      <c r="AA1796">
        <v>20</v>
      </c>
      <c r="AB1796">
        <v>8</v>
      </c>
      <c r="AC1796">
        <v>4</v>
      </c>
      <c r="AD1796">
        <v>0</v>
      </c>
      <c r="AE1796">
        <v>2000000</v>
      </c>
      <c r="AF1796">
        <v>40060655</v>
      </c>
    </row>
    <row r="1797" spans="1:32" x14ac:dyDescent="0.3">
      <c r="A1797">
        <v>1796</v>
      </c>
      <c r="B1797" s="1">
        <v>43558</v>
      </c>
      <c r="C1797">
        <v>1</v>
      </c>
      <c r="D1797">
        <v>3</v>
      </c>
      <c r="E1797">
        <v>5</v>
      </c>
      <c r="F1797">
        <v>9</v>
      </c>
      <c r="G1797">
        <v>10</v>
      </c>
      <c r="H1797">
        <v>12</v>
      </c>
      <c r="I1797">
        <v>15</v>
      </c>
      <c r="J1797">
        <v>16</v>
      </c>
      <c r="K1797">
        <v>18</v>
      </c>
      <c r="L1797">
        <v>19</v>
      </c>
      <c r="M1797">
        <v>20</v>
      </c>
      <c r="N1797">
        <v>21</v>
      </c>
      <c r="O1797">
        <v>23</v>
      </c>
      <c r="P1797">
        <v>24</v>
      </c>
      <c r="Q1797">
        <v>25</v>
      </c>
      <c r="R1797">
        <v>25709062</v>
      </c>
      <c r="S1797">
        <v>3</v>
      </c>
      <c r="T1797" t="s">
        <v>2</v>
      </c>
      <c r="U1797">
        <v>577</v>
      </c>
      <c r="V1797">
        <v>23046</v>
      </c>
      <c r="W1797">
        <v>256349</v>
      </c>
      <c r="X1797">
        <v>1276612</v>
      </c>
      <c r="Y1797">
        <v>534857.63</v>
      </c>
      <c r="Z1797">
        <v>1222.3599999999999</v>
      </c>
      <c r="AA1797">
        <v>20</v>
      </c>
      <c r="AB1797">
        <v>8</v>
      </c>
      <c r="AC1797">
        <v>4</v>
      </c>
      <c r="AD1797">
        <v>0</v>
      </c>
      <c r="AE1797">
        <v>2000000</v>
      </c>
      <c r="AF1797">
        <v>40430941</v>
      </c>
    </row>
    <row r="1798" spans="1:32" x14ac:dyDescent="0.3">
      <c r="A1798">
        <v>1797</v>
      </c>
      <c r="B1798" s="1">
        <v>43560</v>
      </c>
      <c r="C1798">
        <v>3</v>
      </c>
      <c r="D1798">
        <v>5</v>
      </c>
      <c r="E1798">
        <v>6</v>
      </c>
      <c r="F1798">
        <v>7</v>
      </c>
      <c r="G1798">
        <v>9</v>
      </c>
      <c r="H1798">
        <v>10</v>
      </c>
      <c r="I1798">
        <v>11</v>
      </c>
      <c r="J1798">
        <v>14</v>
      </c>
      <c r="K1798">
        <v>15</v>
      </c>
      <c r="L1798">
        <v>16</v>
      </c>
      <c r="M1798">
        <v>17</v>
      </c>
      <c r="N1798">
        <v>18</v>
      </c>
      <c r="O1798">
        <v>19</v>
      </c>
      <c r="P1798">
        <v>24</v>
      </c>
      <c r="Q1798">
        <v>25</v>
      </c>
      <c r="R1798">
        <v>27117712</v>
      </c>
      <c r="S1798">
        <v>3</v>
      </c>
      <c r="T1798" t="s">
        <v>2</v>
      </c>
      <c r="U1798">
        <v>366</v>
      </c>
      <c r="V1798">
        <v>14511</v>
      </c>
      <c r="W1798">
        <v>197184</v>
      </c>
      <c r="X1798">
        <v>1169331</v>
      </c>
      <c r="Y1798">
        <v>790231.48</v>
      </c>
      <c r="Z1798">
        <v>1993.02</v>
      </c>
      <c r="AA1798">
        <v>20</v>
      </c>
      <c r="AB1798">
        <v>8</v>
      </c>
      <c r="AC1798">
        <v>4</v>
      </c>
      <c r="AD1798">
        <v>0</v>
      </c>
      <c r="AE1798">
        <v>2000000</v>
      </c>
      <c r="AF1798">
        <v>40978024</v>
      </c>
    </row>
    <row r="1799" spans="1:32" x14ac:dyDescent="0.3">
      <c r="A1799">
        <v>1798</v>
      </c>
      <c r="B1799" s="1">
        <v>43563</v>
      </c>
      <c r="C1799">
        <v>2</v>
      </c>
      <c r="D1799">
        <v>3</v>
      </c>
      <c r="E1799">
        <v>4</v>
      </c>
      <c r="F1799">
        <v>5</v>
      </c>
      <c r="G1799">
        <v>7</v>
      </c>
      <c r="H1799">
        <v>9</v>
      </c>
      <c r="I1799">
        <v>12</v>
      </c>
      <c r="J1799">
        <v>13</v>
      </c>
      <c r="K1799">
        <v>14</v>
      </c>
      <c r="L1799">
        <v>15</v>
      </c>
      <c r="M1799">
        <v>16</v>
      </c>
      <c r="N1799">
        <v>19</v>
      </c>
      <c r="O1799">
        <v>20</v>
      </c>
      <c r="P1799">
        <v>21</v>
      </c>
      <c r="Q1799">
        <v>23</v>
      </c>
      <c r="R1799">
        <v>25157224</v>
      </c>
      <c r="S1799">
        <v>2</v>
      </c>
      <c r="T1799" t="s">
        <v>2</v>
      </c>
      <c r="U1799">
        <v>388</v>
      </c>
      <c r="V1799">
        <v>16474</v>
      </c>
      <c r="W1799">
        <v>205735</v>
      </c>
      <c r="X1799">
        <v>1101576</v>
      </c>
      <c r="Y1799">
        <v>1029167.23</v>
      </c>
      <c r="Z1799">
        <v>1632.31</v>
      </c>
      <c r="AA1799">
        <v>20</v>
      </c>
      <c r="AB1799">
        <v>8</v>
      </c>
      <c r="AC1799">
        <v>4</v>
      </c>
      <c r="AD1799">
        <v>0</v>
      </c>
      <c r="AE1799">
        <v>2000000</v>
      </c>
      <c r="AF1799">
        <v>41453025</v>
      </c>
    </row>
    <row r="1800" spans="1:32" x14ac:dyDescent="0.3">
      <c r="A1800">
        <v>1799</v>
      </c>
      <c r="B1800" s="1">
        <v>43565</v>
      </c>
      <c r="C1800">
        <v>2</v>
      </c>
      <c r="D1800">
        <v>3</v>
      </c>
      <c r="E1800">
        <v>4</v>
      </c>
      <c r="F1800">
        <v>5</v>
      </c>
      <c r="G1800">
        <v>8</v>
      </c>
      <c r="H1800">
        <v>10</v>
      </c>
      <c r="I1800">
        <v>11</v>
      </c>
      <c r="J1800">
        <v>12</v>
      </c>
      <c r="K1800">
        <v>15</v>
      </c>
      <c r="L1800">
        <v>18</v>
      </c>
      <c r="M1800">
        <v>20</v>
      </c>
      <c r="N1800">
        <v>22</v>
      </c>
      <c r="O1800">
        <v>23</v>
      </c>
      <c r="P1800">
        <v>24</v>
      </c>
      <c r="Q1800">
        <v>25</v>
      </c>
      <c r="R1800">
        <v>25359592</v>
      </c>
      <c r="S1800">
        <v>3</v>
      </c>
      <c r="T1800" t="s">
        <v>2</v>
      </c>
      <c r="U1800">
        <v>619</v>
      </c>
      <c r="V1800">
        <v>23610</v>
      </c>
      <c r="W1800">
        <v>252927</v>
      </c>
      <c r="X1800">
        <v>1293977</v>
      </c>
      <c r="Y1800">
        <v>503787.69</v>
      </c>
      <c r="Z1800">
        <v>1073.23</v>
      </c>
      <c r="AA1800">
        <v>20</v>
      </c>
      <c r="AB1800">
        <v>8</v>
      </c>
      <c r="AC1800">
        <v>4</v>
      </c>
      <c r="AD1800">
        <v>0</v>
      </c>
      <c r="AE1800">
        <v>2000000</v>
      </c>
      <c r="AF1800">
        <v>41801801</v>
      </c>
    </row>
    <row r="1801" spans="1:32" x14ac:dyDescent="0.3">
      <c r="A1801">
        <v>1800</v>
      </c>
      <c r="B1801" s="1">
        <v>43567</v>
      </c>
      <c r="C1801">
        <v>1</v>
      </c>
      <c r="D1801">
        <v>2</v>
      </c>
      <c r="E1801">
        <v>5</v>
      </c>
      <c r="F1801">
        <v>6</v>
      </c>
      <c r="G1801">
        <v>7</v>
      </c>
      <c r="H1801">
        <v>8</v>
      </c>
      <c r="I1801">
        <v>10</v>
      </c>
      <c r="J1801">
        <v>12</v>
      </c>
      <c r="K1801">
        <v>13</v>
      </c>
      <c r="L1801">
        <v>14</v>
      </c>
      <c r="M1801">
        <v>15</v>
      </c>
      <c r="N1801">
        <v>16</v>
      </c>
      <c r="O1801">
        <v>20</v>
      </c>
      <c r="P1801">
        <v>21</v>
      </c>
      <c r="Q1801">
        <v>22</v>
      </c>
      <c r="R1801">
        <v>26304450</v>
      </c>
      <c r="S1801">
        <v>4</v>
      </c>
      <c r="T1801" t="s">
        <v>2</v>
      </c>
      <c r="U1801">
        <v>362</v>
      </c>
      <c r="V1801">
        <v>15139</v>
      </c>
      <c r="W1801">
        <v>188980</v>
      </c>
      <c r="X1801">
        <v>1072174</v>
      </c>
      <c r="Y1801">
        <v>602815.19999999995</v>
      </c>
      <c r="Z1801">
        <v>2049.52</v>
      </c>
      <c r="AA1801">
        <v>20</v>
      </c>
      <c r="AB1801">
        <v>8</v>
      </c>
      <c r="AC1801">
        <v>4</v>
      </c>
      <c r="AD1801">
        <v>0</v>
      </c>
      <c r="AE1801">
        <v>2000000</v>
      </c>
      <c r="AF1801">
        <v>42358246</v>
      </c>
    </row>
    <row r="1802" spans="1:32" x14ac:dyDescent="0.3">
      <c r="A1802">
        <v>1801</v>
      </c>
      <c r="B1802" s="1">
        <v>43570</v>
      </c>
      <c r="C1802">
        <v>1</v>
      </c>
      <c r="D1802">
        <v>4</v>
      </c>
      <c r="E1802">
        <v>5</v>
      </c>
      <c r="F1802">
        <v>7</v>
      </c>
      <c r="G1802">
        <v>10</v>
      </c>
      <c r="H1802">
        <v>12</v>
      </c>
      <c r="I1802">
        <v>13</v>
      </c>
      <c r="J1802">
        <v>15</v>
      </c>
      <c r="K1802">
        <v>17</v>
      </c>
      <c r="L1802">
        <v>18</v>
      </c>
      <c r="M1802">
        <v>19</v>
      </c>
      <c r="N1802">
        <v>20</v>
      </c>
      <c r="O1802">
        <v>22</v>
      </c>
      <c r="P1802">
        <v>23</v>
      </c>
      <c r="Q1802">
        <v>24</v>
      </c>
      <c r="R1802">
        <v>24289278</v>
      </c>
      <c r="S1802">
        <v>8</v>
      </c>
      <c r="T1802" t="s">
        <v>2</v>
      </c>
      <c r="U1802">
        <v>733</v>
      </c>
      <c r="V1802">
        <v>26621</v>
      </c>
      <c r="W1802">
        <v>235189</v>
      </c>
      <c r="X1802">
        <v>1171553</v>
      </c>
      <c r="Y1802">
        <v>195029.13</v>
      </c>
      <c r="Z1802">
        <v>935.62</v>
      </c>
      <c r="AA1802">
        <v>20</v>
      </c>
      <c r="AB1802">
        <v>8</v>
      </c>
      <c r="AC1802">
        <v>4</v>
      </c>
      <c r="AD1802">
        <v>0</v>
      </c>
      <c r="AE1802">
        <v>2000000</v>
      </c>
      <c r="AF1802">
        <v>42718299</v>
      </c>
    </row>
    <row r="1803" spans="1:32" x14ac:dyDescent="0.3">
      <c r="A1803">
        <v>1802</v>
      </c>
      <c r="B1803" s="1">
        <v>43572</v>
      </c>
      <c r="C1803">
        <v>1</v>
      </c>
      <c r="D1803">
        <v>2</v>
      </c>
      <c r="E1803">
        <v>5</v>
      </c>
      <c r="F1803">
        <v>8</v>
      </c>
      <c r="G1803">
        <v>11</v>
      </c>
      <c r="H1803">
        <v>12</v>
      </c>
      <c r="I1803">
        <v>14</v>
      </c>
      <c r="J1803">
        <v>15</v>
      </c>
      <c r="K1803">
        <v>16</v>
      </c>
      <c r="L1803">
        <v>19</v>
      </c>
      <c r="M1803">
        <v>20</v>
      </c>
      <c r="N1803">
        <v>21</v>
      </c>
      <c r="O1803">
        <v>23</v>
      </c>
      <c r="P1803">
        <v>24</v>
      </c>
      <c r="Q1803">
        <v>25</v>
      </c>
      <c r="R1803">
        <v>24655938</v>
      </c>
      <c r="S1803">
        <v>2</v>
      </c>
      <c r="T1803" t="s">
        <v>2</v>
      </c>
      <c r="U1803">
        <v>370</v>
      </c>
      <c r="V1803">
        <v>14256</v>
      </c>
      <c r="W1803">
        <v>180514</v>
      </c>
      <c r="X1803">
        <v>1055994</v>
      </c>
      <c r="Y1803">
        <v>1077204.33</v>
      </c>
      <c r="Z1803">
        <v>1791.61</v>
      </c>
      <c r="AA1803">
        <v>20</v>
      </c>
      <c r="AB1803">
        <v>8</v>
      </c>
      <c r="AC1803">
        <v>4</v>
      </c>
      <c r="AD1803">
        <v>0</v>
      </c>
      <c r="AE1803">
        <v>2000000</v>
      </c>
      <c r="AF1803">
        <v>43215471</v>
      </c>
    </row>
    <row r="1804" spans="1:32" x14ac:dyDescent="0.3">
      <c r="A1804">
        <v>1803</v>
      </c>
      <c r="B1804" s="1">
        <v>43575</v>
      </c>
      <c r="C1804">
        <v>3</v>
      </c>
      <c r="D1804">
        <v>4</v>
      </c>
      <c r="E1804">
        <v>5</v>
      </c>
      <c r="F1804">
        <v>6</v>
      </c>
      <c r="G1804">
        <v>7</v>
      </c>
      <c r="H1804">
        <v>9</v>
      </c>
      <c r="I1804">
        <v>11</v>
      </c>
      <c r="J1804">
        <v>15</v>
      </c>
      <c r="K1804">
        <v>17</v>
      </c>
      <c r="L1804">
        <v>18</v>
      </c>
      <c r="M1804">
        <v>19</v>
      </c>
      <c r="N1804">
        <v>20</v>
      </c>
      <c r="O1804">
        <v>21</v>
      </c>
      <c r="P1804">
        <v>23</v>
      </c>
      <c r="Q1804">
        <v>24</v>
      </c>
      <c r="R1804">
        <v>18823450</v>
      </c>
      <c r="S1804">
        <v>3</v>
      </c>
      <c r="T1804" t="s">
        <v>2</v>
      </c>
      <c r="U1804">
        <v>280</v>
      </c>
      <c r="V1804">
        <v>11709</v>
      </c>
      <c r="W1804">
        <v>155049</v>
      </c>
      <c r="X1804">
        <v>838869</v>
      </c>
      <c r="Y1804">
        <v>505017</v>
      </c>
      <c r="Z1804">
        <v>1664.89</v>
      </c>
      <c r="AA1804">
        <v>20</v>
      </c>
      <c r="AB1804">
        <v>8</v>
      </c>
      <c r="AC1804">
        <v>4</v>
      </c>
      <c r="AD1804">
        <v>0</v>
      </c>
      <c r="AE1804">
        <v>1500000</v>
      </c>
      <c r="AF1804">
        <v>43565098</v>
      </c>
    </row>
    <row r="1805" spans="1:32" x14ac:dyDescent="0.3">
      <c r="A1805">
        <v>1804</v>
      </c>
      <c r="B1805" s="1">
        <v>43577</v>
      </c>
      <c r="C1805">
        <v>1</v>
      </c>
      <c r="D1805">
        <v>5</v>
      </c>
      <c r="E1805">
        <v>8</v>
      </c>
      <c r="F1805">
        <v>9</v>
      </c>
      <c r="G1805">
        <v>10</v>
      </c>
      <c r="H1805">
        <v>11</v>
      </c>
      <c r="I1805">
        <v>13</v>
      </c>
      <c r="J1805">
        <v>14</v>
      </c>
      <c r="K1805">
        <v>15</v>
      </c>
      <c r="L1805">
        <v>17</v>
      </c>
      <c r="M1805">
        <v>19</v>
      </c>
      <c r="N1805">
        <v>20</v>
      </c>
      <c r="O1805">
        <v>22</v>
      </c>
      <c r="P1805">
        <v>24</v>
      </c>
      <c r="Q1805">
        <v>25</v>
      </c>
      <c r="R1805">
        <v>18831742</v>
      </c>
      <c r="S1805">
        <v>4</v>
      </c>
      <c r="T1805" t="s">
        <v>2</v>
      </c>
      <c r="U1805">
        <v>609</v>
      </c>
      <c r="V1805">
        <v>22546</v>
      </c>
      <c r="W1805">
        <v>198969</v>
      </c>
      <c r="X1805">
        <v>947530</v>
      </c>
      <c r="Y1805">
        <v>265109.5</v>
      </c>
      <c r="Z1805">
        <v>765.39</v>
      </c>
      <c r="AA1805">
        <v>20</v>
      </c>
      <c r="AB1805">
        <v>8</v>
      </c>
      <c r="AC1805">
        <v>4</v>
      </c>
      <c r="AD1805">
        <v>0</v>
      </c>
      <c r="AE1805">
        <v>2000000</v>
      </c>
      <c r="AF1805">
        <v>43809814</v>
      </c>
    </row>
    <row r="1806" spans="1:32" x14ac:dyDescent="0.3">
      <c r="A1806">
        <v>1805</v>
      </c>
      <c r="B1806" s="1">
        <v>43579</v>
      </c>
      <c r="C1806">
        <v>1</v>
      </c>
      <c r="D1806">
        <v>2</v>
      </c>
      <c r="E1806">
        <v>4</v>
      </c>
      <c r="F1806">
        <v>5</v>
      </c>
      <c r="G1806">
        <v>6</v>
      </c>
      <c r="H1806">
        <v>9</v>
      </c>
      <c r="I1806">
        <v>10</v>
      </c>
      <c r="J1806">
        <v>14</v>
      </c>
      <c r="K1806">
        <v>15</v>
      </c>
      <c r="L1806">
        <v>16</v>
      </c>
      <c r="M1806">
        <v>18</v>
      </c>
      <c r="N1806">
        <v>20</v>
      </c>
      <c r="O1806">
        <v>22</v>
      </c>
      <c r="P1806">
        <v>23</v>
      </c>
      <c r="Q1806">
        <v>24</v>
      </c>
      <c r="R1806">
        <v>23321162</v>
      </c>
      <c r="S1806">
        <v>2</v>
      </c>
      <c r="T1806" t="s">
        <v>2</v>
      </c>
      <c r="U1806">
        <v>480</v>
      </c>
      <c r="V1806">
        <v>15174</v>
      </c>
      <c r="W1806">
        <v>181411</v>
      </c>
      <c r="X1806">
        <v>942037</v>
      </c>
      <c r="Y1806">
        <v>1043460.67</v>
      </c>
      <c r="Z1806">
        <v>1337.77</v>
      </c>
      <c r="AA1806">
        <v>20</v>
      </c>
      <c r="AB1806">
        <v>8</v>
      </c>
      <c r="AC1806">
        <v>4</v>
      </c>
      <c r="AD1806">
        <v>0</v>
      </c>
      <c r="AE1806">
        <v>2000000</v>
      </c>
      <c r="AF1806">
        <v>44291411</v>
      </c>
    </row>
    <row r="1807" spans="1:32" x14ac:dyDescent="0.3">
      <c r="A1807">
        <v>1806</v>
      </c>
      <c r="B1807" s="1">
        <v>43581</v>
      </c>
      <c r="C1807">
        <v>1</v>
      </c>
      <c r="D1807">
        <v>2</v>
      </c>
      <c r="E1807">
        <v>4</v>
      </c>
      <c r="F1807">
        <v>5</v>
      </c>
      <c r="G1807">
        <v>7</v>
      </c>
      <c r="H1807">
        <v>9</v>
      </c>
      <c r="I1807">
        <v>11</v>
      </c>
      <c r="J1807">
        <v>14</v>
      </c>
      <c r="K1807">
        <v>15</v>
      </c>
      <c r="L1807">
        <v>16</v>
      </c>
      <c r="M1807">
        <v>19</v>
      </c>
      <c r="N1807">
        <v>20</v>
      </c>
      <c r="O1807">
        <v>21</v>
      </c>
      <c r="P1807">
        <v>23</v>
      </c>
      <c r="Q1807">
        <v>25</v>
      </c>
      <c r="R1807">
        <v>23786620</v>
      </c>
      <c r="S1807">
        <v>6</v>
      </c>
      <c r="T1807" t="s">
        <v>2</v>
      </c>
      <c r="U1807">
        <v>843</v>
      </c>
      <c r="V1807">
        <v>21237</v>
      </c>
      <c r="W1807">
        <v>240097</v>
      </c>
      <c r="X1807">
        <v>1075639</v>
      </c>
      <c r="Y1807">
        <v>277796.99</v>
      </c>
      <c r="Z1807">
        <v>869.1</v>
      </c>
      <c r="AA1807">
        <v>20</v>
      </c>
      <c r="AB1807">
        <v>8</v>
      </c>
      <c r="AC1807">
        <v>4</v>
      </c>
      <c r="AD1807">
        <v>0</v>
      </c>
      <c r="AE1807">
        <v>2000000</v>
      </c>
      <c r="AF1807">
        <v>44676053</v>
      </c>
    </row>
    <row r="1808" spans="1:32" x14ac:dyDescent="0.3">
      <c r="A1808">
        <v>1807</v>
      </c>
      <c r="B1808" s="1">
        <v>43584</v>
      </c>
      <c r="C1808">
        <v>1</v>
      </c>
      <c r="D1808">
        <v>2</v>
      </c>
      <c r="E1808">
        <v>3</v>
      </c>
      <c r="F1808">
        <v>5</v>
      </c>
      <c r="G1808">
        <v>7</v>
      </c>
      <c r="H1808">
        <v>8</v>
      </c>
      <c r="I1808">
        <v>9</v>
      </c>
      <c r="J1808">
        <v>13</v>
      </c>
      <c r="K1808">
        <v>14</v>
      </c>
      <c r="L1808">
        <v>17</v>
      </c>
      <c r="M1808">
        <v>18</v>
      </c>
      <c r="N1808">
        <v>19</v>
      </c>
      <c r="O1808">
        <v>20</v>
      </c>
      <c r="P1808">
        <v>24</v>
      </c>
      <c r="Q1808">
        <v>25</v>
      </c>
      <c r="R1808">
        <v>23487442</v>
      </c>
      <c r="S1808">
        <v>2</v>
      </c>
      <c r="T1808" t="s">
        <v>2</v>
      </c>
      <c r="U1808">
        <v>671</v>
      </c>
      <c r="V1808">
        <v>23077</v>
      </c>
      <c r="W1808">
        <v>243326</v>
      </c>
      <c r="X1808">
        <v>1218293</v>
      </c>
      <c r="Y1808">
        <v>659822.23</v>
      </c>
      <c r="Z1808">
        <v>864.47</v>
      </c>
      <c r="AA1808">
        <v>20</v>
      </c>
      <c r="AB1808">
        <v>8</v>
      </c>
      <c r="AC1808">
        <v>4</v>
      </c>
      <c r="AD1808">
        <v>0</v>
      </c>
      <c r="AE1808">
        <v>2000000</v>
      </c>
      <c r="AF1808">
        <v>44980587</v>
      </c>
    </row>
    <row r="1809" spans="1:32" x14ac:dyDescent="0.3">
      <c r="A1809">
        <v>1808</v>
      </c>
      <c r="B1809" s="1">
        <v>43587</v>
      </c>
      <c r="C1809">
        <v>3</v>
      </c>
      <c r="D1809">
        <v>5</v>
      </c>
      <c r="E1809">
        <v>7</v>
      </c>
      <c r="F1809">
        <v>8</v>
      </c>
      <c r="G1809">
        <v>11</v>
      </c>
      <c r="H1809">
        <v>12</v>
      </c>
      <c r="I1809">
        <v>13</v>
      </c>
      <c r="J1809">
        <v>15</v>
      </c>
      <c r="K1809">
        <v>16</v>
      </c>
      <c r="L1809">
        <v>18</v>
      </c>
      <c r="M1809">
        <v>19</v>
      </c>
      <c r="N1809">
        <v>20</v>
      </c>
      <c r="O1809">
        <v>22</v>
      </c>
      <c r="P1809">
        <v>24</v>
      </c>
      <c r="Q1809">
        <v>25</v>
      </c>
      <c r="R1809">
        <v>22043884</v>
      </c>
      <c r="S1809">
        <v>1</v>
      </c>
      <c r="T1809" t="s">
        <v>239</v>
      </c>
      <c r="U1809">
        <v>556</v>
      </c>
      <c r="V1809">
        <v>19521</v>
      </c>
      <c r="W1809">
        <v>211893</v>
      </c>
      <c r="X1809">
        <v>1045314</v>
      </c>
      <c r="Y1809">
        <v>1496515.68</v>
      </c>
      <c r="Z1809">
        <v>1183.0999999999999</v>
      </c>
      <c r="AA1809">
        <v>20</v>
      </c>
      <c r="AB1809">
        <v>8</v>
      </c>
      <c r="AC1809">
        <v>4</v>
      </c>
      <c r="AD1809">
        <v>0</v>
      </c>
      <c r="AE1809">
        <v>1500000</v>
      </c>
      <c r="AF1809">
        <v>45325937</v>
      </c>
    </row>
    <row r="1810" spans="1:32" x14ac:dyDescent="0.3">
      <c r="A1810">
        <v>1809</v>
      </c>
      <c r="B1810" s="1">
        <v>43588</v>
      </c>
      <c r="C1810">
        <v>1</v>
      </c>
      <c r="D1810">
        <v>2</v>
      </c>
      <c r="E1810">
        <v>4</v>
      </c>
      <c r="F1810">
        <v>5</v>
      </c>
      <c r="G1810">
        <v>6</v>
      </c>
      <c r="H1810">
        <v>9</v>
      </c>
      <c r="I1810">
        <v>13</v>
      </c>
      <c r="J1810">
        <v>14</v>
      </c>
      <c r="K1810">
        <v>16</v>
      </c>
      <c r="L1810">
        <v>17</v>
      </c>
      <c r="M1810">
        <v>18</v>
      </c>
      <c r="N1810">
        <v>20</v>
      </c>
      <c r="O1810">
        <v>23</v>
      </c>
      <c r="P1810">
        <v>24</v>
      </c>
      <c r="Q1810">
        <v>25</v>
      </c>
      <c r="R1810">
        <v>18285274</v>
      </c>
      <c r="S1810">
        <v>4</v>
      </c>
      <c r="T1810" t="s">
        <v>2</v>
      </c>
      <c r="U1810">
        <v>290</v>
      </c>
      <c r="V1810">
        <v>10557</v>
      </c>
      <c r="W1810">
        <v>143474</v>
      </c>
      <c r="X1810">
        <v>768277</v>
      </c>
      <c r="Y1810">
        <v>397498.81</v>
      </c>
      <c r="Z1810">
        <v>1687</v>
      </c>
      <c r="AA1810">
        <v>20</v>
      </c>
      <c r="AB1810">
        <v>8</v>
      </c>
      <c r="AC1810">
        <v>4</v>
      </c>
      <c r="AD1810">
        <v>0</v>
      </c>
      <c r="AE1810">
        <v>2000000</v>
      </c>
      <c r="AF1810">
        <v>45692858</v>
      </c>
    </row>
    <row r="1811" spans="1:32" x14ac:dyDescent="0.3">
      <c r="A1811">
        <v>1810</v>
      </c>
      <c r="B1811" s="1">
        <v>43591</v>
      </c>
      <c r="C1811">
        <v>1</v>
      </c>
      <c r="D1811">
        <v>3</v>
      </c>
      <c r="E1811">
        <v>4</v>
      </c>
      <c r="F1811">
        <v>6</v>
      </c>
      <c r="G1811">
        <v>7</v>
      </c>
      <c r="H1811">
        <v>9</v>
      </c>
      <c r="I1811">
        <v>12</v>
      </c>
      <c r="J1811">
        <v>13</v>
      </c>
      <c r="K1811">
        <v>14</v>
      </c>
      <c r="L1811">
        <v>16</v>
      </c>
      <c r="M1811">
        <v>19</v>
      </c>
      <c r="N1811">
        <v>21</v>
      </c>
      <c r="O1811">
        <v>22</v>
      </c>
      <c r="P1811">
        <v>24</v>
      </c>
      <c r="Q1811">
        <v>25</v>
      </c>
      <c r="R1811">
        <v>24314846</v>
      </c>
      <c r="S1811">
        <v>9</v>
      </c>
      <c r="T1811" t="s">
        <v>2</v>
      </c>
      <c r="U1811">
        <v>685</v>
      </c>
      <c r="V1811">
        <v>19201</v>
      </c>
      <c r="W1811">
        <v>203863</v>
      </c>
      <c r="X1811">
        <v>979566</v>
      </c>
      <c r="Y1811">
        <v>232915.67</v>
      </c>
      <c r="Z1811">
        <v>1345.14</v>
      </c>
      <c r="AA1811">
        <v>20</v>
      </c>
      <c r="AB1811">
        <v>8</v>
      </c>
      <c r="AC1811">
        <v>4</v>
      </c>
      <c r="AD1811">
        <v>0</v>
      </c>
      <c r="AE1811">
        <v>2000000</v>
      </c>
      <c r="AF1811">
        <v>46176606</v>
      </c>
    </row>
    <row r="1812" spans="1:32" x14ac:dyDescent="0.3">
      <c r="A1812">
        <v>1811</v>
      </c>
      <c r="B1812" s="1">
        <v>43593</v>
      </c>
      <c r="C1812">
        <v>2</v>
      </c>
      <c r="D1812">
        <v>3</v>
      </c>
      <c r="E1812">
        <v>4</v>
      </c>
      <c r="F1812">
        <v>5</v>
      </c>
      <c r="G1812">
        <v>6</v>
      </c>
      <c r="H1812">
        <v>7</v>
      </c>
      <c r="I1812">
        <v>8</v>
      </c>
      <c r="J1812">
        <v>10</v>
      </c>
      <c r="K1812">
        <v>12</v>
      </c>
      <c r="L1812">
        <v>13</v>
      </c>
      <c r="M1812">
        <v>14</v>
      </c>
      <c r="N1812">
        <v>18</v>
      </c>
      <c r="O1812">
        <v>20</v>
      </c>
      <c r="P1812">
        <v>21</v>
      </c>
      <c r="Q1812">
        <v>24</v>
      </c>
      <c r="R1812">
        <v>24934270</v>
      </c>
      <c r="S1812">
        <v>1</v>
      </c>
      <c r="T1812" t="s">
        <v>240</v>
      </c>
      <c r="U1812">
        <v>420</v>
      </c>
      <c r="V1812">
        <v>19239</v>
      </c>
      <c r="W1812">
        <v>225307</v>
      </c>
      <c r="X1812">
        <v>1154107</v>
      </c>
      <c r="Y1812">
        <v>1822349.18</v>
      </c>
      <c r="Z1812">
        <v>1335.06</v>
      </c>
      <c r="AA1812">
        <v>20</v>
      </c>
      <c r="AB1812">
        <v>8</v>
      </c>
      <c r="AC1812">
        <v>4</v>
      </c>
      <c r="AD1812">
        <v>0</v>
      </c>
      <c r="AE1812">
        <v>2000000</v>
      </c>
      <c r="AF1812">
        <v>46597149</v>
      </c>
    </row>
    <row r="1813" spans="1:32" x14ac:dyDescent="0.3">
      <c r="A1813">
        <v>1812</v>
      </c>
      <c r="B1813" s="1">
        <v>43595</v>
      </c>
      <c r="C1813">
        <v>2</v>
      </c>
      <c r="D1813">
        <v>4</v>
      </c>
      <c r="E1813">
        <v>6</v>
      </c>
      <c r="F1813">
        <v>7</v>
      </c>
      <c r="G1813">
        <v>9</v>
      </c>
      <c r="H1813">
        <v>11</v>
      </c>
      <c r="I1813">
        <v>12</v>
      </c>
      <c r="J1813">
        <v>13</v>
      </c>
      <c r="K1813">
        <v>18</v>
      </c>
      <c r="L1813">
        <v>19</v>
      </c>
      <c r="M1813">
        <v>20</v>
      </c>
      <c r="N1813">
        <v>21</v>
      </c>
      <c r="O1813">
        <v>23</v>
      </c>
      <c r="P1813">
        <v>24</v>
      </c>
      <c r="Q1813">
        <v>25</v>
      </c>
      <c r="R1813">
        <v>25729476</v>
      </c>
      <c r="S1813">
        <v>6</v>
      </c>
      <c r="T1813" t="s">
        <v>2</v>
      </c>
      <c r="U1813">
        <v>662</v>
      </c>
      <c r="V1813">
        <v>19735</v>
      </c>
      <c r="W1813">
        <v>226138</v>
      </c>
      <c r="X1813">
        <v>1153479</v>
      </c>
      <c r="Y1813">
        <v>328799.92</v>
      </c>
      <c r="Z1813">
        <v>1309.9100000000001</v>
      </c>
      <c r="AA1813">
        <v>20</v>
      </c>
      <c r="AB1813">
        <v>8</v>
      </c>
      <c r="AC1813">
        <v>4</v>
      </c>
      <c r="AD1813">
        <v>0</v>
      </c>
      <c r="AE1813">
        <v>2000000</v>
      </c>
      <c r="AF1813">
        <v>47052410</v>
      </c>
    </row>
    <row r="1814" spans="1:32" x14ac:dyDescent="0.3">
      <c r="A1814">
        <v>1813</v>
      </c>
      <c r="B1814" s="1">
        <v>43598</v>
      </c>
      <c r="C1814">
        <v>1</v>
      </c>
      <c r="D1814">
        <v>2</v>
      </c>
      <c r="E1814">
        <v>4</v>
      </c>
      <c r="F1814">
        <v>5</v>
      </c>
      <c r="G1814">
        <v>7</v>
      </c>
      <c r="H1814">
        <v>8</v>
      </c>
      <c r="I1814">
        <v>11</v>
      </c>
      <c r="J1814">
        <v>13</v>
      </c>
      <c r="K1814">
        <v>14</v>
      </c>
      <c r="L1814">
        <v>15</v>
      </c>
      <c r="M1814">
        <v>16</v>
      </c>
      <c r="N1814">
        <v>17</v>
      </c>
      <c r="O1814">
        <v>20</v>
      </c>
      <c r="P1814">
        <v>23</v>
      </c>
      <c r="Q1814">
        <v>25</v>
      </c>
      <c r="R1814">
        <v>25486344</v>
      </c>
      <c r="S1814">
        <v>2</v>
      </c>
      <c r="T1814" t="s">
        <v>2</v>
      </c>
      <c r="U1814">
        <v>500</v>
      </c>
      <c r="V1814">
        <v>18416</v>
      </c>
      <c r="W1814">
        <v>225736</v>
      </c>
      <c r="X1814">
        <v>1173635</v>
      </c>
      <c r="Y1814">
        <v>950813.31</v>
      </c>
      <c r="Z1814">
        <v>1671.75</v>
      </c>
      <c r="AA1814">
        <v>20</v>
      </c>
      <c r="AB1814">
        <v>8</v>
      </c>
      <c r="AC1814">
        <v>4</v>
      </c>
      <c r="AD1814">
        <v>0</v>
      </c>
      <c r="AE1814">
        <v>2000000</v>
      </c>
      <c r="AF1814">
        <v>47491247</v>
      </c>
    </row>
    <row r="1815" spans="1:32" x14ac:dyDescent="0.3">
      <c r="A1815">
        <v>1814</v>
      </c>
      <c r="B1815" s="1">
        <v>43600</v>
      </c>
      <c r="C1815">
        <v>1</v>
      </c>
      <c r="D1815">
        <v>2</v>
      </c>
      <c r="E1815">
        <v>3</v>
      </c>
      <c r="F1815">
        <v>5</v>
      </c>
      <c r="G1815">
        <v>7</v>
      </c>
      <c r="H1815">
        <v>12</v>
      </c>
      <c r="I1815">
        <v>14</v>
      </c>
      <c r="J1815">
        <v>15</v>
      </c>
      <c r="K1815">
        <v>16</v>
      </c>
      <c r="L1815">
        <v>18</v>
      </c>
      <c r="M1815">
        <v>19</v>
      </c>
      <c r="N1815">
        <v>21</v>
      </c>
      <c r="O1815">
        <v>23</v>
      </c>
      <c r="P1815">
        <v>24</v>
      </c>
      <c r="Q1815">
        <v>25</v>
      </c>
      <c r="R1815">
        <v>26023234</v>
      </c>
      <c r="S1815">
        <v>3</v>
      </c>
      <c r="T1815" t="s">
        <v>2</v>
      </c>
      <c r="U1815">
        <v>607</v>
      </c>
      <c r="V1815">
        <v>20816</v>
      </c>
      <c r="W1815">
        <v>243425</v>
      </c>
      <c r="X1815">
        <v>1234508</v>
      </c>
      <c r="Y1815">
        <v>603501.85</v>
      </c>
      <c r="Z1815">
        <v>1311.08</v>
      </c>
      <c r="AA1815">
        <v>20</v>
      </c>
      <c r="AB1815">
        <v>8</v>
      </c>
      <c r="AC1815">
        <v>4</v>
      </c>
      <c r="AD1815">
        <v>0</v>
      </c>
      <c r="AE1815">
        <v>2000000</v>
      </c>
      <c r="AF1815">
        <v>47909056</v>
      </c>
    </row>
    <row r="1816" spans="1:32" x14ac:dyDescent="0.3">
      <c r="A1816">
        <v>1815</v>
      </c>
      <c r="B1816" s="1">
        <v>43602</v>
      </c>
      <c r="C1816">
        <v>3</v>
      </c>
      <c r="D1816">
        <v>6</v>
      </c>
      <c r="E1816">
        <v>7</v>
      </c>
      <c r="F1816">
        <v>10</v>
      </c>
      <c r="G1816">
        <v>11</v>
      </c>
      <c r="H1816">
        <v>12</v>
      </c>
      <c r="I1816">
        <v>13</v>
      </c>
      <c r="J1816">
        <v>14</v>
      </c>
      <c r="K1816">
        <v>15</v>
      </c>
      <c r="L1816">
        <v>18</v>
      </c>
      <c r="M1816">
        <v>19</v>
      </c>
      <c r="N1816">
        <v>20</v>
      </c>
      <c r="O1816">
        <v>21</v>
      </c>
      <c r="P1816">
        <v>24</v>
      </c>
      <c r="Q1816">
        <v>25</v>
      </c>
      <c r="R1816">
        <v>27485738</v>
      </c>
      <c r="S1816">
        <v>1</v>
      </c>
      <c r="T1816" t="s">
        <v>38</v>
      </c>
      <c r="U1816">
        <v>361</v>
      </c>
      <c r="V1816">
        <v>14598</v>
      </c>
      <c r="W1816">
        <v>193485</v>
      </c>
      <c r="X1816">
        <v>1195427</v>
      </c>
      <c r="Y1816">
        <v>2408461.5499999998</v>
      </c>
      <c r="Z1816">
        <v>2052.81</v>
      </c>
      <c r="AA1816">
        <v>20</v>
      </c>
      <c r="AB1816">
        <v>8</v>
      </c>
      <c r="AC1816">
        <v>4</v>
      </c>
      <c r="AD1816">
        <v>0</v>
      </c>
      <c r="AE1816">
        <v>2000000</v>
      </c>
      <c r="AF1816">
        <v>48464855</v>
      </c>
    </row>
    <row r="1817" spans="1:32" x14ac:dyDescent="0.3">
      <c r="A1817">
        <v>1816</v>
      </c>
      <c r="B1817" s="1">
        <v>43605</v>
      </c>
      <c r="C1817">
        <v>1</v>
      </c>
      <c r="D1817">
        <v>2</v>
      </c>
      <c r="E1817">
        <v>4</v>
      </c>
      <c r="F1817">
        <v>6</v>
      </c>
      <c r="G1817">
        <v>7</v>
      </c>
      <c r="H1817">
        <v>8</v>
      </c>
      <c r="I1817">
        <v>9</v>
      </c>
      <c r="J1817">
        <v>11</v>
      </c>
      <c r="K1817">
        <v>13</v>
      </c>
      <c r="L1817">
        <v>14</v>
      </c>
      <c r="M1817">
        <v>15</v>
      </c>
      <c r="N1817">
        <v>16</v>
      </c>
      <c r="O1817">
        <v>18</v>
      </c>
      <c r="P1817">
        <v>20</v>
      </c>
      <c r="Q1817">
        <v>21</v>
      </c>
      <c r="R1817">
        <v>25794354</v>
      </c>
      <c r="S1817">
        <v>2</v>
      </c>
      <c r="T1817" t="s">
        <v>2</v>
      </c>
      <c r="U1817">
        <v>415</v>
      </c>
      <c r="V1817">
        <v>15389</v>
      </c>
      <c r="W1817">
        <v>190256</v>
      </c>
      <c r="X1817">
        <v>1078543</v>
      </c>
      <c r="Y1817">
        <v>1146069.31</v>
      </c>
      <c r="Z1817">
        <v>1699.46</v>
      </c>
      <c r="AA1817">
        <v>20</v>
      </c>
      <c r="AB1817">
        <v>8</v>
      </c>
      <c r="AC1817">
        <v>4</v>
      </c>
      <c r="AD1817">
        <v>0</v>
      </c>
      <c r="AE1817">
        <v>2000000</v>
      </c>
      <c r="AF1817">
        <v>48993810</v>
      </c>
    </row>
    <row r="1818" spans="1:32" x14ac:dyDescent="0.3">
      <c r="A1818">
        <v>1817</v>
      </c>
      <c r="B1818" s="1">
        <v>43607</v>
      </c>
      <c r="C1818">
        <v>1</v>
      </c>
      <c r="D1818">
        <v>4</v>
      </c>
      <c r="E1818">
        <v>7</v>
      </c>
      <c r="F1818">
        <v>9</v>
      </c>
      <c r="G1818">
        <v>10</v>
      </c>
      <c r="H1818">
        <v>11</v>
      </c>
      <c r="I1818">
        <v>14</v>
      </c>
      <c r="J1818">
        <v>15</v>
      </c>
      <c r="K1818">
        <v>16</v>
      </c>
      <c r="L1818">
        <v>17</v>
      </c>
      <c r="M1818">
        <v>18</v>
      </c>
      <c r="N1818">
        <v>21</v>
      </c>
      <c r="O1818">
        <v>22</v>
      </c>
      <c r="P1818">
        <v>23</v>
      </c>
      <c r="Q1818">
        <v>24</v>
      </c>
      <c r="R1818">
        <v>26156984</v>
      </c>
      <c r="S1818">
        <v>1</v>
      </c>
      <c r="T1818" t="s">
        <v>40</v>
      </c>
      <c r="U1818">
        <v>378</v>
      </c>
      <c r="V1818">
        <v>13347</v>
      </c>
      <c r="W1818">
        <v>174426</v>
      </c>
      <c r="X1818">
        <v>1008061</v>
      </c>
      <c r="Y1818">
        <v>2568144.11</v>
      </c>
      <c r="Z1818">
        <v>2090.4699999999998</v>
      </c>
      <c r="AA1818">
        <v>20</v>
      </c>
      <c r="AB1818">
        <v>8</v>
      </c>
      <c r="AC1818">
        <v>4</v>
      </c>
      <c r="AD1818">
        <v>0</v>
      </c>
      <c r="AE1818">
        <v>2000000</v>
      </c>
      <c r="AF1818">
        <v>49586458</v>
      </c>
    </row>
    <row r="1819" spans="1:32" x14ac:dyDescent="0.3">
      <c r="A1819">
        <v>1818</v>
      </c>
      <c r="B1819" s="1">
        <v>43609</v>
      </c>
      <c r="C1819">
        <v>1</v>
      </c>
      <c r="D1819">
        <v>4</v>
      </c>
      <c r="E1819">
        <v>5</v>
      </c>
      <c r="F1819">
        <v>6</v>
      </c>
      <c r="G1819">
        <v>8</v>
      </c>
      <c r="H1819">
        <v>9</v>
      </c>
      <c r="I1819">
        <v>10</v>
      </c>
      <c r="J1819">
        <v>11</v>
      </c>
      <c r="K1819">
        <v>14</v>
      </c>
      <c r="L1819">
        <v>15</v>
      </c>
      <c r="M1819">
        <v>16</v>
      </c>
      <c r="N1819">
        <v>19</v>
      </c>
      <c r="O1819">
        <v>21</v>
      </c>
      <c r="P1819">
        <v>23</v>
      </c>
      <c r="Q1819">
        <v>24</v>
      </c>
      <c r="R1819">
        <v>26260132</v>
      </c>
      <c r="S1819">
        <v>4</v>
      </c>
      <c r="T1819" t="s">
        <v>2</v>
      </c>
      <c r="U1819">
        <v>640</v>
      </c>
      <c r="V1819">
        <v>18460</v>
      </c>
      <c r="W1819">
        <v>196389</v>
      </c>
      <c r="X1819">
        <v>1037540</v>
      </c>
      <c r="Y1819">
        <v>602090.89</v>
      </c>
      <c r="Z1819">
        <v>1654.09</v>
      </c>
      <c r="AA1819">
        <v>20</v>
      </c>
      <c r="AB1819">
        <v>8</v>
      </c>
      <c r="AC1819">
        <v>4</v>
      </c>
      <c r="AD1819">
        <v>0</v>
      </c>
      <c r="AE1819">
        <v>2000000</v>
      </c>
      <c r="AF1819">
        <v>50142235</v>
      </c>
    </row>
    <row r="1820" spans="1:32" x14ac:dyDescent="0.3">
      <c r="A1820">
        <v>1819</v>
      </c>
      <c r="B1820" s="1">
        <v>43612</v>
      </c>
      <c r="C1820">
        <v>1</v>
      </c>
      <c r="D1820">
        <v>6</v>
      </c>
      <c r="E1820">
        <v>9</v>
      </c>
      <c r="F1820">
        <v>10</v>
      </c>
      <c r="G1820">
        <v>11</v>
      </c>
      <c r="H1820">
        <v>12</v>
      </c>
      <c r="I1820">
        <v>13</v>
      </c>
      <c r="J1820">
        <v>14</v>
      </c>
      <c r="K1820">
        <v>15</v>
      </c>
      <c r="L1820">
        <v>16</v>
      </c>
      <c r="M1820">
        <v>17</v>
      </c>
      <c r="N1820">
        <v>18</v>
      </c>
      <c r="O1820">
        <v>19</v>
      </c>
      <c r="P1820">
        <v>20</v>
      </c>
      <c r="Q1820">
        <v>23</v>
      </c>
      <c r="R1820">
        <v>24696970</v>
      </c>
      <c r="S1820">
        <v>2</v>
      </c>
      <c r="T1820" t="s">
        <v>2</v>
      </c>
      <c r="U1820">
        <v>407</v>
      </c>
      <c r="V1820">
        <v>20528</v>
      </c>
      <c r="W1820">
        <v>137670</v>
      </c>
      <c r="X1820">
        <v>867519</v>
      </c>
      <c r="Y1820">
        <v>1302201.6299999999</v>
      </c>
      <c r="Z1820">
        <v>1968.93</v>
      </c>
      <c r="AA1820">
        <v>20</v>
      </c>
      <c r="AB1820">
        <v>8</v>
      </c>
      <c r="AC1820">
        <v>4</v>
      </c>
      <c r="AD1820">
        <v>0</v>
      </c>
      <c r="AE1820">
        <v>2000000</v>
      </c>
      <c r="AF1820">
        <v>50743251</v>
      </c>
    </row>
    <row r="1821" spans="1:32" x14ac:dyDescent="0.3">
      <c r="A1821">
        <v>1820</v>
      </c>
      <c r="B1821" s="1">
        <v>43614</v>
      </c>
      <c r="C1821">
        <v>1</v>
      </c>
      <c r="D1821">
        <v>4</v>
      </c>
      <c r="E1821">
        <v>5</v>
      </c>
      <c r="F1821">
        <v>7</v>
      </c>
      <c r="G1821">
        <v>10</v>
      </c>
      <c r="H1821">
        <v>13</v>
      </c>
      <c r="I1821">
        <v>14</v>
      </c>
      <c r="J1821">
        <v>16</v>
      </c>
      <c r="K1821">
        <v>17</v>
      </c>
      <c r="L1821">
        <v>18</v>
      </c>
      <c r="M1821">
        <v>19</v>
      </c>
      <c r="N1821">
        <v>20</v>
      </c>
      <c r="O1821">
        <v>21</v>
      </c>
      <c r="P1821">
        <v>22</v>
      </c>
      <c r="Q1821">
        <v>25</v>
      </c>
      <c r="R1821">
        <v>24318992</v>
      </c>
      <c r="S1821">
        <v>2</v>
      </c>
      <c r="T1821" t="s">
        <v>2</v>
      </c>
      <c r="U1821">
        <v>350</v>
      </c>
      <c r="V1821">
        <v>13082</v>
      </c>
      <c r="W1821">
        <v>181471</v>
      </c>
      <c r="X1821">
        <v>1043129</v>
      </c>
      <c r="Y1821">
        <v>1059281.96</v>
      </c>
      <c r="Z1821">
        <v>1862.47</v>
      </c>
      <c r="AA1821">
        <v>20</v>
      </c>
      <c r="AB1821">
        <v>8</v>
      </c>
      <c r="AC1821">
        <v>4</v>
      </c>
      <c r="AD1821">
        <v>0</v>
      </c>
      <c r="AE1821">
        <v>2000000</v>
      </c>
      <c r="AF1821">
        <v>51232150</v>
      </c>
    </row>
    <row r="1822" spans="1:32" x14ac:dyDescent="0.3">
      <c r="A1822">
        <v>1821</v>
      </c>
      <c r="B1822" s="1">
        <v>43616</v>
      </c>
      <c r="C1822">
        <v>2</v>
      </c>
      <c r="D1822">
        <v>3</v>
      </c>
      <c r="E1822">
        <v>4</v>
      </c>
      <c r="F1822">
        <v>5</v>
      </c>
      <c r="G1822">
        <v>7</v>
      </c>
      <c r="H1822">
        <v>9</v>
      </c>
      <c r="I1822">
        <v>10</v>
      </c>
      <c r="J1822">
        <v>13</v>
      </c>
      <c r="K1822">
        <v>14</v>
      </c>
      <c r="L1822">
        <v>16</v>
      </c>
      <c r="M1822">
        <v>17</v>
      </c>
      <c r="N1822">
        <v>19</v>
      </c>
      <c r="O1822">
        <v>20</v>
      </c>
      <c r="P1822">
        <v>21</v>
      </c>
      <c r="Q1822">
        <v>25</v>
      </c>
      <c r="R1822">
        <v>25725580</v>
      </c>
      <c r="S1822">
        <v>0</v>
      </c>
      <c r="U1822">
        <v>476</v>
      </c>
      <c r="V1822">
        <v>20673</v>
      </c>
      <c r="W1822">
        <v>245434</v>
      </c>
      <c r="X1822">
        <v>1211583</v>
      </c>
      <c r="Y1822">
        <v>0</v>
      </c>
      <c r="Z1822">
        <v>1650.66</v>
      </c>
      <c r="AA1822">
        <v>20</v>
      </c>
      <c r="AB1822">
        <v>8</v>
      </c>
      <c r="AC1822">
        <v>4</v>
      </c>
      <c r="AD1822">
        <v>1787508.55</v>
      </c>
      <c r="AE1822">
        <v>4500000</v>
      </c>
      <c r="AF1822">
        <v>51644652</v>
      </c>
    </row>
    <row r="1823" spans="1:32" x14ac:dyDescent="0.3">
      <c r="A1823">
        <v>1822</v>
      </c>
      <c r="B1823" s="1">
        <v>43619</v>
      </c>
      <c r="C1823">
        <v>1</v>
      </c>
      <c r="D1823">
        <v>4</v>
      </c>
      <c r="E1823">
        <v>6</v>
      </c>
      <c r="F1823">
        <v>9</v>
      </c>
      <c r="G1823">
        <v>12</v>
      </c>
      <c r="H1823">
        <v>13</v>
      </c>
      <c r="I1823">
        <v>14</v>
      </c>
      <c r="J1823">
        <v>16</v>
      </c>
      <c r="K1823">
        <v>17</v>
      </c>
      <c r="L1823">
        <v>18</v>
      </c>
      <c r="M1823">
        <v>19</v>
      </c>
      <c r="N1823">
        <v>20</v>
      </c>
      <c r="O1823">
        <v>21</v>
      </c>
      <c r="P1823">
        <v>24</v>
      </c>
      <c r="Q1823">
        <v>25</v>
      </c>
      <c r="R1823">
        <v>36430494</v>
      </c>
      <c r="S1823">
        <v>2</v>
      </c>
      <c r="T1823" t="s">
        <v>2</v>
      </c>
      <c r="U1823">
        <v>834</v>
      </c>
      <c r="V1823">
        <v>23618</v>
      </c>
      <c r="W1823">
        <v>290379</v>
      </c>
      <c r="X1823">
        <v>1576125</v>
      </c>
      <c r="Y1823">
        <v>2416290.2000000002</v>
      </c>
      <c r="Z1823">
        <v>1604.9</v>
      </c>
      <c r="AA1823">
        <v>20</v>
      </c>
      <c r="AB1823">
        <v>8</v>
      </c>
      <c r="AC1823">
        <v>4</v>
      </c>
      <c r="AD1823">
        <v>0</v>
      </c>
      <c r="AE1823">
        <v>2000000</v>
      </c>
      <c r="AF1823">
        <v>52347361</v>
      </c>
    </row>
    <row r="1824" spans="1:32" x14ac:dyDescent="0.3">
      <c r="A1824">
        <v>1823</v>
      </c>
      <c r="B1824" s="1">
        <v>43621</v>
      </c>
      <c r="C1824">
        <v>3</v>
      </c>
      <c r="D1824">
        <v>5</v>
      </c>
      <c r="E1824">
        <v>6</v>
      </c>
      <c r="F1824">
        <v>7</v>
      </c>
      <c r="G1824">
        <v>8</v>
      </c>
      <c r="H1824">
        <v>9</v>
      </c>
      <c r="I1824">
        <v>10</v>
      </c>
      <c r="J1824">
        <v>12</v>
      </c>
      <c r="K1824">
        <v>13</v>
      </c>
      <c r="L1824">
        <v>15</v>
      </c>
      <c r="M1824">
        <v>16</v>
      </c>
      <c r="N1824">
        <v>17</v>
      </c>
      <c r="O1824">
        <v>18</v>
      </c>
      <c r="P1824">
        <v>19</v>
      </c>
      <c r="Q1824">
        <v>22</v>
      </c>
      <c r="R1824">
        <v>26578136</v>
      </c>
      <c r="S1824">
        <v>1</v>
      </c>
      <c r="T1824" t="s">
        <v>21</v>
      </c>
      <c r="U1824">
        <v>429</v>
      </c>
      <c r="V1824">
        <v>17156</v>
      </c>
      <c r="W1824">
        <v>217540</v>
      </c>
      <c r="X1824">
        <v>1125043</v>
      </c>
      <c r="Y1824">
        <v>2246707.71</v>
      </c>
      <c r="Z1824">
        <v>1611.41</v>
      </c>
      <c r="AA1824">
        <v>20</v>
      </c>
      <c r="AB1824">
        <v>8</v>
      </c>
      <c r="AC1824">
        <v>4</v>
      </c>
      <c r="AD1824">
        <v>0</v>
      </c>
      <c r="AE1824">
        <v>2000000</v>
      </c>
      <c r="AF1824">
        <v>52865832</v>
      </c>
    </row>
    <row r="1825" spans="1:32" x14ac:dyDescent="0.3">
      <c r="A1825">
        <v>1824</v>
      </c>
      <c r="B1825" s="1">
        <v>43623</v>
      </c>
      <c r="C1825">
        <v>2</v>
      </c>
      <c r="D1825">
        <v>5</v>
      </c>
      <c r="E1825">
        <v>6</v>
      </c>
      <c r="F1825">
        <v>8</v>
      </c>
      <c r="G1825">
        <v>9</v>
      </c>
      <c r="H1825">
        <v>11</v>
      </c>
      <c r="I1825">
        <v>13</v>
      </c>
      <c r="J1825">
        <v>14</v>
      </c>
      <c r="K1825">
        <v>16</v>
      </c>
      <c r="L1825">
        <v>17</v>
      </c>
      <c r="M1825">
        <v>18</v>
      </c>
      <c r="N1825">
        <v>20</v>
      </c>
      <c r="O1825">
        <v>21</v>
      </c>
      <c r="P1825">
        <v>23</v>
      </c>
      <c r="Q1825">
        <v>25</v>
      </c>
      <c r="R1825">
        <v>28120998</v>
      </c>
      <c r="S1825">
        <v>14</v>
      </c>
      <c r="T1825" t="s">
        <v>2</v>
      </c>
      <c r="U1825">
        <v>1219</v>
      </c>
      <c r="V1825">
        <v>27746</v>
      </c>
      <c r="W1825">
        <v>258972</v>
      </c>
      <c r="X1825">
        <v>1249136</v>
      </c>
      <c r="Y1825">
        <v>148427.85</v>
      </c>
      <c r="Z1825">
        <v>749.3</v>
      </c>
      <c r="AA1825">
        <v>20</v>
      </c>
      <c r="AB1825">
        <v>8</v>
      </c>
      <c r="AC1825">
        <v>4</v>
      </c>
      <c r="AD1825">
        <v>0</v>
      </c>
      <c r="AE1825">
        <v>2000000</v>
      </c>
      <c r="AF1825">
        <v>53345368</v>
      </c>
    </row>
    <row r="1826" spans="1:32" x14ac:dyDescent="0.3">
      <c r="A1826">
        <v>1825</v>
      </c>
      <c r="B1826" s="1">
        <v>43626</v>
      </c>
      <c r="C1826">
        <v>1</v>
      </c>
      <c r="D1826">
        <v>3</v>
      </c>
      <c r="E1826">
        <v>7</v>
      </c>
      <c r="F1826">
        <v>8</v>
      </c>
      <c r="G1826">
        <v>9</v>
      </c>
      <c r="H1826">
        <v>10</v>
      </c>
      <c r="I1826">
        <v>11</v>
      </c>
      <c r="J1826">
        <v>14</v>
      </c>
      <c r="K1826">
        <v>15</v>
      </c>
      <c r="L1826">
        <v>16</v>
      </c>
      <c r="M1826">
        <v>17</v>
      </c>
      <c r="N1826">
        <v>20</v>
      </c>
      <c r="O1826">
        <v>21</v>
      </c>
      <c r="P1826">
        <v>22</v>
      </c>
      <c r="Q1826">
        <v>23</v>
      </c>
      <c r="R1826">
        <v>25315084</v>
      </c>
      <c r="S1826">
        <v>1</v>
      </c>
      <c r="T1826" t="s">
        <v>37</v>
      </c>
      <c r="U1826">
        <v>477</v>
      </c>
      <c r="V1826">
        <v>14414</v>
      </c>
      <c r="W1826">
        <v>174448</v>
      </c>
      <c r="X1826">
        <v>1008231</v>
      </c>
      <c r="Y1826">
        <v>2391989.2200000002</v>
      </c>
      <c r="Z1826">
        <v>1542.97</v>
      </c>
      <c r="AA1826">
        <v>20</v>
      </c>
      <c r="AB1826">
        <v>8</v>
      </c>
      <c r="AC1826">
        <v>4</v>
      </c>
      <c r="AD1826">
        <v>0</v>
      </c>
      <c r="AE1826">
        <v>2000000</v>
      </c>
      <c r="AF1826">
        <v>53897366</v>
      </c>
    </row>
    <row r="1827" spans="1:32" x14ac:dyDescent="0.3">
      <c r="A1827">
        <v>1826</v>
      </c>
      <c r="B1827" s="1">
        <v>43628</v>
      </c>
      <c r="C1827">
        <v>1</v>
      </c>
      <c r="D1827">
        <v>2</v>
      </c>
      <c r="E1827">
        <v>5</v>
      </c>
      <c r="F1827">
        <v>7</v>
      </c>
      <c r="G1827">
        <v>8</v>
      </c>
      <c r="H1827">
        <v>9</v>
      </c>
      <c r="I1827">
        <v>10</v>
      </c>
      <c r="J1827">
        <v>11</v>
      </c>
      <c r="K1827">
        <v>12</v>
      </c>
      <c r="L1827">
        <v>13</v>
      </c>
      <c r="M1827">
        <v>14</v>
      </c>
      <c r="N1827">
        <v>19</v>
      </c>
      <c r="O1827">
        <v>21</v>
      </c>
      <c r="P1827">
        <v>22</v>
      </c>
      <c r="Q1827">
        <v>25</v>
      </c>
      <c r="R1827">
        <v>25757748</v>
      </c>
      <c r="S1827">
        <v>1</v>
      </c>
      <c r="T1827" t="s">
        <v>100</v>
      </c>
      <c r="U1827">
        <v>365</v>
      </c>
      <c r="V1827">
        <v>13396</v>
      </c>
      <c r="W1827">
        <v>185585</v>
      </c>
      <c r="X1827">
        <v>1157383</v>
      </c>
      <c r="Y1827">
        <v>2176568.41</v>
      </c>
      <c r="Z1827">
        <v>1834.83</v>
      </c>
      <c r="AA1827">
        <v>20</v>
      </c>
      <c r="AB1827">
        <v>8</v>
      </c>
      <c r="AC1827">
        <v>4</v>
      </c>
      <c r="AD1827">
        <v>0</v>
      </c>
      <c r="AE1827">
        <v>2000000</v>
      </c>
      <c r="AF1827">
        <v>54399651</v>
      </c>
    </row>
    <row r="1828" spans="1:32" x14ac:dyDescent="0.3">
      <c r="A1828">
        <v>1827</v>
      </c>
      <c r="B1828" s="1">
        <v>43630</v>
      </c>
      <c r="C1828">
        <v>1</v>
      </c>
      <c r="D1828">
        <v>3</v>
      </c>
      <c r="E1828">
        <v>4</v>
      </c>
      <c r="F1828">
        <v>6</v>
      </c>
      <c r="G1828">
        <v>7</v>
      </c>
      <c r="H1828">
        <v>10</v>
      </c>
      <c r="I1828">
        <v>12</v>
      </c>
      <c r="J1828">
        <v>13</v>
      </c>
      <c r="K1828">
        <v>14</v>
      </c>
      <c r="L1828">
        <v>17</v>
      </c>
      <c r="M1828">
        <v>18</v>
      </c>
      <c r="N1828">
        <v>19</v>
      </c>
      <c r="O1828">
        <v>21</v>
      </c>
      <c r="P1828">
        <v>22</v>
      </c>
      <c r="Q1828">
        <v>24</v>
      </c>
      <c r="R1828">
        <v>25430316</v>
      </c>
      <c r="S1828">
        <v>14</v>
      </c>
      <c r="T1828" t="s">
        <v>2</v>
      </c>
      <c r="U1828">
        <v>935</v>
      </c>
      <c r="V1828">
        <v>23843</v>
      </c>
      <c r="W1828">
        <v>241063</v>
      </c>
      <c r="X1828">
        <v>1174817</v>
      </c>
      <c r="Y1828">
        <v>127374.89</v>
      </c>
      <c r="Z1828">
        <v>838.33</v>
      </c>
      <c r="AA1828">
        <v>20</v>
      </c>
      <c r="AB1828">
        <v>8</v>
      </c>
      <c r="AC1828">
        <v>4</v>
      </c>
      <c r="AD1828">
        <v>0</v>
      </c>
      <c r="AE1828">
        <v>2000000</v>
      </c>
      <c r="AF1828">
        <v>54811170</v>
      </c>
    </row>
    <row r="1829" spans="1:32" x14ac:dyDescent="0.3">
      <c r="A1829">
        <v>1828</v>
      </c>
      <c r="B1829" s="1">
        <v>43633</v>
      </c>
      <c r="C1829">
        <v>1</v>
      </c>
      <c r="D1829">
        <v>2</v>
      </c>
      <c r="E1829">
        <v>5</v>
      </c>
      <c r="F1829">
        <v>6</v>
      </c>
      <c r="G1829">
        <v>7</v>
      </c>
      <c r="H1829">
        <v>8</v>
      </c>
      <c r="I1829">
        <v>9</v>
      </c>
      <c r="J1829">
        <v>11</v>
      </c>
      <c r="K1829">
        <v>12</v>
      </c>
      <c r="L1829">
        <v>13</v>
      </c>
      <c r="M1829">
        <v>15</v>
      </c>
      <c r="N1829">
        <v>19</v>
      </c>
      <c r="O1829">
        <v>21</v>
      </c>
      <c r="P1829">
        <v>23</v>
      </c>
      <c r="Q1829">
        <v>24</v>
      </c>
      <c r="R1829">
        <v>26149242</v>
      </c>
      <c r="S1829">
        <v>0</v>
      </c>
      <c r="U1829">
        <v>345</v>
      </c>
      <c r="V1829">
        <v>15110</v>
      </c>
      <c r="W1829">
        <v>210088</v>
      </c>
      <c r="X1829">
        <v>1219924</v>
      </c>
      <c r="Y1829">
        <v>0</v>
      </c>
      <c r="Z1829">
        <v>1815.1</v>
      </c>
      <c r="AA1829">
        <v>20</v>
      </c>
      <c r="AB1829">
        <v>8</v>
      </c>
      <c r="AC1829">
        <v>4</v>
      </c>
      <c r="AD1829">
        <v>2035173.45</v>
      </c>
      <c r="AE1829">
        <v>4500000</v>
      </c>
      <c r="AF1829">
        <v>55280825</v>
      </c>
    </row>
    <row r="1830" spans="1:32" x14ac:dyDescent="0.3">
      <c r="A1830">
        <v>1829</v>
      </c>
      <c r="B1830" s="1">
        <v>43635</v>
      </c>
      <c r="C1830">
        <v>2</v>
      </c>
      <c r="D1830">
        <v>3</v>
      </c>
      <c r="E1830">
        <v>4</v>
      </c>
      <c r="F1830">
        <v>5</v>
      </c>
      <c r="G1830">
        <v>7</v>
      </c>
      <c r="H1830">
        <v>10</v>
      </c>
      <c r="I1830">
        <v>11</v>
      </c>
      <c r="J1830">
        <v>13</v>
      </c>
      <c r="K1830">
        <v>15</v>
      </c>
      <c r="L1830">
        <v>16</v>
      </c>
      <c r="M1830">
        <v>19</v>
      </c>
      <c r="N1830">
        <v>21</v>
      </c>
      <c r="O1830">
        <v>22</v>
      </c>
      <c r="P1830">
        <v>23</v>
      </c>
      <c r="Q1830">
        <v>24</v>
      </c>
      <c r="R1830">
        <v>34047978</v>
      </c>
      <c r="S1830">
        <v>4</v>
      </c>
      <c r="T1830" t="s">
        <v>2</v>
      </c>
      <c r="U1830">
        <v>625</v>
      </c>
      <c r="V1830">
        <v>22997</v>
      </c>
      <c r="W1830">
        <v>279300</v>
      </c>
      <c r="X1830">
        <v>1488286</v>
      </c>
      <c r="Y1830">
        <v>1204041.33</v>
      </c>
      <c r="Z1830">
        <v>1369.11</v>
      </c>
      <c r="AA1830">
        <v>20</v>
      </c>
      <c r="AB1830">
        <v>8</v>
      </c>
      <c r="AC1830">
        <v>4</v>
      </c>
      <c r="AD1830">
        <v>0</v>
      </c>
      <c r="AE1830">
        <v>1500000</v>
      </c>
      <c r="AF1830">
        <v>55922592</v>
      </c>
    </row>
    <row r="1831" spans="1:32" x14ac:dyDescent="0.3">
      <c r="A1831">
        <v>1830</v>
      </c>
      <c r="B1831" s="1">
        <v>43637</v>
      </c>
      <c r="C1831">
        <v>1</v>
      </c>
      <c r="D1831">
        <v>3</v>
      </c>
      <c r="E1831">
        <v>5</v>
      </c>
      <c r="F1831">
        <v>8</v>
      </c>
      <c r="G1831">
        <v>10</v>
      </c>
      <c r="H1831">
        <v>11</v>
      </c>
      <c r="I1831">
        <v>12</v>
      </c>
      <c r="J1831">
        <v>14</v>
      </c>
      <c r="K1831">
        <v>17</v>
      </c>
      <c r="L1831">
        <v>18</v>
      </c>
      <c r="M1831">
        <v>19</v>
      </c>
      <c r="N1831">
        <v>20</v>
      </c>
      <c r="O1831">
        <v>22</v>
      </c>
      <c r="P1831">
        <v>23</v>
      </c>
      <c r="Q1831">
        <v>24</v>
      </c>
      <c r="R1831">
        <v>21691672</v>
      </c>
      <c r="S1831">
        <v>7</v>
      </c>
      <c r="T1831" t="s">
        <v>2</v>
      </c>
      <c r="U1831">
        <v>682</v>
      </c>
      <c r="V1831">
        <v>18583</v>
      </c>
      <c r="W1831">
        <v>196603</v>
      </c>
      <c r="X1831">
        <v>997067</v>
      </c>
      <c r="Y1831">
        <v>225578.08</v>
      </c>
      <c r="Z1831">
        <v>1017.72</v>
      </c>
      <c r="AA1831">
        <v>20</v>
      </c>
      <c r="AB1831">
        <v>8</v>
      </c>
      <c r="AC1831">
        <v>4</v>
      </c>
      <c r="AD1831">
        <v>0</v>
      </c>
      <c r="AE1831">
        <v>2000000</v>
      </c>
      <c r="AF1831">
        <v>56286988</v>
      </c>
    </row>
    <row r="1832" spans="1:32" x14ac:dyDescent="0.3">
      <c r="A1832">
        <v>1831</v>
      </c>
      <c r="B1832" s="1">
        <v>43640</v>
      </c>
      <c r="C1832">
        <v>2</v>
      </c>
      <c r="D1832">
        <v>4</v>
      </c>
      <c r="E1832">
        <v>5</v>
      </c>
      <c r="F1832">
        <v>8</v>
      </c>
      <c r="G1832">
        <v>9</v>
      </c>
      <c r="H1832">
        <v>10</v>
      </c>
      <c r="I1832">
        <v>12</v>
      </c>
      <c r="J1832">
        <v>14</v>
      </c>
      <c r="K1832">
        <v>16</v>
      </c>
      <c r="L1832">
        <v>18</v>
      </c>
      <c r="M1832">
        <v>19</v>
      </c>
      <c r="N1832">
        <v>20</v>
      </c>
      <c r="O1832">
        <v>21</v>
      </c>
      <c r="P1832">
        <v>22</v>
      </c>
      <c r="Q1832">
        <v>23</v>
      </c>
      <c r="R1832">
        <v>21659510</v>
      </c>
      <c r="S1832">
        <v>3</v>
      </c>
      <c r="T1832" t="s">
        <v>2</v>
      </c>
      <c r="U1832">
        <v>618</v>
      </c>
      <c r="V1832">
        <v>16191</v>
      </c>
      <c r="W1832">
        <v>181792</v>
      </c>
      <c r="X1832">
        <v>907595</v>
      </c>
      <c r="Y1832">
        <v>603740.42000000004</v>
      </c>
      <c r="Z1832">
        <v>1288.25</v>
      </c>
      <c r="AA1832">
        <v>20</v>
      </c>
      <c r="AB1832">
        <v>8</v>
      </c>
      <c r="AC1832">
        <v>4</v>
      </c>
      <c r="AD1832">
        <v>0</v>
      </c>
      <c r="AE1832">
        <v>2000000</v>
      </c>
      <c r="AF1832">
        <v>56704962</v>
      </c>
    </row>
    <row r="1833" spans="1:32" x14ac:dyDescent="0.3">
      <c r="A1833">
        <v>1832</v>
      </c>
      <c r="B1833" s="1">
        <v>43642</v>
      </c>
      <c r="C1833">
        <v>2</v>
      </c>
      <c r="D1833">
        <v>7</v>
      </c>
      <c r="E1833">
        <v>8</v>
      </c>
      <c r="F1833">
        <v>9</v>
      </c>
      <c r="G1833">
        <v>10</v>
      </c>
      <c r="H1833">
        <v>11</v>
      </c>
      <c r="I1833">
        <v>16</v>
      </c>
      <c r="J1833">
        <v>18</v>
      </c>
      <c r="K1833">
        <v>19</v>
      </c>
      <c r="L1833">
        <v>20</v>
      </c>
      <c r="M1833">
        <v>21</v>
      </c>
      <c r="N1833">
        <v>22</v>
      </c>
      <c r="O1833">
        <v>23</v>
      </c>
      <c r="P1833">
        <v>24</v>
      </c>
      <c r="Q1833">
        <v>25</v>
      </c>
      <c r="R1833">
        <v>24530996</v>
      </c>
      <c r="S1833">
        <v>2</v>
      </c>
      <c r="T1833" t="s">
        <v>2</v>
      </c>
      <c r="U1833">
        <v>319</v>
      </c>
      <c r="V1833">
        <v>14125</v>
      </c>
      <c r="W1833">
        <v>146367</v>
      </c>
      <c r="X1833">
        <v>945488</v>
      </c>
      <c r="Y1833">
        <v>1228186.6499999999</v>
      </c>
      <c r="Z1833">
        <v>2369.3000000000002</v>
      </c>
      <c r="AA1833">
        <v>20</v>
      </c>
      <c r="AB1833">
        <v>8</v>
      </c>
      <c r="AC1833">
        <v>4</v>
      </c>
      <c r="AD1833">
        <v>0</v>
      </c>
      <c r="AE1833">
        <v>2000000</v>
      </c>
      <c r="AF1833">
        <v>57271817</v>
      </c>
    </row>
    <row r="1834" spans="1:32" x14ac:dyDescent="0.3">
      <c r="A1834">
        <v>1833</v>
      </c>
      <c r="B1834" s="1">
        <v>43644</v>
      </c>
      <c r="C1834">
        <v>1</v>
      </c>
      <c r="D1834">
        <v>7</v>
      </c>
      <c r="E1834">
        <v>9</v>
      </c>
      <c r="F1834">
        <v>11</v>
      </c>
      <c r="G1834">
        <v>12</v>
      </c>
      <c r="H1834">
        <v>14</v>
      </c>
      <c r="I1834">
        <v>15</v>
      </c>
      <c r="J1834">
        <v>16</v>
      </c>
      <c r="K1834">
        <v>18</v>
      </c>
      <c r="L1834">
        <v>19</v>
      </c>
      <c r="M1834">
        <v>20</v>
      </c>
      <c r="N1834">
        <v>21</v>
      </c>
      <c r="O1834">
        <v>23</v>
      </c>
      <c r="P1834">
        <v>24</v>
      </c>
      <c r="Q1834">
        <v>25</v>
      </c>
      <c r="R1834">
        <v>25863504</v>
      </c>
      <c r="S1834">
        <v>2</v>
      </c>
      <c r="T1834" t="s">
        <v>2</v>
      </c>
      <c r="U1834">
        <v>502</v>
      </c>
      <c r="V1834">
        <v>18964</v>
      </c>
      <c r="W1834">
        <v>249680</v>
      </c>
      <c r="X1834">
        <v>1170440</v>
      </c>
      <c r="Y1834">
        <v>944844.65</v>
      </c>
      <c r="Z1834">
        <v>1654.64</v>
      </c>
      <c r="AA1834">
        <v>20</v>
      </c>
      <c r="AB1834">
        <v>8</v>
      </c>
      <c r="AC1834">
        <v>4</v>
      </c>
      <c r="AD1834">
        <v>0</v>
      </c>
      <c r="AE1834">
        <v>2000000</v>
      </c>
      <c r="AF1834">
        <v>57707899</v>
      </c>
    </row>
    <row r="1835" spans="1:32" x14ac:dyDescent="0.3">
      <c r="A1835">
        <v>1834</v>
      </c>
      <c r="B1835" s="1">
        <v>43647</v>
      </c>
      <c r="C1835">
        <v>2</v>
      </c>
      <c r="D1835">
        <v>5</v>
      </c>
      <c r="E1835">
        <v>6</v>
      </c>
      <c r="F1835">
        <v>8</v>
      </c>
      <c r="G1835">
        <v>12</v>
      </c>
      <c r="H1835">
        <v>13</v>
      </c>
      <c r="I1835">
        <v>14</v>
      </c>
      <c r="J1835">
        <v>15</v>
      </c>
      <c r="K1835">
        <v>17</v>
      </c>
      <c r="L1835">
        <v>18</v>
      </c>
      <c r="M1835">
        <v>19</v>
      </c>
      <c r="N1835">
        <v>20</v>
      </c>
      <c r="O1835">
        <v>21</v>
      </c>
      <c r="P1835">
        <v>22</v>
      </c>
      <c r="Q1835">
        <v>23</v>
      </c>
      <c r="R1835">
        <v>26241568</v>
      </c>
      <c r="S1835">
        <v>1</v>
      </c>
      <c r="T1835" t="s">
        <v>21</v>
      </c>
      <c r="U1835">
        <v>459</v>
      </c>
      <c r="V1835">
        <v>17252</v>
      </c>
      <c r="W1835">
        <v>215517</v>
      </c>
      <c r="X1835">
        <v>1188324</v>
      </c>
      <c r="Y1835">
        <v>2071642</v>
      </c>
      <c r="Z1835">
        <v>1388.73</v>
      </c>
      <c r="AA1835">
        <v>20</v>
      </c>
      <c r="AB1835">
        <v>8</v>
      </c>
      <c r="AC1835">
        <v>4</v>
      </c>
      <c r="AD1835">
        <v>0</v>
      </c>
      <c r="AE1835">
        <v>2000000</v>
      </c>
      <c r="AF1835">
        <v>58185971</v>
      </c>
    </row>
    <row r="1836" spans="1:32" x14ac:dyDescent="0.3">
      <c r="A1836">
        <v>1835</v>
      </c>
      <c r="B1836" s="1">
        <v>43649</v>
      </c>
      <c r="C1836">
        <v>1</v>
      </c>
      <c r="D1836">
        <v>4</v>
      </c>
      <c r="E1836">
        <v>6</v>
      </c>
      <c r="F1836">
        <v>7</v>
      </c>
      <c r="G1836">
        <v>11</v>
      </c>
      <c r="H1836">
        <v>13</v>
      </c>
      <c r="I1836">
        <v>14</v>
      </c>
      <c r="J1836">
        <v>15</v>
      </c>
      <c r="K1836">
        <v>16</v>
      </c>
      <c r="L1836">
        <v>18</v>
      </c>
      <c r="M1836">
        <v>20</v>
      </c>
      <c r="N1836">
        <v>21</v>
      </c>
      <c r="O1836">
        <v>22</v>
      </c>
      <c r="P1836">
        <v>23</v>
      </c>
      <c r="Q1836">
        <v>24</v>
      </c>
      <c r="R1836">
        <v>25971124</v>
      </c>
      <c r="S1836">
        <v>5</v>
      </c>
      <c r="T1836" t="s">
        <v>2</v>
      </c>
      <c r="U1836">
        <v>515</v>
      </c>
      <c r="V1836">
        <v>15571</v>
      </c>
      <c r="W1836">
        <v>199004</v>
      </c>
      <c r="X1836">
        <v>1090310</v>
      </c>
      <c r="Y1836">
        <v>454417.95</v>
      </c>
      <c r="Z1836">
        <v>1357.49</v>
      </c>
      <c r="AA1836">
        <v>20</v>
      </c>
      <c r="AB1836">
        <v>8</v>
      </c>
      <c r="AC1836">
        <v>4</v>
      </c>
      <c r="AD1836">
        <v>0</v>
      </c>
      <c r="AE1836">
        <v>2000000</v>
      </c>
      <c r="AF1836">
        <v>58710299</v>
      </c>
    </row>
    <row r="1837" spans="1:32" x14ac:dyDescent="0.3">
      <c r="A1837">
        <v>1836</v>
      </c>
      <c r="B1837" s="1">
        <v>43651</v>
      </c>
      <c r="C1837">
        <v>1</v>
      </c>
      <c r="D1837">
        <v>3</v>
      </c>
      <c r="E1837">
        <v>4</v>
      </c>
      <c r="F1837">
        <v>6</v>
      </c>
      <c r="G1837">
        <v>7</v>
      </c>
      <c r="H1837">
        <v>8</v>
      </c>
      <c r="I1837">
        <v>9</v>
      </c>
      <c r="J1837">
        <v>12</v>
      </c>
      <c r="K1837">
        <v>14</v>
      </c>
      <c r="L1837">
        <v>15</v>
      </c>
      <c r="M1837">
        <v>17</v>
      </c>
      <c r="N1837">
        <v>18</v>
      </c>
      <c r="O1837">
        <v>19</v>
      </c>
      <c r="P1837">
        <v>24</v>
      </c>
      <c r="Q1837">
        <v>25</v>
      </c>
      <c r="R1837">
        <v>28203630</v>
      </c>
      <c r="S1837">
        <v>1</v>
      </c>
      <c r="T1837" t="s">
        <v>85</v>
      </c>
      <c r="U1837">
        <v>685</v>
      </c>
      <c r="V1837">
        <v>20313</v>
      </c>
      <c r="W1837">
        <v>231276</v>
      </c>
      <c r="X1837">
        <v>1221893</v>
      </c>
      <c r="Y1837">
        <v>2312324.16</v>
      </c>
      <c r="Z1837">
        <v>1483.8</v>
      </c>
      <c r="AA1837">
        <v>20</v>
      </c>
      <c r="AB1837">
        <v>8</v>
      </c>
      <c r="AC1837">
        <v>4</v>
      </c>
      <c r="AD1837">
        <v>0</v>
      </c>
      <c r="AE1837">
        <v>2000000</v>
      </c>
      <c r="AF1837">
        <v>59243912</v>
      </c>
    </row>
    <row r="1838" spans="1:32" x14ac:dyDescent="0.3">
      <c r="A1838">
        <v>1837</v>
      </c>
      <c r="B1838" s="1">
        <v>43654</v>
      </c>
      <c r="C1838">
        <v>1</v>
      </c>
      <c r="D1838">
        <v>4</v>
      </c>
      <c r="E1838">
        <v>5</v>
      </c>
      <c r="F1838">
        <v>6</v>
      </c>
      <c r="G1838">
        <v>8</v>
      </c>
      <c r="H1838">
        <v>9</v>
      </c>
      <c r="I1838">
        <v>11</v>
      </c>
      <c r="J1838">
        <v>12</v>
      </c>
      <c r="K1838">
        <v>13</v>
      </c>
      <c r="L1838">
        <v>14</v>
      </c>
      <c r="M1838">
        <v>15</v>
      </c>
      <c r="N1838">
        <v>16</v>
      </c>
      <c r="O1838">
        <v>21</v>
      </c>
      <c r="P1838">
        <v>24</v>
      </c>
      <c r="Q1838">
        <v>25</v>
      </c>
      <c r="R1838">
        <v>25722540</v>
      </c>
      <c r="S1838">
        <v>1</v>
      </c>
      <c r="T1838" t="s">
        <v>241</v>
      </c>
      <c r="U1838">
        <v>290</v>
      </c>
      <c r="V1838">
        <v>12683</v>
      </c>
      <c r="W1838">
        <v>164780</v>
      </c>
      <c r="X1838">
        <v>1021837</v>
      </c>
      <c r="Y1838">
        <v>2498536.23</v>
      </c>
      <c r="Z1838">
        <v>2650.97</v>
      </c>
      <c r="AA1838">
        <v>20</v>
      </c>
      <c r="AB1838">
        <v>8</v>
      </c>
      <c r="AC1838">
        <v>4</v>
      </c>
      <c r="AD1838">
        <v>0</v>
      </c>
      <c r="AE1838">
        <v>2000000</v>
      </c>
      <c r="AF1838">
        <v>59820498</v>
      </c>
    </row>
    <row r="1839" spans="1:32" x14ac:dyDescent="0.3">
      <c r="A1839">
        <v>1838</v>
      </c>
      <c r="B1839" s="1">
        <v>43656</v>
      </c>
      <c r="C1839">
        <v>1</v>
      </c>
      <c r="D1839">
        <v>3</v>
      </c>
      <c r="E1839">
        <v>5</v>
      </c>
      <c r="F1839">
        <v>8</v>
      </c>
      <c r="G1839">
        <v>9</v>
      </c>
      <c r="H1839">
        <v>10</v>
      </c>
      <c r="I1839">
        <v>12</v>
      </c>
      <c r="J1839">
        <v>15</v>
      </c>
      <c r="K1839">
        <v>16</v>
      </c>
      <c r="L1839">
        <v>18</v>
      </c>
      <c r="M1839">
        <v>20</v>
      </c>
      <c r="N1839">
        <v>21</v>
      </c>
      <c r="O1839">
        <v>22</v>
      </c>
      <c r="P1839">
        <v>23</v>
      </c>
      <c r="Q1839">
        <v>25</v>
      </c>
      <c r="R1839">
        <v>25260208</v>
      </c>
      <c r="S1839">
        <v>7</v>
      </c>
      <c r="T1839" t="s">
        <v>2</v>
      </c>
      <c r="U1839">
        <v>994</v>
      </c>
      <c r="V1839">
        <v>29464</v>
      </c>
      <c r="W1839">
        <v>274284</v>
      </c>
      <c r="X1839">
        <v>1157698</v>
      </c>
      <c r="Y1839">
        <v>229825.36</v>
      </c>
      <c r="Z1839">
        <v>711.42</v>
      </c>
      <c r="AA1839">
        <v>20</v>
      </c>
      <c r="AB1839">
        <v>8</v>
      </c>
      <c r="AC1839">
        <v>4</v>
      </c>
      <c r="AD1839">
        <v>0</v>
      </c>
      <c r="AE1839">
        <v>2000000</v>
      </c>
      <c r="AF1839">
        <v>60191754</v>
      </c>
    </row>
    <row r="1840" spans="1:32" x14ac:dyDescent="0.3">
      <c r="A1840">
        <v>1839</v>
      </c>
      <c r="B1840" s="1">
        <v>43658</v>
      </c>
      <c r="C1840">
        <v>1</v>
      </c>
      <c r="D1840">
        <v>3</v>
      </c>
      <c r="E1840">
        <v>4</v>
      </c>
      <c r="F1840">
        <v>6</v>
      </c>
      <c r="G1840">
        <v>7</v>
      </c>
      <c r="H1840">
        <v>8</v>
      </c>
      <c r="I1840">
        <v>9</v>
      </c>
      <c r="J1840">
        <v>14</v>
      </c>
      <c r="K1840">
        <v>15</v>
      </c>
      <c r="L1840">
        <v>17</v>
      </c>
      <c r="M1840">
        <v>18</v>
      </c>
      <c r="N1840">
        <v>19</v>
      </c>
      <c r="O1840">
        <v>23</v>
      </c>
      <c r="P1840">
        <v>24</v>
      </c>
      <c r="Q1840">
        <v>25</v>
      </c>
      <c r="R1840">
        <v>27575652</v>
      </c>
      <c r="S1840">
        <v>18</v>
      </c>
      <c r="T1840" t="s">
        <v>2</v>
      </c>
      <c r="U1840">
        <v>9040</v>
      </c>
      <c r="V1840">
        <v>24375</v>
      </c>
      <c r="W1840">
        <v>241299</v>
      </c>
      <c r="X1840">
        <v>1223572</v>
      </c>
      <c r="Y1840">
        <v>117331.03</v>
      </c>
      <c r="Z1840">
        <v>102.69</v>
      </c>
      <c r="AA1840">
        <v>20</v>
      </c>
      <c r="AB1840">
        <v>8</v>
      </c>
      <c r="AC1840">
        <v>4</v>
      </c>
      <c r="AD1840">
        <v>0</v>
      </c>
      <c r="AE1840">
        <v>2000000</v>
      </c>
      <c r="AF1840">
        <v>60679129</v>
      </c>
    </row>
    <row r="1841" spans="1:32" x14ac:dyDescent="0.3">
      <c r="A1841">
        <v>1840</v>
      </c>
      <c r="B1841" s="1">
        <v>43661</v>
      </c>
      <c r="C1841">
        <v>2</v>
      </c>
      <c r="D1841">
        <v>3</v>
      </c>
      <c r="E1841">
        <v>6</v>
      </c>
      <c r="F1841">
        <v>7</v>
      </c>
      <c r="G1841">
        <v>10</v>
      </c>
      <c r="H1841">
        <v>11</v>
      </c>
      <c r="I1841">
        <v>12</v>
      </c>
      <c r="J1841">
        <v>13</v>
      </c>
      <c r="K1841">
        <v>14</v>
      </c>
      <c r="L1841">
        <v>15</v>
      </c>
      <c r="M1841">
        <v>16</v>
      </c>
      <c r="N1841">
        <v>17</v>
      </c>
      <c r="O1841">
        <v>19</v>
      </c>
      <c r="P1841">
        <v>21</v>
      </c>
      <c r="Q1841">
        <v>24</v>
      </c>
      <c r="R1841">
        <v>26309450</v>
      </c>
      <c r="S1841">
        <v>3</v>
      </c>
      <c r="T1841" t="s">
        <v>2</v>
      </c>
      <c r="U1841">
        <v>372</v>
      </c>
      <c r="V1841">
        <v>14821</v>
      </c>
      <c r="W1841">
        <v>194847</v>
      </c>
      <c r="X1841">
        <v>1086964</v>
      </c>
      <c r="Y1841">
        <v>788955.7</v>
      </c>
      <c r="Z1841">
        <v>1957.71</v>
      </c>
      <c r="AA1841">
        <v>20</v>
      </c>
      <c r="AB1841">
        <v>8</v>
      </c>
      <c r="AC1841">
        <v>4</v>
      </c>
      <c r="AD1841">
        <v>0</v>
      </c>
      <c r="AE1841">
        <v>2000000</v>
      </c>
      <c r="AF1841">
        <v>61225329</v>
      </c>
    </row>
    <row r="1842" spans="1:32" x14ac:dyDescent="0.3">
      <c r="A1842">
        <v>1841</v>
      </c>
      <c r="B1842" s="1">
        <v>43663</v>
      </c>
      <c r="C1842">
        <v>1</v>
      </c>
      <c r="D1842">
        <v>2</v>
      </c>
      <c r="E1842">
        <v>3</v>
      </c>
      <c r="F1842">
        <v>4</v>
      </c>
      <c r="G1842">
        <v>6</v>
      </c>
      <c r="H1842">
        <v>7</v>
      </c>
      <c r="I1842">
        <v>8</v>
      </c>
      <c r="J1842">
        <v>11</v>
      </c>
      <c r="K1842">
        <v>12</v>
      </c>
      <c r="L1842">
        <v>13</v>
      </c>
      <c r="M1842">
        <v>17</v>
      </c>
      <c r="N1842">
        <v>18</v>
      </c>
      <c r="O1842">
        <v>21</v>
      </c>
      <c r="P1842">
        <v>22</v>
      </c>
      <c r="Q1842">
        <v>25</v>
      </c>
      <c r="R1842">
        <v>25963232</v>
      </c>
      <c r="S1842">
        <v>4</v>
      </c>
      <c r="T1842" t="s">
        <v>2</v>
      </c>
      <c r="U1842">
        <v>636</v>
      </c>
      <c r="V1842">
        <v>22999</v>
      </c>
      <c r="W1842">
        <v>188197</v>
      </c>
      <c r="X1842">
        <v>1000755</v>
      </c>
      <c r="Y1842">
        <v>601316.48</v>
      </c>
      <c r="Z1842">
        <v>1662.35</v>
      </c>
      <c r="AA1842">
        <v>20</v>
      </c>
      <c r="AB1842">
        <v>8</v>
      </c>
      <c r="AC1842">
        <v>4</v>
      </c>
      <c r="AD1842">
        <v>0</v>
      </c>
      <c r="AE1842">
        <v>2000000</v>
      </c>
      <c r="AF1842">
        <v>61780391</v>
      </c>
    </row>
    <row r="1843" spans="1:32" x14ac:dyDescent="0.3">
      <c r="A1843">
        <v>1842</v>
      </c>
      <c r="B1843" s="1">
        <v>43665</v>
      </c>
      <c r="C1843">
        <v>3</v>
      </c>
      <c r="D1843">
        <v>4</v>
      </c>
      <c r="E1843">
        <v>5</v>
      </c>
      <c r="F1843">
        <v>6</v>
      </c>
      <c r="G1843">
        <v>9</v>
      </c>
      <c r="H1843">
        <v>11</v>
      </c>
      <c r="I1843">
        <v>12</v>
      </c>
      <c r="J1843">
        <v>13</v>
      </c>
      <c r="K1843">
        <v>14</v>
      </c>
      <c r="L1843">
        <v>16</v>
      </c>
      <c r="M1843">
        <v>17</v>
      </c>
      <c r="N1843">
        <v>19</v>
      </c>
      <c r="O1843">
        <v>20</v>
      </c>
      <c r="P1843">
        <v>21</v>
      </c>
      <c r="Q1843">
        <v>23</v>
      </c>
      <c r="R1843">
        <v>26736984</v>
      </c>
      <c r="S1843">
        <v>2</v>
      </c>
      <c r="T1843" t="s">
        <v>2</v>
      </c>
      <c r="U1843">
        <v>431</v>
      </c>
      <c r="V1843">
        <v>15699</v>
      </c>
      <c r="W1843">
        <v>203230</v>
      </c>
      <c r="X1843">
        <v>1123372</v>
      </c>
      <c r="Y1843">
        <v>1173213.54</v>
      </c>
      <c r="Z1843">
        <v>1675.13</v>
      </c>
      <c r="AA1843">
        <v>20</v>
      </c>
      <c r="AB1843">
        <v>8</v>
      </c>
      <c r="AC1843">
        <v>4</v>
      </c>
      <c r="AD1843">
        <v>0</v>
      </c>
      <c r="AE1843">
        <v>2000000</v>
      </c>
      <c r="AF1843">
        <v>62321874</v>
      </c>
    </row>
    <row r="1844" spans="1:32" x14ac:dyDescent="0.3">
      <c r="A1844">
        <v>1843</v>
      </c>
      <c r="B1844" s="1">
        <v>43668</v>
      </c>
      <c r="C1844">
        <v>4</v>
      </c>
      <c r="D1844">
        <v>6</v>
      </c>
      <c r="E1844">
        <v>7</v>
      </c>
      <c r="F1844">
        <v>8</v>
      </c>
      <c r="G1844">
        <v>11</v>
      </c>
      <c r="H1844">
        <v>12</v>
      </c>
      <c r="I1844">
        <v>14</v>
      </c>
      <c r="J1844">
        <v>15</v>
      </c>
      <c r="K1844">
        <v>16</v>
      </c>
      <c r="L1844">
        <v>17</v>
      </c>
      <c r="M1844">
        <v>19</v>
      </c>
      <c r="N1844">
        <v>20</v>
      </c>
      <c r="O1844">
        <v>21</v>
      </c>
      <c r="P1844">
        <v>22</v>
      </c>
      <c r="Q1844">
        <v>24</v>
      </c>
      <c r="R1844">
        <v>25433556</v>
      </c>
      <c r="S1844">
        <v>2</v>
      </c>
      <c r="T1844" t="s">
        <v>2</v>
      </c>
      <c r="U1844">
        <v>374</v>
      </c>
      <c r="V1844">
        <v>13126</v>
      </c>
      <c r="W1844">
        <v>169792</v>
      </c>
      <c r="X1844">
        <v>990216</v>
      </c>
      <c r="Y1844">
        <v>1238406.24</v>
      </c>
      <c r="Z1844">
        <v>2037.69</v>
      </c>
      <c r="AA1844">
        <v>20</v>
      </c>
      <c r="AB1844">
        <v>8</v>
      </c>
      <c r="AC1844">
        <v>4</v>
      </c>
      <c r="AD1844">
        <v>0</v>
      </c>
      <c r="AE1844">
        <v>2000000</v>
      </c>
      <c r="AF1844">
        <v>62893446</v>
      </c>
    </row>
    <row r="1845" spans="1:32" x14ac:dyDescent="0.3">
      <c r="A1845">
        <v>1844</v>
      </c>
      <c r="B1845" s="1">
        <v>43670</v>
      </c>
      <c r="C1845">
        <v>1</v>
      </c>
      <c r="D1845">
        <v>3</v>
      </c>
      <c r="E1845">
        <v>5</v>
      </c>
      <c r="F1845">
        <v>6</v>
      </c>
      <c r="G1845">
        <v>7</v>
      </c>
      <c r="H1845">
        <v>8</v>
      </c>
      <c r="I1845">
        <v>11</v>
      </c>
      <c r="J1845">
        <v>12</v>
      </c>
      <c r="K1845">
        <v>14</v>
      </c>
      <c r="L1845">
        <v>15</v>
      </c>
      <c r="M1845">
        <v>16</v>
      </c>
      <c r="N1845">
        <v>17</v>
      </c>
      <c r="O1845">
        <v>21</v>
      </c>
      <c r="P1845">
        <v>23</v>
      </c>
      <c r="Q1845">
        <v>25</v>
      </c>
      <c r="R1845">
        <v>24833106</v>
      </c>
      <c r="S1845">
        <v>0</v>
      </c>
      <c r="U1845">
        <v>577</v>
      </c>
      <c r="V1845">
        <v>21513</v>
      </c>
      <c r="W1845">
        <v>222514</v>
      </c>
      <c r="X1845">
        <v>1140108</v>
      </c>
      <c r="Y1845">
        <v>0</v>
      </c>
      <c r="Z1845">
        <v>1384.46</v>
      </c>
      <c r="AA1845">
        <v>20</v>
      </c>
      <c r="AB1845">
        <v>8</v>
      </c>
      <c r="AC1845">
        <v>4</v>
      </c>
      <c r="AD1845">
        <v>1817346.96</v>
      </c>
      <c r="AE1845">
        <v>4500000</v>
      </c>
      <c r="AF1845">
        <v>63312834</v>
      </c>
    </row>
    <row r="1846" spans="1:32" x14ac:dyDescent="0.3">
      <c r="A1846">
        <v>1845</v>
      </c>
      <c r="B1846" s="1">
        <v>43672</v>
      </c>
      <c r="C1846">
        <v>3</v>
      </c>
      <c r="D1846">
        <v>4</v>
      </c>
      <c r="E1846">
        <v>5</v>
      </c>
      <c r="F1846">
        <v>6</v>
      </c>
      <c r="G1846">
        <v>8</v>
      </c>
      <c r="H1846">
        <v>10</v>
      </c>
      <c r="I1846">
        <v>11</v>
      </c>
      <c r="J1846">
        <v>14</v>
      </c>
      <c r="K1846">
        <v>15</v>
      </c>
      <c r="L1846">
        <v>17</v>
      </c>
      <c r="M1846">
        <v>18</v>
      </c>
      <c r="N1846">
        <v>19</v>
      </c>
      <c r="O1846">
        <v>20</v>
      </c>
      <c r="P1846">
        <v>21</v>
      </c>
      <c r="Q1846">
        <v>23</v>
      </c>
      <c r="R1846">
        <v>36738844</v>
      </c>
      <c r="S1846">
        <v>6</v>
      </c>
      <c r="T1846" t="s">
        <v>2</v>
      </c>
      <c r="U1846">
        <v>697</v>
      </c>
      <c r="V1846">
        <v>24012</v>
      </c>
      <c r="W1846">
        <v>305291</v>
      </c>
      <c r="X1846">
        <v>1662203</v>
      </c>
      <c r="Y1846">
        <v>784785.08</v>
      </c>
      <c r="Z1846">
        <v>1823.42</v>
      </c>
      <c r="AA1846">
        <v>20</v>
      </c>
      <c r="AB1846">
        <v>8</v>
      </c>
      <c r="AC1846">
        <v>4</v>
      </c>
      <c r="AD1846">
        <v>0</v>
      </c>
      <c r="AE1846">
        <v>2000000</v>
      </c>
      <c r="AF1846">
        <v>63980071</v>
      </c>
    </row>
    <row r="1847" spans="1:32" x14ac:dyDescent="0.3">
      <c r="A1847">
        <v>1846</v>
      </c>
      <c r="B1847" s="1">
        <v>43675</v>
      </c>
      <c r="C1847">
        <v>1</v>
      </c>
      <c r="D1847">
        <v>2</v>
      </c>
      <c r="E1847">
        <v>3</v>
      </c>
      <c r="F1847">
        <v>9</v>
      </c>
      <c r="G1847">
        <v>10</v>
      </c>
      <c r="H1847">
        <v>11</v>
      </c>
      <c r="I1847">
        <v>12</v>
      </c>
      <c r="J1847">
        <v>14</v>
      </c>
      <c r="K1847">
        <v>15</v>
      </c>
      <c r="L1847">
        <v>18</v>
      </c>
      <c r="M1847">
        <v>19</v>
      </c>
      <c r="N1847">
        <v>20</v>
      </c>
      <c r="O1847">
        <v>22</v>
      </c>
      <c r="P1847">
        <v>24</v>
      </c>
      <c r="Q1847">
        <v>25</v>
      </c>
      <c r="R1847">
        <v>25717556</v>
      </c>
      <c r="S1847">
        <v>10</v>
      </c>
      <c r="T1847" t="s">
        <v>2</v>
      </c>
      <c r="U1847">
        <v>731</v>
      </c>
      <c r="V1847">
        <v>19607</v>
      </c>
      <c r="W1847">
        <v>223327</v>
      </c>
      <c r="X1847">
        <v>1153713</v>
      </c>
      <c r="Y1847">
        <v>198141.94</v>
      </c>
      <c r="Z1847">
        <v>1191.45</v>
      </c>
      <c r="AA1847">
        <v>20</v>
      </c>
      <c r="AB1847">
        <v>8</v>
      </c>
      <c r="AC1847">
        <v>4</v>
      </c>
      <c r="AD1847">
        <v>0</v>
      </c>
      <c r="AE1847">
        <v>2000000</v>
      </c>
      <c r="AF1847">
        <v>64437322</v>
      </c>
    </row>
    <row r="1848" spans="1:32" x14ac:dyDescent="0.3">
      <c r="A1848">
        <v>1847</v>
      </c>
      <c r="B1848" s="1">
        <v>43677</v>
      </c>
      <c r="C1848">
        <v>1</v>
      </c>
      <c r="D1848">
        <v>2</v>
      </c>
      <c r="E1848">
        <v>3</v>
      </c>
      <c r="F1848">
        <v>5</v>
      </c>
      <c r="G1848">
        <v>7</v>
      </c>
      <c r="H1848">
        <v>8</v>
      </c>
      <c r="I1848">
        <v>9</v>
      </c>
      <c r="J1848">
        <v>14</v>
      </c>
      <c r="K1848">
        <v>15</v>
      </c>
      <c r="L1848">
        <v>17</v>
      </c>
      <c r="M1848">
        <v>18</v>
      </c>
      <c r="N1848">
        <v>19</v>
      </c>
      <c r="O1848">
        <v>20</v>
      </c>
      <c r="P1848">
        <v>23</v>
      </c>
      <c r="Q1848">
        <v>24</v>
      </c>
      <c r="R1848">
        <v>25820954</v>
      </c>
      <c r="S1848">
        <v>3</v>
      </c>
      <c r="T1848" t="s">
        <v>2</v>
      </c>
      <c r="U1848">
        <v>506</v>
      </c>
      <c r="V1848">
        <v>21472</v>
      </c>
      <c r="W1848">
        <v>237185</v>
      </c>
      <c r="X1848">
        <v>1242153</v>
      </c>
      <c r="Y1848">
        <v>591146.04</v>
      </c>
      <c r="Z1848">
        <v>1540.57</v>
      </c>
      <c r="AA1848">
        <v>20</v>
      </c>
      <c r="AB1848">
        <v>8</v>
      </c>
      <c r="AC1848">
        <v>4</v>
      </c>
      <c r="AD1848">
        <v>0</v>
      </c>
      <c r="AE1848">
        <v>2000000</v>
      </c>
      <c r="AF1848">
        <v>64846577</v>
      </c>
    </row>
    <row r="1849" spans="1:32" x14ac:dyDescent="0.3">
      <c r="A1849">
        <v>1848</v>
      </c>
      <c r="B1849" s="1">
        <v>43679</v>
      </c>
      <c r="C1849">
        <v>2</v>
      </c>
      <c r="D1849">
        <v>3</v>
      </c>
      <c r="E1849">
        <v>7</v>
      </c>
      <c r="F1849">
        <v>8</v>
      </c>
      <c r="G1849">
        <v>9</v>
      </c>
      <c r="H1849">
        <v>11</v>
      </c>
      <c r="I1849">
        <v>13</v>
      </c>
      <c r="J1849">
        <v>15</v>
      </c>
      <c r="K1849">
        <v>16</v>
      </c>
      <c r="L1849">
        <v>17</v>
      </c>
      <c r="M1849">
        <v>18</v>
      </c>
      <c r="N1849">
        <v>20</v>
      </c>
      <c r="O1849">
        <v>21</v>
      </c>
      <c r="P1849">
        <v>22</v>
      </c>
      <c r="Q1849">
        <v>24</v>
      </c>
      <c r="R1849">
        <v>28416116</v>
      </c>
      <c r="S1849">
        <v>3</v>
      </c>
      <c r="T1849" t="s">
        <v>2</v>
      </c>
      <c r="U1849">
        <v>811</v>
      </c>
      <c r="V1849">
        <v>22165</v>
      </c>
      <c r="W1849">
        <v>238359</v>
      </c>
      <c r="X1849">
        <v>1229951</v>
      </c>
      <c r="Y1849">
        <v>765644.62</v>
      </c>
      <c r="Z1849">
        <v>1244.93</v>
      </c>
      <c r="AA1849">
        <v>20</v>
      </c>
      <c r="AB1849">
        <v>8</v>
      </c>
      <c r="AC1849">
        <v>4</v>
      </c>
      <c r="AD1849">
        <v>0</v>
      </c>
      <c r="AE1849">
        <v>2000000</v>
      </c>
      <c r="AF1849">
        <v>65376639</v>
      </c>
    </row>
    <row r="1850" spans="1:32" x14ac:dyDescent="0.3">
      <c r="A1850">
        <v>1849</v>
      </c>
      <c r="B1850" s="1">
        <v>43682</v>
      </c>
      <c r="C1850">
        <v>1</v>
      </c>
      <c r="D1850">
        <v>5</v>
      </c>
      <c r="E1850">
        <v>9</v>
      </c>
      <c r="F1850">
        <v>11</v>
      </c>
      <c r="G1850">
        <v>12</v>
      </c>
      <c r="H1850">
        <v>13</v>
      </c>
      <c r="I1850">
        <v>14</v>
      </c>
      <c r="J1850">
        <v>17</v>
      </c>
      <c r="K1850">
        <v>18</v>
      </c>
      <c r="L1850">
        <v>19</v>
      </c>
      <c r="M1850">
        <v>21</v>
      </c>
      <c r="N1850">
        <v>22</v>
      </c>
      <c r="O1850">
        <v>23</v>
      </c>
      <c r="P1850">
        <v>24</v>
      </c>
      <c r="Q1850">
        <v>25</v>
      </c>
      <c r="R1850">
        <v>26180558</v>
      </c>
      <c r="S1850">
        <v>0</v>
      </c>
      <c r="U1850">
        <v>415</v>
      </c>
      <c r="V1850">
        <v>16274</v>
      </c>
      <c r="W1850">
        <v>242567</v>
      </c>
      <c r="X1850">
        <v>1224791</v>
      </c>
      <c r="Y1850">
        <v>0</v>
      </c>
      <c r="Z1850">
        <v>1411.44</v>
      </c>
      <c r="AA1850">
        <v>20</v>
      </c>
      <c r="AB1850">
        <v>8</v>
      </c>
      <c r="AC1850">
        <v>4</v>
      </c>
      <c r="AD1850">
        <v>1903676.29</v>
      </c>
      <c r="AE1850">
        <v>4500000</v>
      </c>
      <c r="AF1850">
        <v>65815948</v>
      </c>
    </row>
    <row r="1851" spans="1:32" x14ac:dyDescent="0.3">
      <c r="A1851">
        <v>1850</v>
      </c>
      <c r="B1851" s="1">
        <v>43684</v>
      </c>
      <c r="C1851">
        <v>4</v>
      </c>
      <c r="D1851">
        <v>5</v>
      </c>
      <c r="E1851">
        <v>7</v>
      </c>
      <c r="F1851">
        <v>10</v>
      </c>
      <c r="G1851">
        <v>11</v>
      </c>
      <c r="H1851">
        <v>12</v>
      </c>
      <c r="I1851">
        <v>14</v>
      </c>
      <c r="J1851">
        <v>15</v>
      </c>
      <c r="K1851">
        <v>16</v>
      </c>
      <c r="L1851">
        <v>18</v>
      </c>
      <c r="M1851">
        <v>20</v>
      </c>
      <c r="N1851">
        <v>21</v>
      </c>
      <c r="O1851">
        <v>23</v>
      </c>
      <c r="P1851">
        <v>24</v>
      </c>
      <c r="Q1851">
        <v>25</v>
      </c>
      <c r="R1851">
        <v>37641986</v>
      </c>
      <c r="S1851">
        <v>6</v>
      </c>
      <c r="T1851" t="s">
        <v>2</v>
      </c>
      <c r="U1851">
        <v>861</v>
      </c>
      <c r="V1851">
        <v>30427</v>
      </c>
      <c r="W1851">
        <v>347000</v>
      </c>
      <c r="X1851">
        <v>1735430</v>
      </c>
      <c r="Y1851">
        <v>771617.41</v>
      </c>
      <c r="Z1851">
        <v>1391.7</v>
      </c>
      <c r="AA1851">
        <v>20</v>
      </c>
      <c r="AB1851">
        <v>8</v>
      </c>
      <c r="AC1851">
        <v>4</v>
      </c>
      <c r="AD1851">
        <v>0</v>
      </c>
      <c r="AE1851">
        <v>2000000</v>
      </c>
      <c r="AF1851">
        <v>66445032</v>
      </c>
    </row>
    <row r="1852" spans="1:32" x14ac:dyDescent="0.3">
      <c r="A1852">
        <v>1851</v>
      </c>
      <c r="B1852" s="1">
        <v>43686</v>
      </c>
      <c r="C1852">
        <v>1</v>
      </c>
      <c r="D1852">
        <v>5</v>
      </c>
      <c r="E1852">
        <v>6</v>
      </c>
      <c r="F1852">
        <v>7</v>
      </c>
      <c r="G1852">
        <v>8</v>
      </c>
      <c r="H1852">
        <v>9</v>
      </c>
      <c r="I1852">
        <v>10</v>
      </c>
      <c r="J1852">
        <v>11</v>
      </c>
      <c r="K1852">
        <v>13</v>
      </c>
      <c r="L1852">
        <v>16</v>
      </c>
      <c r="M1852">
        <v>19</v>
      </c>
      <c r="N1852">
        <v>20</v>
      </c>
      <c r="O1852">
        <v>22</v>
      </c>
      <c r="P1852">
        <v>23</v>
      </c>
      <c r="Q1852">
        <v>25</v>
      </c>
      <c r="R1852">
        <v>28736786</v>
      </c>
      <c r="S1852">
        <v>1</v>
      </c>
      <c r="T1852" t="s">
        <v>242</v>
      </c>
      <c r="U1852">
        <v>355</v>
      </c>
      <c r="V1852">
        <v>15157</v>
      </c>
      <c r="W1852">
        <v>207380</v>
      </c>
      <c r="X1852">
        <v>1230670</v>
      </c>
      <c r="Y1852">
        <v>2535410.34</v>
      </c>
      <c r="Z1852">
        <v>2197.54</v>
      </c>
      <c r="AA1852">
        <v>20</v>
      </c>
      <c r="AB1852">
        <v>8</v>
      </c>
      <c r="AC1852">
        <v>4</v>
      </c>
      <c r="AD1852">
        <v>0</v>
      </c>
      <c r="AE1852">
        <v>2000000</v>
      </c>
      <c r="AF1852">
        <v>67030127</v>
      </c>
    </row>
    <row r="1853" spans="1:32" x14ac:dyDescent="0.3">
      <c r="A1853">
        <v>1852</v>
      </c>
      <c r="B1853" s="1">
        <v>43689</v>
      </c>
      <c r="C1853">
        <v>1</v>
      </c>
      <c r="D1853">
        <v>3</v>
      </c>
      <c r="E1853">
        <v>6</v>
      </c>
      <c r="F1853">
        <v>9</v>
      </c>
      <c r="G1853">
        <v>10</v>
      </c>
      <c r="H1853">
        <v>12</v>
      </c>
      <c r="I1853">
        <v>13</v>
      </c>
      <c r="J1853">
        <v>17</v>
      </c>
      <c r="K1853">
        <v>18</v>
      </c>
      <c r="L1853">
        <v>19</v>
      </c>
      <c r="M1853">
        <v>20</v>
      </c>
      <c r="N1853">
        <v>21</v>
      </c>
      <c r="O1853">
        <v>23</v>
      </c>
      <c r="P1853">
        <v>24</v>
      </c>
      <c r="Q1853">
        <v>25</v>
      </c>
      <c r="R1853">
        <v>26709236</v>
      </c>
      <c r="S1853">
        <v>4</v>
      </c>
      <c r="T1853" t="s">
        <v>2</v>
      </c>
      <c r="U1853">
        <v>554</v>
      </c>
      <c r="V1853">
        <v>19596</v>
      </c>
      <c r="W1853">
        <v>244743</v>
      </c>
      <c r="X1853">
        <v>1278828</v>
      </c>
      <c r="Y1853">
        <v>467863.54</v>
      </c>
      <c r="Z1853">
        <v>1484.86</v>
      </c>
      <c r="AA1853">
        <v>20</v>
      </c>
      <c r="AB1853">
        <v>8</v>
      </c>
      <c r="AC1853">
        <v>4</v>
      </c>
      <c r="AD1853">
        <v>0</v>
      </c>
      <c r="AE1853">
        <v>2000000</v>
      </c>
      <c r="AF1853">
        <v>67462001</v>
      </c>
    </row>
    <row r="1854" spans="1:32" x14ac:dyDescent="0.3">
      <c r="A1854">
        <v>1853</v>
      </c>
      <c r="B1854" s="1">
        <v>43691</v>
      </c>
      <c r="C1854">
        <v>1</v>
      </c>
      <c r="D1854">
        <v>3</v>
      </c>
      <c r="E1854">
        <v>5</v>
      </c>
      <c r="F1854">
        <v>9</v>
      </c>
      <c r="G1854">
        <v>10</v>
      </c>
      <c r="H1854">
        <v>11</v>
      </c>
      <c r="I1854">
        <v>13</v>
      </c>
      <c r="J1854">
        <v>14</v>
      </c>
      <c r="K1854">
        <v>15</v>
      </c>
      <c r="L1854">
        <v>16</v>
      </c>
      <c r="M1854">
        <v>17</v>
      </c>
      <c r="N1854">
        <v>20</v>
      </c>
      <c r="O1854">
        <v>22</v>
      </c>
      <c r="P1854">
        <v>23</v>
      </c>
      <c r="Q1854">
        <v>24</v>
      </c>
      <c r="R1854">
        <v>26396992</v>
      </c>
      <c r="S1854">
        <v>3</v>
      </c>
      <c r="T1854" t="s">
        <v>2</v>
      </c>
      <c r="U1854">
        <v>577</v>
      </c>
      <c r="V1854">
        <v>18783</v>
      </c>
      <c r="W1854">
        <v>231866</v>
      </c>
      <c r="X1854">
        <v>1205751</v>
      </c>
      <c r="Y1854">
        <v>665712.69999999995</v>
      </c>
      <c r="Z1854">
        <v>1521.42</v>
      </c>
      <c r="AA1854">
        <v>20</v>
      </c>
      <c r="AB1854">
        <v>8</v>
      </c>
      <c r="AC1854">
        <v>4</v>
      </c>
      <c r="AD1854">
        <v>0</v>
      </c>
      <c r="AE1854">
        <v>2000000</v>
      </c>
      <c r="AF1854">
        <v>67922879</v>
      </c>
    </row>
    <row r="1855" spans="1:32" x14ac:dyDescent="0.3">
      <c r="A1855">
        <v>1854</v>
      </c>
      <c r="B1855" s="1">
        <v>43693</v>
      </c>
      <c r="C1855">
        <v>3</v>
      </c>
      <c r="D1855">
        <v>4</v>
      </c>
      <c r="E1855">
        <v>5</v>
      </c>
      <c r="F1855">
        <v>6</v>
      </c>
      <c r="G1855">
        <v>8</v>
      </c>
      <c r="H1855">
        <v>11</v>
      </c>
      <c r="I1855">
        <v>13</v>
      </c>
      <c r="J1855">
        <v>14</v>
      </c>
      <c r="K1855">
        <v>15</v>
      </c>
      <c r="L1855">
        <v>16</v>
      </c>
      <c r="M1855">
        <v>17</v>
      </c>
      <c r="N1855">
        <v>18</v>
      </c>
      <c r="O1855">
        <v>20</v>
      </c>
      <c r="P1855">
        <v>22</v>
      </c>
      <c r="Q1855">
        <v>24</v>
      </c>
      <c r="R1855">
        <v>26933614</v>
      </c>
      <c r="S1855">
        <v>5</v>
      </c>
      <c r="T1855" t="s">
        <v>2</v>
      </c>
      <c r="U1855">
        <v>511</v>
      </c>
      <c r="V1855">
        <v>18448</v>
      </c>
      <c r="W1855">
        <v>226884</v>
      </c>
      <c r="X1855">
        <v>1161220</v>
      </c>
      <c r="Y1855">
        <v>441042.09</v>
      </c>
      <c r="Z1855">
        <v>1896.91</v>
      </c>
      <c r="AA1855">
        <v>20</v>
      </c>
      <c r="AB1855">
        <v>8</v>
      </c>
      <c r="AC1855">
        <v>4</v>
      </c>
      <c r="AD1855">
        <v>0</v>
      </c>
      <c r="AE1855">
        <v>2000000</v>
      </c>
      <c r="AF1855">
        <v>68431773</v>
      </c>
    </row>
    <row r="1856" spans="1:32" x14ac:dyDescent="0.3">
      <c r="A1856">
        <v>1855</v>
      </c>
      <c r="B1856" s="1">
        <v>43696</v>
      </c>
      <c r="C1856">
        <v>1</v>
      </c>
      <c r="D1856">
        <v>4</v>
      </c>
      <c r="E1856">
        <v>5</v>
      </c>
      <c r="F1856">
        <v>7</v>
      </c>
      <c r="G1856">
        <v>11</v>
      </c>
      <c r="H1856">
        <v>12</v>
      </c>
      <c r="I1856">
        <v>13</v>
      </c>
      <c r="J1856">
        <v>14</v>
      </c>
      <c r="K1856">
        <v>15</v>
      </c>
      <c r="L1856">
        <v>16</v>
      </c>
      <c r="M1856">
        <v>17</v>
      </c>
      <c r="N1856">
        <v>20</v>
      </c>
      <c r="O1856">
        <v>23</v>
      </c>
      <c r="P1856">
        <v>24</v>
      </c>
      <c r="Q1856">
        <v>25</v>
      </c>
      <c r="R1856">
        <v>25251226</v>
      </c>
      <c r="S1856">
        <v>2</v>
      </c>
      <c r="T1856" t="s">
        <v>2</v>
      </c>
      <c r="U1856">
        <v>353</v>
      </c>
      <c r="V1856">
        <v>14356</v>
      </c>
      <c r="W1856">
        <v>184541</v>
      </c>
      <c r="X1856">
        <v>1131794</v>
      </c>
      <c r="Y1856">
        <v>1059149.27</v>
      </c>
      <c r="Z1856">
        <v>1846.42</v>
      </c>
      <c r="AA1856">
        <v>20</v>
      </c>
      <c r="AB1856">
        <v>8</v>
      </c>
      <c r="AC1856">
        <v>4</v>
      </c>
      <c r="AD1856">
        <v>0</v>
      </c>
      <c r="AE1856">
        <v>2000000</v>
      </c>
      <c r="AF1856">
        <v>68920612</v>
      </c>
    </row>
    <row r="1857" spans="1:32" x14ac:dyDescent="0.3">
      <c r="A1857">
        <v>1856</v>
      </c>
      <c r="B1857" s="1">
        <v>43698</v>
      </c>
      <c r="C1857">
        <v>1</v>
      </c>
      <c r="D1857">
        <v>3</v>
      </c>
      <c r="E1857">
        <v>4</v>
      </c>
      <c r="F1857">
        <v>7</v>
      </c>
      <c r="G1857">
        <v>8</v>
      </c>
      <c r="H1857">
        <v>10</v>
      </c>
      <c r="I1857">
        <v>11</v>
      </c>
      <c r="J1857">
        <v>12</v>
      </c>
      <c r="K1857">
        <v>13</v>
      </c>
      <c r="L1857">
        <v>16</v>
      </c>
      <c r="M1857">
        <v>17</v>
      </c>
      <c r="N1857">
        <v>18</v>
      </c>
      <c r="O1857">
        <v>20</v>
      </c>
      <c r="P1857">
        <v>21</v>
      </c>
      <c r="Q1857">
        <v>23</v>
      </c>
      <c r="R1857">
        <v>25045554</v>
      </c>
      <c r="S1857">
        <v>3</v>
      </c>
      <c r="T1857" t="s">
        <v>2</v>
      </c>
      <c r="U1857">
        <v>630</v>
      </c>
      <c r="V1857">
        <v>19798</v>
      </c>
      <c r="W1857">
        <v>222666</v>
      </c>
      <c r="X1857">
        <v>1139607</v>
      </c>
      <c r="Y1857">
        <v>625071.69999999995</v>
      </c>
      <c r="Z1857">
        <v>1308.3599999999999</v>
      </c>
      <c r="AA1857">
        <v>20</v>
      </c>
      <c r="AB1857">
        <v>8</v>
      </c>
      <c r="AC1857">
        <v>4</v>
      </c>
      <c r="AD1857">
        <v>0</v>
      </c>
      <c r="AE1857">
        <v>2000000</v>
      </c>
      <c r="AF1857">
        <v>69353353</v>
      </c>
    </row>
    <row r="1858" spans="1:32" x14ac:dyDescent="0.3">
      <c r="A1858">
        <v>1857</v>
      </c>
      <c r="B1858" s="1">
        <v>43700</v>
      </c>
      <c r="C1858">
        <v>2</v>
      </c>
      <c r="D1858">
        <v>4</v>
      </c>
      <c r="E1858">
        <v>6</v>
      </c>
      <c r="F1858">
        <v>7</v>
      </c>
      <c r="G1858">
        <v>8</v>
      </c>
      <c r="H1858">
        <v>9</v>
      </c>
      <c r="I1858">
        <v>14</v>
      </c>
      <c r="J1858">
        <v>15</v>
      </c>
      <c r="K1858">
        <v>16</v>
      </c>
      <c r="L1858">
        <v>17</v>
      </c>
      <c r="M1858">
        <v>20</v>
      </c>
      <c r="N1858">
        <v>22</v>
      </c>
      <c r="O1858">
        <v>23</v>
      </c>
      <c r="P1858">
        <v>24</v>
      </c>
      <c r="Q1858">
        <v>25</v>
      </c>
      <c r="R1858">
        <v>25377120</v>
      </c>
      <c r="S1858">
        <v>0</v>
      </c>
      <c r="U1858">
        <v>352</v>
      </c>
      <c r="V1858">
        <v>13151</v>
      </c>
      <c r="W1858">
        <v>177466</v>
      </c>
      <c r="X1858">
        <v>995188</v>
      </c>
      <c r="Y1858">
        <v>0</v>
      </c>
      <c r="Z1858">
        <v>2122.79</v>
      </c>
      <c r="AA1858">
        <v>20</v>
      </c>
      <c r="AB1858">
        <v>8</v>
      </c>
      <c r="AC1858">
        <v>4</v>
      </c>
      <c r="AD1858">
        <v>2428471.2000000002</v>
      </c>
      <c r="AE1858">
        <v>5000000</v>
      </c>
      <c r="AF1858">
        <v>69913770</v>
      </c>
    </row>
    <row r="1859" spans="1:32" x14ac:dyDescent="0.3">
      <c r="A1859">
        <v>1858</v>
      </c>
      <c r="B1859" s="1">
        <v>43703</v>
      </c>
      <c r="C1859">
        <v>2</v>
      </c>
      <c r="D1859">
        <v>3</v>
      </c>
      <c r="E1859">
        <v>4</v>
      </c>
      <c r="F1859">
        <v>7</v>
      </c>
      <c r="G1859">
        <v>8</v>
      </c>
      <c r="H1859">
        <v>9</v>
      </c>
      <c r="I1859">
        <v>11</v>
      </c>
      <c r="J1859">
        <v>13</v>
      </c>
      <c r="K1859">
        <v>15</v>
      </c>
      <c r="L1859">
        <v>17</v>
      </c>
      <c r="M1859">
        <v>18</v>
      </c>
      <c r="N1859">
        <v>20</v>
      </c>
      <c r="O1859">
        <v>21</v>
      </c>
      <c r="P1859">
        <v>22</v>
      </c>
      <c r="Q1859">
        <v>25</v>
      </c>
      <c r="R1859">
        <v>32420708</v>
      </c>
      <c r="S1859">
        <v>10</v>
      </c>
      <c r="T1859" t="s">
        <v>2</v>
      </c>
      <c r="U1859">
        <v>1150</v>
      </c>
      <c r="V1859">
        <v>32229</v>
      </c>
      <c r="W1859">
        <v>288348</v>
      </c>
      <c r="X1859">
        <v>1443814</v>
      </c>
      <c r="Y1859">
        <v>485249.47</v>
      </c>
      <c r="Z1859">
        <v>926.52</v>
      </c>
      <c r="AA1859">
        <v>20</v>
      </c>
      <c r="AB1859">
        <v>8</v>
      </c>
      <c r="AC1859">
        <v>4</v>
      </c>
      <c r="AD1859">
        <v>0</v>
      </c>
      <c r="AE1859">
        <v>2000000</v>
      </c>
      <c r="AF1859">
        <v>70473160</v>
      </c>
    </row>
    <row r="1860" spans="1:32" x14ac:dyDescent="0.3">
      <c r="A1860">
        <v>1859</v>
      </c>
      <c r="B1860" s="1">
        <v>43705</v>
      </c>
      <c r="C1860">
        <v>3</v>
      </c>
      <c r="D1860">
        <v>6</v>
      </c>
      <c r="E1860">
        <v>7</v>
      </c>
      <c r="F1860">
        <v>8</v>
      </c>
      <c r="G1860">
        <v>9</v>
      </c>
      <c r="H1860">
        <v>12</v>
      </c>
      <c r="I1860">
        <v>13</v>
      </c>
      <c r="J1860">
        <v>16</v>
      </c>
      <c r="K1860">
        <v>17</v>
      </c>
      <c r="L1860">
        <v>19</v>
      </c>
      <c r="M1860">
        <v>20</v>
      </c>
      <c r="N1860">
        <v>21</v>
      </c>
      <c r="O1860">
        <v>22</v>
      </c>
      <c r="P1860">
        <v>24</v>
      </c>
      <c r="Q1860">
        <v>25</v>
      </c>
      <c r="R1860">
        <v>24057918</v>
      </c>
      <c r="S1860">
        <v>5</v>
      </c>
      <c r="T1860" t="s">
        <v>2</v>
      </c>
      <c r="U1860">
        <v>275</v>
      </c>
      <c r="V1860">
        <v>11780</v>
      </c>
      <c r="W1860">
        <v>165751</v>
      </c>
      <c r="X1860">
        <v>950635</v>
      </c>
      <c r="Y1860">
        <v>460895.59</v>
      </c>
      <c r="Z1860">
        <v>2578.44</v>
      </c>
      <c r="AA1860">
        <v>20</v>
      </c>
      <c r="AB1860">
        <v>8</v>
      </c>
      <c r="AC1860">
        <v>4</v>
      </c>
      <c r="AD1860">
        <v>0</v>
      </c>
      <c r="AE1860">
        <v>2000000</v>
      </c>
      <c r="AF1860">
        <v>71004963</v>
      </c>
    </row>
    <row r="1861" spans="1:32" x14ac:dyDescent="0.3">
      <c r="A1861">
        <v>1860</v>
      </c>
      <c r="B1861" s="1">
        <v>43707</v>
      </c>
      <c r="C1861">
        <v>1</v>
      </c>
      <c r="D1861">
        <v>2</v>
      </c>
      <c r="E1861">
        <v>3</v>
      </c>
      <c r="F1861">
        <v>4</v>
      </c>
      <c r="G1861">
        <v>5</v>
      </c>
      <c r="H1861">
        <v>10</v>
      </c>
      <c r="I1861">
        <v>11</v>
      </c>
      <c r="J1861">
        <v>15</v>
      </c>
      <c r="K1861">
        <v>17</v>
      </c>
      <c r="L1861">
        <v>18</v>
      </c>
      <c r="M1861">
        <v>19</v>
      </c>
      <c r="N1861">
        <v>21</v>
      </c>
      <c r="O1861">
        <v>22</v>
      </c>
      <c r="P1861">
        <v>23</v>
      </c>
      <c r="Q1861">
        <v>24</v>
      </c>
      <c r="R1861">
        <v>25112504</v>
      </c>
      <c r="S1861">
        <v>2</v>
      </c>
      <c r="T1861" t="s">
        <v>2</v>
      </c>
      <c r="U1861">
        <v>380</v>
      </c>
      <c r="V1861">
        <v>13391</v>
      </c>
      <c r="W1861">
        <v>180123</v>
      </c>
      <c r="X1861">
        <v>1057081</v>
      </c>
      <c r="Y1861">
        <v>1125888.8899999999</v>
      </c>
      <c r="Z1861">
        <v>1823.3</v>
      </c>
      <c r="AA1861">
        <v>20</v>
      </c>
      <c r="AB1861">
        <v>8</v>
      </c>
      <c r="AC1861">
        <v>4</v>
      </c>
      <c r="AD1861">
        <v>0</v>
      </c>
      <c r="AE1861">
        <v>95000000</v>
      </c>
      <c r="AF1861">
        <v>71524604</v>
      </c>
    </row>
    <row r="1862" spans="1:32" x14ac:dyDescent="0.3">
      <c r="A1862">
        <v>1861</v>
      </c>
      <c r="B1862" s="1">
        <v>43714</v>
      </c>
      <c r="C1862">
        <v>2</v>
      </c>
      <c r="D1862">
        <v>3</v>
      </c>
      <c r="E1862">
        <v>5</v>
      </c>
      <c r="F1862">
        <v>6</v>
      </c>
      <c r="G1862">
        <v>7</v>
      </c>
      <c r="H1862">
        <v>8</v>
      </c>
      <c r="I1862">
        <v>9</v>
      </c>
      <c r="J1862">
        <v>13</v>
      </c>
      <c r="K1862">
        <v>14</v>
      </c>
      <c r="L1862">
        <v>16</v>
      </c>
      <c r="M1862">
        <v>18</v>
      </c>
      <c r="N1862">
        <v>22</v>
      </c>
      <c r="O1862">
        <v>23</v>
      </c>
      <c r="P1862">
        <v>24</v>
      </c>
      <c r="Q1862">
        <v>25</v>
      </c>
      <c r="R1862">
        <v>288899056</v>
      </c>
      <c r="S1862">
        <v>33</v>
      </c>
      <c r="T1862" t="s">
        <v>2</v>
      </c>
      <c r="U1862">
        <v>5589</v>
      </c>
      <c r="V1862">
        <v>206981</v>
      </c>
      <c r="W1862">
        <v>2504156</v>
      </c>
      <c r="X1862">
        <v>12782296</v>
      </c>
      <c r="Y1862">
        <v>3014770.55</v>
      </c>
      <c r="Z1862">
        <v>1786.85</v>
      </c>
      <c r="AA1862">
        <v>20</v>
      </c>
      <c r="AB1862">
        <v>8</v>
      </c>
      <c r="AC1862">
        <v>4</v>
      </c>
      <c r="AD1862">
        <v>0</v>
      </c>
      <c r="AE1862">
        <v>2000000</v>
      </c>
      <c r="AF1862">
        <v>0</v>
      </c>
    </row>
    <row r="1863" spans="1:32" x14ac:dyDescent="0.3">
      <c r="A1863">
        <v>1862</v>
      </c>
      <c r="B1863" s="1">
        <v>43717</v>
      </c>
      <c r="C1863">
        <v>2</v>
      </c>
      <c r="D1863">
        <v>3</v>
      </c>
      <c r="E1863">
        <v>4</v>
      </c>
      <c r="F1863">
        <v>5</v>
      </c>
      <c r="G1863">
        <v>7</v>
      </c>
      <c r="H1863">
        <v>10</v>
      </c>
      <c r="I1863">
        <v>11</v>
      </c>
      <c r="J1863">
        <v>13</v>
      </c>
      <c r="K1863">
        <v>16</v>
      </c>
      <c r="L1863">
        <v>18</v>
      </c>
      <c r="M1863">
        <v>19</v>
      </c>
      <c r="N1863">
        <v>20</v>
      </c>
      <c r="O1863">
        <v>21</v>
      </c>
      <c r="P1863">
        <v>23</v>
      </c>
      <c r="Q1863">
        <v>24</v>
      </c>
      <c r="R1863">
        <v>23182836</v>
      </c>
      <c r="S1863">
        <v>4</v>
      </c>
      <c r="T1863" t="s">
        <v>2</v>
      </c>
      <c r="U1863">
        <v>533</v>
      </c>
      <c r="V1863">
        <v>19049</v>
      </c>
      <c r="W1863">
        <v>200707</v>
      </c>
      <c r="X1863">
        <v>1079222</v>
      </c>
      <c r="Y1863">
        <v>426115.34</v>
      </c>
      <c r="Z1863">
        <v>1405.65</v>
      </c>
      <c r="AA1863">
        <v>20</v>
      </c>
      <c r="AB1863">
        <v>8</v>
      </c>
      <c r="AC1863">
        <v>4</v>
      </c>
      <c r="AD1863">
        <v>0</v>
      </c>
      <c r="AE1863">
        <v>2000000</v>
      </c>
      <c r="AF1863">
        <v>393337</v>
      </c>
    </row>
    <row r="1864" spans="1:32" x14ac:dyDescent="0.3">
      <c r="A1864">
        <v>1863</v>
      </c>
      <c r="B1864" s="1">
        <v>43719</v>
      </c>
      <c r="C1864">
        <v>2</v>
      </c>
      <c r="D1864">
        <v>3</v>
      </c>
      <c r="E1864">
        <v>4</v>
      </c>
      <c r="F1864">
        <v>5</v>
      </c>
      <c r="G1864">
        <v>6</v>
      </c>
      <c r="H1864">
        <v>8</v>
      </c>
      <c r="I1864">
        <v>9</v>
      </c>
      <c r="J1864">
        <v>10</v>
      </c>
      <c r="K1864">
        <v>14</v>
      </c>
      <c r="L1864">
        <v>16</v>
      </c>
      <c r="M1864">
        <v>18</v>
      </c>
      <c r="N1864">
        <v>21</v>
      </c>
      <c r="O1864">
        <v>22</v>
      </c>
      <c r="P1864">
        <v>24</v>
      </c>
      <c r="Q1864">
        <v>25</v>
      </c>
      <c r="R1864">
        <v>30377510</v>
      </c>
      <c r="S1864">
        <v>1</v>
      </c>
      <c r="T1864" t="s">
        <v>65</v>
      </c>
      <c r="U1864">
        <v>407</v>
      </c>
      <c r="V1864">
        <v>17355</v>
      </c>
      <c r="W1864">
        <v>259867</v>
      </c>
      <c r="X1864">
        <v>1211818</v>
      </c>
      <c r="Y1864">
        <v>2682281.65</v>
      </c>
      <c r="Z1864">
        <v>2027.81</v>
      </c>
      <c r="AA1864">
        <v>20</v>
      </c>
      <c r="AB1864">
        <v>8</v>
      </c>
      <c r="AC1864">
        <v>4</v>
      </c>
      <c r="AD1864">
        <v>0</v>
      </c>
      <c r="AE1864">
        <v>2000000</v>
      </c>
      <c r="AF1864">
        <v>1012325</v>
      </c>
    </row>
    <row r="1865" spans="1:32" x14ac:dyDescent="0.3">
      <c r="A1865">
        <v>1864</v>
      </c>
      <c r="B1865" s="1">
        <v>43721</v>
      </c>
      <c r="C1865">
        <v>2</v>
      </c>
      <c r="D1865">
        <v>3</v>
      </c>
      <c r="E1865">
        <v>6</v>
      </c>
      <c r="F1865">
        <v>7</v>
      </c>
      <c r="G1865">
        <v>8</v>
      </c>
      <c r="H1865">
        <v>9</v>
      </c>
      <c r="I1865">
        <v>10</v>
      </c>
      <c r="J1865">
        <v>12</v>
      </c>
      <c r="K1865">
        <v>14</v>
      </c>
      <c r="L1865">
        <v>16</v>
      </c>
      <c r="M1865">
        <v>18</v>
      </c>
      <c r="N1865">
        <v>20</v>
      </c>
      <c r="O1865">
        <v>21</v>
      </c>
      <c r="P1865">
        <v>24</v>
      </c>
      <c r="Q1865">
        <v>25</v>
      </c>
      <c r="R1865">
        <v>31163626</v>
      </c>
      <c r="S1865">
        <v>1</v>
      </c>
      <c r="T1865" t="s">
        <v>243</v>
      </c>
      <c r="U1865">
        <v>693</v>
      </c>
      <c r="V1865">
        <v>24556</v>
      </c>
      <c r="W1865">
        <v>292019</v>
      </c>
      <c r="X1865">
        <v>1356028</v>
      </c>
      <c r="Y1865">
        <v>2392309.9900000002</v>
      </c>
      <c r="Z1865">
        <v>1517.4</v>
      </c>
      <c r="AA1865">
        <v>20</v>
      </c>
      <c r="AB1865">
        <v>8</v>
      </c>
      <c r="AC1865">
        <v>4</v>
      </c>
      <c r="AD1865">
        <v>0</v>
      </c>
      <c r="AE1865">
        <v>2000000</v>
      </c>
      <c r="AF1865">
        <v>1564397</v>
      </c>
    </row>
    <row r="1866" spans="1:32" x14ac:dyDescent="0.3">
      <c r="A1866">
        <v>1865</v>
      </c>
      <c r="B1866" s="1">
        <v>43724</v>
      </c>
      <c r="C1866">
        <v>2</v>
      </c>
      <c r="D1866">
        <v>3</v>
      </c>
      <c r="E1866">
        <v>5</v>
      </c>
      <c r="F1866">
        <v>6</v>
      </c>
      <c r="G1866">
        <v>7</v>
      </c>
      <c r="H1866">
        <v>10</v>
      </c>
      <c r="I1866">
        <v>11</v>
      </c>
      <c r="J1866">
        <v>12</v>
      </c>
      <c r="K1866">
        <v>14</v>
      </c>
      <c r="L1866">
        <v>17</v>
      </c>
      <c r="M1866">
        <v>19</v>
      </c>
      <c r="N1866">
        <v>20</v>
      </c>
      <c r="O1866">
        <v>21</v>
      </c>
      <c r="P1866">
        <v>24</v>
      </c>
      <c r="Q1866">
        <v>25</v>
      </c>
      <c r="R1866">
        <v>27802534</v>
      </c>
      <c r="S1866">
        <v>7</v>
      </c>
      <c r="T1866" t="s">
        <v>2</v>
      </c>
      <c r="U1866">
        <v>1021</v>
      </c>
      <c r="V1866">
        <v>24379</v>
      </c>
      <c r="W1866">
        <v>248130</v>
      </c>
      <c r="X1866">
        <v>1206000</v>
      </c>
      <c r="Y1866">
        <v>309112.63</v>
      </c>
      <c r="Z1866">
        <v>931.55</v>
      </c>
      <c r="AA1866">
        <v>20</v>
      </c>
      <c r="AB1866">
        <v>8</v>
      </c>
      <c r="AC1866">
        <v>4</v>
      </c>
      <c r="AD1866">
        <v>0</v>
      </c>
      <c r="AE1866">
        <v>2000000</v>
      </c>
      <c r="AF1866">
        <v>2063733</v>
      </c>
    </row>
    <row r="1867" spans="1:32" x14ac:dyDescent="0.3">
      <c r="A1867">
        <v>1866</v>
      </c>
      <c r="B1867" s="1">
        <v>43726</v>
      </c>
      <c r="C1867">
        <v>1</v>
      </c>
      <c r="D1867">
        <v>2</v>
      </c>
      <c r="E1867">
        <v>3</v>
      </c>
      <c r="F1867">
        <v>4</v>
      </c>
      <c r="G1867">
        <v>5</v>
      </c>
      <c r="H1867">
        <v>10</v>
      </c>
      <c r="I1867">
        <v>11</v>
      </c>
      <c r="J1867">
        <v>12</v>
      </c>
      <c r="K1867">
        <v>13</v>
      </c>
      <c r="L1867">
        <v>14</v>
      </c>
      <c r="M1867">
        <v>16</v>
      </c>
      <c r="N1867">
        <v>20</v>
      </c>
      <c r="O1867">
        <v>21</v>
      </c>
      <c r="P1867">
        <v>23</v>
      </c>
      <c r="Q1867">
        <v>25</v>
      </c>
      <c r="R1867">
        <v>28165232</v>
      </c>
      <c r="S1867">
        <v>2</v>
      </c>
      <c r="T1867" t="s">
        <v>2</v>
      </c>
      <c r="U1867">
        <v>393</v>
      </c>
      <c r="V1867">
        <v>14771</v>
      </c>
      <c r="W1867">
        <v>215335</v>
      </c>
      <c r="X1867">
        <v>1239049</v>
      </c>
      <c r="Y1867">
        <v>1190992.04</v>
      </c>
      <c r="Z1867">
        <v>1864.93</v>
      </c>
      <c r="AA1867">
        <v>20</v>
      </c>
      <c r="AB1867">
        <v>8</v>
      </c>
      <c r="AC1867">
        <v>4</v>
      </c>
      <c r="AD1867">
        <v>0</v>
      </c>
      <c r="AE1867">
        <v>2000000</v>
      </c>
      <c r="AF1867">
        <v>2613421</v>
      </c>
    </row>
    <row r="1868" spans="1:32" x14ac:dyDescent="0.3">
      <c r="A1868">
        <v>1867</v>
      </c>
      <c r="B1868" s="1">
        <v>43728</v>
      </c>
      <c r="C1868">
        <v>1</v>
      </c>
      <c r="D1868">
        <v>2</v>
      </c>
      <c r="E1868">
        <v>4</v>
      </c>
      <c r="F1868">
        <v>5</v>
      </c>
      <c r="G1868">
        <v>6</v>
      </c>
      <c r="H1868">
        <v>7</v>
      </c>
      <c r="I1868">
        <v>8</v>
      </c>
      <c r="J1868">
        <v>9</v>
      </c>
      <c r="K1868">
        <v>12</v>
      </c>
      <c r="L1868">
        <v>13</v>
      </c>
      <c r="M1868">
        <v>15</v>
      </c>
      <c r="N1868">
        <v>16</v>
      </c>
      <c r="O1868">
        <v>17</v>
      </c>
      <c r="P1868">
        <v>18</v>
      </c>
      <c r="Q1868">
        <v>25</v>
      </c>
      <c r="R1868">
        <v>27659426</v>
      </c>
      <c r="S1868">
        <v>1</v>
      </c>
      <c r="T1868" t="s">
        <v>35</v>
      </c>
      <c r="U1868">
        <v>498</v>
      </c>
      <c r="V1868">
        <v>15861</v>
      </c>
      <c r="W1868">
        <v>204806</v>
      </c>
      <c r="X1868">
        <v>1171161</v>
      </c>
      <c r="Y1868">
        <v>2434182.0299999998</v>
      </c>
      <c r="Z1868">
        <v>1503.98</v>
      </c>
      <c r="AA1868">
        <v>20</v>
      </c>
      <c r="AB1868">
        <v>8</v>
      </c>
      <c r="AC1868">
        <v>4</v>
      </c>
      <c r="AD1868">
        <v>0</v>
      </c>
      <c r="AE1868">
        <v>2000000</v>
      </c>
      <c r="AF1868">
        <v>3175156</v>
      </c>
    </row>
    <row r="1869" spans="1:32" x14ac:dyDescent="0.3">
      <c r="A1869">
        <v>1868</v>
      </c>
      <c r="B1869" s="1">
        <v>43731</v>
      </c>
      <c r="C1869">
        <v>1</v>
      </c>
      <c r="D1869">
        <v>2</v>
      </c>
      <c r="E1869">
        <v>4</v>
      </c>
      <c r="F1869">
        <v>5</v>
      </c>
      <c r="G1869">
        <v>6</v>
      </c>
      <c r="H1869">
        <v>8</v>
      </c>
      <c r="I1869">
        <v>10</v>
      </c>
      <c r="J1869">
        <v>11</v>
      </c>
      <c r="K1869">
        <v>13</v>
      </c>
      <c r="L1869">
        <v>14</v>
      </c>
      <c r="M1869">
        <v>16</v>
      </c>
      <c r="N1869">
        <v>17</v>
      </c>
      <c r="O1869">
        <v>19</v>
      </c>
      <c r="P1869">
        <v>21</v>
      </c>
      <c r="Q1869">
        <v>24</v>
      </c>
      <c r="R1869">
        <v>26492494</v>
      </c>
      <c r="S1869">
        <v>3</v>
      </c>
      <c r="T1869" t="s">
        <v>2</v>
      </c>
      <c r="U1869">
        <v>797</v>
      </c>
      <c r="V1869">
        <v>20877</v>
      </c>
      <c r="W1869">
        <v>212662</v>
      </c>
      <c r="X1869">
        <v>1077309</v>
      </c>
      <c r="Y1869">
        <v>766891</v>
      </c>
      <c r="Z1869">
        <v>1268.8599999999999</v>
      </c>
      <c r="AA1869">
        <v>20</v>
      </c>
      <c r="AB1869">
        <v>8</v>
      </c>
      <c r="AC1869">
        <v>4</v>
      </c>
      <c r="AD1869">
        <v>0</v>
      </c>
      <c r="AE1869">
        <v>2000000</v>
      </c>
      <c r="AF1869">
        <v>3706080</v>
      </c>
    </row>
    <row r="1870" spans="1:32" x14ac:dyDescent="0.3">
      <c r="A1870">
        <v>1869</v>
      </c>
      <c r="B1870" s="1">
        <v>43733</v>
      </c>
      <c r="C1870">
        <v>1</v>
      </c>
      <c r="D1870">
        <v>2</v>
      </c>
      <c r="E1870">
        <v>4</v>
      </c>
      <c r="F1870">
        <v>10</v>
      </c>
      <c r="G1870">
        <v>11</v>
      </c>
      <c r="H1870">
        <v>13</v>
      </c>
      <c r="I1870">
        <v>14</v>
      </c>
      <c r="J1870">
        <v>15</v>
      </c>
      <c r="K1870">
        <v>17</v>
      </c>
      <c r="L1870">
        <v>18</v>
      </c>
      <c r="M1870">
        <v>21</v>
      </c>
      <c r="N1870">
        <v>22</v>
      </c>
      <c r="O1870">
        <v>23</v>
      </c>
      <c r="P1870">
        <v>24</v>
      </c>
      <c r="Q1870">
        <v>25</v>
      </c>
      <c r="R1870">
        <v>27551810</v>
      </c>
      <c r="S1870">
        <v>1</v>
      </c>
      <c r="T1870" t="s">
        <v>37</v>
      </c>
      <c r="U1870">
        <v>434</v>
      </c>
      <c r="V1870">
        <v>17078</v>
      </c>
      <c r="W1870">
        <v>236418</v>
      </c>
      <c r="X1870">
        <v>1189840</v>
      </c>
      <c r="Y1870">
        <v>2252907.7599999998</v>
      </c>
      <c r="Z1870">
        <v>1597.24</v>
      </c>
      <c r="AA1870">
        <v>20</v>
      </c>
      <c r="AB1870">
        <v>8</v>
      </c>
      <c r="AC1870">
        <v>4</v>
      </c>
      <c r="AD1870">
        <v>0</v>
      </c>
      <c r="AE1870">
        <v>2000000</v>
      </c>
      <c r="AF1870">
        <v>4225982</v>
      </c>
    </row>
    <row r="1871" spans="1:32" x14ac:dyDescent="0.3">
      <c r="A1871">
        <v>1870</v>
      </c>
      <c r="B1871" s="1">
        <v>43735</v>
      </c>
      <c r="C1871">
        <v>1</v>
      </c>
      <c r="D1871">
        <v>2</v>
      </c>
      <c r="E1871">
        <v>3</v>
      </c>
      <c r="F1871">
        <v>4</v>
      </c>
      <c r="G1871">
        <v>6</v>
      </c>
      <c r="H1871">
        <v>7</v>
      </c>
      <c r="I1871">
        <v>10</v>
      </c>
      <c r="J1871">
        <v>15</v>
      </c>
      <c r="K1871">
        <v>16</v>
      </c>
      <c r="L1871">
        <v>18</v>
      </c>
      <c r="M1871">
        <v>20</v>
      </c>
      <c r="N1871">
        <v>21</v>
      </c>
      <c r="O1871">
        <v>22</v>
      </c>
      <c r="P1871">
        <v>24</v>
      </c>
      <c r="Q1871">
        <v>25</v>
      </c>
      <c r="R1871">
        <v>29190478</v>
      </c>
      <c r="S1871">
        <v>1</v>
      </c>
      <c r="T1871" t="s">
        <v>38</v>
      </c>
      <c r="U1871">
        <v>307</v>
      </c>
      <c r="V1871">
        <v>14739</v>
      </c>
      <c r="W1871">
        <v>205744</v>
      </c>
      <c r="X1871">
        <v>1204677</v>
      </c>
      <c r="Y1871">
        <v>2682057.66</v>
      </c>
      <c r="Z1871">
        <v>2688.11</v>
      </c>
      <c r="AA1871">
        <v>20</v>
      </c>
      <c r="AB1871">
        <v>8</v>
      </c>
      <c r="AC1871">
        <v>4</v>
      </c>
      <c r="AD1871">
        <v>0</v>
      </c>
      <c r="AE1871">
        <v>2000000</v>
      </c>
      <c r="AF1871">
        <v>4844918</v>
      </c>
    </row>
    <row r="1872" spans="1:32" x14ac:dyDescent="0.3">
      <c r="A1872">
        <v>1871</v>
      </c>
      <c r="B1872" s="1">
        <v>43738</v>
      </c>
      <c r="C1872">
        <v>1</v>
      </c>
      <c r="D1872">
        <v>2</v>
      </c>
      <c r="E1872">
        <v>4</v>
      </c>
      <c r="F1872">
        <v>5</v>
      </c>
      <c r="G1872">
        <v>6</v>
      </c>
      <c r="H1872">
        <v>7</v>
      </c>
      <c r="I1872">
        <v>8</v>
      </c>
      <c r="J1872">
        <v>11</v>
      </c>
      <c r="K1872">
        <v>13</v>
      </c>
      <c r="L1872">
        <v>14</v>
      </c>
      <c r="M1872">
        <v>18</v>
      </c>
      <c r="N1872">
        <v>20</v>
      </c>
      <c r="O1872">
        <v>22</v>
      </c>
      <c r="P1872">
        <v>23</v>
      </c>
      <c r="Q1872">
        <v>24</v>
      </c>
      <c r="R1872">
        <v>27573558</v>
      </c>
      <c r="S1872">
        <v>2</v>
      </c>
      <c r="T1872" t="s">
        <v>2</v>
      </c>
      <c r="U1872">
        <v>457</v>
      </c>
      <c r="V1872">
        <v>17541</v>
      </c>
      <c r="W1872">
        <v>223028</v>
      </c>
      <c r="X1872">
        <v>1235739</v>
      </c>
      <c r="Y1872">
        <v>1109093.76</v>
      </c>
      <c r="Z1872">
        <v>1493.48</v>
      </c>
      <c r="AA1872">
        <v>20</v>
      </c>
      <c r="AB1872">
        <v>8</v>
      </c>
      <c r="AC1872">
        <v>4</v>
      </c>
      <c r="AD1872">
        <v>0</v>
      </c>
      <c r="AE1872">
        <v>2000000</v>
      </c>
      <c r="AF1872">
        <v>5356808</v>
      </c>
    </row>
    <row r="1873" spans="1:32" x14ac:dyDescent="0.3">
      <c r="A1873">
        <v>1872</v>
      </c>
      <c r="B1873" s="1">
        <v>43740</v>
      </c>
      <c r="C1873">
        <v>1</v>
      </c>
      <c r="D1873">
        <v>2</v>
      </c>
      <c r="E1873">
        <v>6</v>
      </c>
      <c r="F1873">
        <v>8</v>
      </c>
      <c r="G1873">
        <v>9</v>
      </c>
      <c r="H1873">
        <v>13</v>
      </c>
      <c r="I1873">
        <v>14</v>
      </c>
      <c r="J1873">
        <v>15</v>
      </c>
      <c r="K1873">
        <v>17</v>
      </c>
      <c r="L1873">
        <v>19</v>
      </c>
      <c r="M1873">
        <v>20</v>
      </c>
      <c r="N1873">
        <v>21</v>
      </c>
      <c r="O1873">
        <v>22</v>
      </c>
      <c r="P1873">
        <v>23</v>
      </c>
      <c r="Q1873">
        <v>25</v>
      </c>
      <c r="R1873">
        <v>29125962</v>
      </c>
      <c r="S1873">
        <v>0</v>
      </c>
      <c r="U1873">
        <v>444</v>
      </c>
      <c r="V1873">
        <v>17051</v>
      </c>
      <c r="W1873">
        <v>207732</v>
      </c>
      <c r="X1873">
        <v>1180825</v>
      </c>
      <c r="Y1873">
        <v>0</v>
      </c>
      <c r="Z1873">
        <v>1860.34</v>
      </c>
      <c r="AA1873">
        <v>20</v>
      </c>
      <c r="AB1873">
        <v>8</v>
      </c>
      <c r="AC1873">
        <v>4</v>
      </c>
      <c r="AD1873">
        <v>2684467.48</v>
      </c>
      <c r="AE1873">
        <v>5000000</v>
      </c>
      <c r="AF1873">
        <v>5976300</v>
      </c>
    </row>
    <row r="1874" spans="1:32" x14ac:dyDescent="0.3">
      <c r="A1874">
        <v>1873</v>
      </c>
      <c r="B1874" s="1">
        <v>43742</v>
      </c>
      <c r="C1874">
        <v>1</v>
      </c>
      <c r="D1874">
        <v>4</v>
      </c>
      <c r="E1874">
        <v>5</v>
      </c>
      <c r="F1874">
        <v>7</v>
      </c>
      <c r="G1874">
        <v>8</v>
      </c>
      <c r="H1874">
        <v>9</v>
      </c>
      <c r="I1874">
        <v>10</v>
      </c>
      <c r="J1874">
        <v>11</v>
      </c>
      <c r="K1874">
        <v>12</v>
      </c>
      <c r="L1874">
        <v>14</v>
      </c>
      <c r="M1874">
        <v>15</v>
      </c>
      <c r="N1874">
        <v>17</v>
      </c>
      <c r="O1874">
        <v>19</v>
      </c>
      <c r="P1874">
        <v>21</v>
      </c>
      <c r="Q1874">
        <v>23</v>
      </c>
      <c r="R1874">
        <v>44607874</v>
      </c>
      <c r="S1874">
        <v>7</v>
      </c>
      <c r="T1874" t="s">
        <v>2</v>
      </c>
      <c r="U1874">
        <v>1221</v>
      </c>
      <c r="V1874">
        <v>36383</v>
      </c>
      <c r="W1874">
        <v>413509</v>
      </c>
      <c r="X1874">
        <v>2074057</v>
      </c>
      <c r="Y1874">
        <v>838856.32</v>
      </c>
      <c r="Z1874">
        <v>1147.51</v>
      </c>
      <c r="AA1874">
        <v>20</v>
      </c>
      <c r="AB1874">
        <v>8</v>
      </c>
      <c r="AC1874">
        <v>4</v>
      </c>
      <c r="AD1874">
        <v>0</v>
      </c>
      <c r="AE1874">
        <v>2000000</v>
      </c>
      <c r="AF1874">
        <v>6711883</v>
      </c>
    </row>
    <row r="1875" spans="1:32" x14ac:dyDescent="0.3">
      <c r="A1875">
        <v>1874</v>
      </c>
      <c r="B1875" s="1">
        <v>43745</v>
      </c>
      <c r="C1875">
        <v>1</v>
      </c>
      <c r="D1875">
        <v>5</v>
      </c>
      <c r="E1875">
        <v>6</v>
      </c>
      <c r="F1875">
        <v>8</v>
      </c>
      <c r="G1875">
        <v>9</v>
      </c>
      <c r="H1875">
        <v>10</v>
      </c>
      <c r="I1875">
        <v>13</v>
      </c>
      <c r="J1875">
        <v>14</v>
      </c>
      <c r="K1875">
        <v>17</v>
      </c>
      <c r="L1875">
        <v>19</v>
      </c>
      <c r="M1875">
        <v>20</v>
      </c>
      <c r="N1875">
        <v>21</v>
      </c>
      <c r="O1875">
        <v>22</v>
      </c>
      <c r="P1875">
        <v>24</v>
      </c>
      <c r="Q1875">
        <v>25</v>
      </c>
      <c r="R1875">
        <v>29178894</v>
      </c>
      <c r="S1875">
        <v>1</v>
      </c>
      <c r="T1875" t="s">
        <v>244</v>
      </c>
      <c r="U1875">
        <v>551</v>
      </c>
      <c r="V1875">
        <v>22782</v>
      </c>
      <c r="W1875">
        <v>256343</v>
      </c>
      <c r="X1875">
        <v>1269366</v>
      </c>
      <c r="Y1875">
        <v>2304667.16</v>
      </c>
      <c r="Z1875">
        <v>1838.54</v>
      </c>
      <c r="AA1875">
        <v>20</v>
      </c>
      <c r="AB1875">
        <v>8</v>
      </c>
      <c r="AC1875">
        <v>4</v>
      </c>
      <c r="AD1875">
        <v>0</v>
      </c>
      <c r="AE1875">
        <v>2000000</v>
      </c>
      <c r="AF1875">
        <v>7243730</v>
      </c>
    </row>
    <row r="1876" spans="1:32" x14ac:dyDescent="0.3">
      <c r="A1876">
        <v>1875</v>
      </c>
      <c r="B1876" s="1">
        <v>43747</v>
      </c>
      <c r="C1876">
        <v>1</v>
      </c>
      <c r="D1876">
        <v>3</v>
      </c>
      <c r="E1876">
        <v>4</v>
      </c>
      <c r="F1876">
        <v>5</v>
      </c>
      <c r="G1876">
        <v>7</v>
      </c>
      <c r="H1876">
        <v>8</v>
      </c>
      <c r="I1876">
        <v>13</v>
      </c>
      <c r="J1876">
        <v>14</v>
      </c>
      <c r="K1876">
        <v>16</v>
      </c>
      <c r="L1876">
        <v>18</v>
      </c>
      <c r="M1876">
        <v>19</v>
      </c>
      <c r="N1876">
        <v>21</v>
      </c>
      <c r="O1876">
        <v>22</v>
      </c>
      <c r="P1876">
        <v>23</v>
      </c>
      <c r="Q1876">
        <v>24</v>
      </c>
      <c r="R1876">
        <v>29679460</v>
      </c>
      <c r="S1876">
        <v>0</v>
      </c>
      <c r="U1876">
        <v>584</v>
      </c>
      <c r="V1876">
        <v>21715</v>
      </c>
      <c r="W1876">
        <v>259894</v>
      </c>
      <c r="X1876">
        <v>1372683</v>
      </c>
      <c r="Y1876">
        <v>0</v>
      </c>
      <c r="Z1876">
        <v>1665.02</v>
      </c>
      <c r="AA1876">
        <v>20</v>
      </c>
      <c r="AB1876">
        <v>8</v>
      </c>
      <c r="AC1876">
        <v>4</v>
      </c>
      <c r="AD1876">
        <v>2212147.17</v>
      </c>
      <c r="AE1876">
        <v>5000000</v>
      </c>
      <c r="AF1876">
        <v>7754225</v>
      </c>
    </row>
    <row r="1877" spans="1:32" x14ac:dyDescent="0.3">
      <c r="A1877">
        <v>1876</v>
      </c>
      <c r="B1877" s="1">
        <v>43749</v>
      </c>
      <c r="C1877">
        <v>1</v>
      </c>
      <c r="D1877">
        <v>2</v>
      </c>
      <c r="E1877">
        <v>3</v>
      </c>
      <c r="F1877">
        <v>4</v>
      </c>
      <c r="G1877">
        <v>7</v>
      </c>
      <c r="H1877">
        <v>8</v>
      </c>
      <c r="I1877">
        <v>11</v>
      </c>
      <c r="J1877">
        <v>13</v>
      </c>
      <c r="K1877">
        <v>16</v>
      </c>
      <c r="L1877">
        <v>18</v>
      </c>
      <c r="M1877">
        <v>19</v>
      </c>
      <c r="N1877">
        <v>20</v>
      </c>
      <c r="O1877">
        <v>22</v>
      </c>
      <c r="P1877">
        <v>23</v>
      </c>
      <c r="Q1877">
        <v>24</v>
      </c>
      <c r="R1877">
        <v>42351326</v>
      </c>
      <c r="S1877">
        <v>4</v>
      </c>
      <c r="T1877" t="s">
        <v>2</v>
      </c>
      <c r="U1877">
        <v>968</v>
      </c>
      <c r="V1877">
        <v>32955</v>
      </c>
      <c r="W1877">
        <v>407548</v>
      </c>
      <c r="X1877">
        <v>1942009</v>
      </c>
      <c r="Y1877">
        <v>1311951.75</v>
      </c>
      <c r="Z1877">
        <v>1378.46</v>
      </c>
      <c r="AA1877">
        <v>20</v>
      </c>
      <c r="AB1877">
        <v>8</v>
      </c>
      <c r="AC1877">
        <v>4</v>
      </c>
      <c r="AD1877">
        <v>0</v>
      </c>
      <c r="AE1877">
        <v>2000000</v>
      </c>
      <c r="AF1877">
        <v>8454762</v>
      </c>
    </row>
    <row r="1878" spans="1:32" x14ac:dyDescent="0.3">
      <c r="A1878">
        <v>1877</v>
      </c>
      <c r="B1878" s="1">
        <v>43752</v>
      </c>
      <c r="C1878">
        <v>2</v>
      </c>
      <c r="D1878">
        <v>4</v>
      </c>
      <c r="E1878">
        <v>8</v>
      </c>
      <c r="F1878">
        <v>9</v>
      </c>
      <c r="G1878">
        <v>11</v>
      </c>
      <c r="H1878">
        <v>12</v>
      </c>
      <c r="I1878">
        <v>13</v>
      </c>
      <c r="J1878">
        <v>14</v>
      </c>
      <c r="K1878">
        <v>15</v>
      </c>
      <c r="L1878">
        <v>18</v>
      </c>
      <c r="M1878">
        <v>19</v>
      </c>
      <c r="N1878">
        <v>21</v>
      </c>
      <c r="O1878">
        <v>23</v>
      </c>
      <c r="P1878">
        <v>24</v>
      </c>
      <c r="Q1878">
        <v>25</v>
      </c>
      <c r="R1878">
        <v>24120970</v>
      </c>
      <c r="S1878">
        <v>1</v>
      </c>
      <c r="T1878" t="s">
        <v>245</v>
      </c>
      <c r="U1878">
        <v>412</v>
      </c>
      <c r="V1878">
        <v>17860</v>
      </c>
      <c r="W1878">
        <v>203614</v>
      </c>
      <c r="X1878">
        <v>1132946</v>
      </c>
      <c r="Y1878">
        <v>1792037.74</v>
      </c>
      <c r="Z1878">
        <v>1338.34</v>
      </c>
      <c r="AA1878">
        <v>20</v>
      </c>
      <c r="AB1878">
        <v>8</v>
      </c>
      <c r="AC1878">
        <v>4</v>
      </c>
      <c r="AD1878">
        <v>0</v>
      </c>
      <c r="AE1878">
        <v>2000000</v>
      </c>
      <c r="AF1878">
        <v>8868309</v>
      </c>
    </row>
    <row r="1879" spans="1:32" x14ac:dyDescent="0.3">
      <c r="A1879">
        <v>1878</v>
      </c>
      <c r="B1879" s="1">
        <v>43754</v>
      </c>
      <c r="C1879">
        <v>1</v>
      </c>
      <c r="D1879">
        <v>2</v>
      </c>
      <c r="E1879">
        <v>3</v>
      </c>
      <c r="F1879">
        <v>4</v>
      </c>
      <c r="G1879">
        <v>5</v>
      </c>
      <c r="H1879">
        <v>6</v>
      </c>
      <c r="I1879">
        <v>8</v>
      </c>
      <c r="J1879">
        <v>10</v>
      </c>
      <c r="K1879">
        <v>12</v>
      </c>
      <c r="L1879">
        <v>15</v>
      </c>
      <c r="M1879">
        <v>17</v>
      </c>
      <c r="N1879">
        <v>19</v>
      </c>
      <c r="O1879">
        <v>23</v>
      </c>
      <c r="P1879">
        <v>24</v>
      </c>
      <c r="Q1879">
        <v>25</v>
      </c>
      <c r="R1879">
        <v>28867018</v>
      </c>
      <c r="S1879">
        <v>3</v>
      </c>
      <c r="T1879" t="s">
        <v>2</v>
      </c>
      <c r="U1879">
        <v>682</v>
      </c>
      <c r="V1879">
        <v>21866</v>
      </c>
      <c r="W1879">
        <v>241435</v>
      </c>
      <c r="X1879">
        <v>1258107</v>
      </c>
      <c r="Y1879">
        <v>775414.69</v>
      </c>
      <c r="Z1879">
        <v>1499.3</v>
      </c>
      <c r="AA1879">
        <v>20</v>
      </c>
      <c r="AB1879">
        <v>8</v>
      </c>
      <c r="AC1879">
        <v>4</v>
      </c>
      <c r="AD1879">
        <v>0</v>
      </c>
      <c r="AE1879">
        <v>2000000</v>
      </c>
      <c r="AF1879">
        <v>9405135</v>
      </c>
    </row>
    <row r="1880" spans="1:32" x14ac:dyDescent="0.3">
      <c r="A1880">
        <v>1879</v>
      </c>
      <c r="B1880" s="1">
        <v>43756</v>
      </c>
      <c r="C1880">
        <v>2</v>
      </c>
      <c r="D1880">
        <v>4</v>
      </c>
      <c r="E1880">
        <v>5</v>
      </c>
      <c r="F1880">
        <v>6</v>
      </c>
      <c r="G1880">
        <v>8</v>
      </c>
      <c r="H1880">
        <v>10</v>
      </c>
      <c r="I1880">
        <v>11</v>
      </c>
      <c r="J1880">
        <v>13</v>
      </c>
      <c r="K1880">
        <v>15</v>
      </c>
      <c r="L1880">
        <v>16</v>
      </c>
      <c r="M1880">
        <v>19</v>
      </c>
      <c r="N1880">
        <v>20</v>
      </c>
      <c r="O1880">
        <v>21</v>
      </c>
      <c r="P1880">
        <v>24</v>
      </c>
      <c r="Q1880">
        <v>25</v>
      </c>
      <c r="R1880">
        <v>29653814</v>
      </c>
      <c r="S1880">
        <v>34</v>
      </c>
      <c r="T1880" t="s">
        <v>2</v>
      </c>
      <c r="U1880">
        <v>1770</v>
      </c>
      <c r="V1880">
        <v>36266</v>
      </c>
      <c r="W1880">
        <v>300589</v>
      </c>
      <c r="X1880">
        <v>1343954</v>
      </c>
      <c r="Y1880">
        <v>58200.93</v>
      </c>
      <c r="Z1880">
        <v>491.42</v>
      </c>
      <c r="AA1880">
        <v>20</v>
      </c>
      <c r="AB1880">
        <v>8</v>
      </c>
      <c r="AC1880">
        <v>4</v>
      </c>
      <c r="AD1880">
        <v>0</v>
      </c>
      <c r="AE1880">
        <v>2000000</v>
      </c>
      <c r="AF1880">
        <v>9861788</v>
      </c>
    </row>
    <row r="1881" spans="1:32" x14ac:dyDescent="0.3">
      <c r="A1881">
        <v>1880</v>
      </c>
      <c r="B1881" s="1">
        <v>43759</v>
      </c>
      <c r="C1881">
        <v>1</v>
      </c>
      <c r="D1881">
        <v>4</v>
      </c>
      <c r="E1881">
        <v>5</v>
      </c>
      <c r="F1881">
        <v>6</v>
      </c>
      <c r="G1881">
        <v>7</v>
      </c>
      <c r="H1881">
        <v>9</v>
      </c>
      <c r="I1881">
        <v>11</v>
      </c>
      <c r="J1881">
        <v>13</v>
      </c>
      <c r="K1881">
        <v>15</v>
      </c>
      <c r="L1881">
        <v>18</v>
      </c>
      <c r="M1881">
        <v>19</v>
      </c>
      <c r="N1881">
        <v>20</v>
      </c>
      <c r="O1881">
        <v>22</v>
      </c>
      <c r="P1881">
        <v>23</v>
      </c>
      <c r="Q1881">
        <v>24</v>
      </c>
      <c r="R1881">
        <v>26290152</v>
      </c>
      <c r="S1881">
        <v>4</v>
      </c>
      <c r="T1881" t="s">
        <v>2</v>
      </c>
      <c r="U1881">
        <v>649</v>
      </c>
      <c r="V1881">
        <v>20415</v>
      </c>
      <c r="W1881">
        <v>230625</v>
      </c>
      <c r="X1881">
        <v>1195204</v>
      </c>
      <c r="Y1881">
        <v>496253.13</v>
      </c>
      <c r="Z1881">
        <v>1344.42</v>
      </c>
      <c r="AA1881">
        <v>20</v>
      </c>
      <c r="AB1881">
        <v>8</v>
      </c>
      <c r="AC1881">
        <v>4</v>
      </c>
      <c r="AD1881">
        <v>0</v>
      </c>
      <c r="AE1881">
        <v>2000000</v>
      </c>
      <c r="AF1881">
        <v>10319868</v>
      </c>
    </row>
    <row r="1882" spans="1:32" x14ac:dyDescent="0.3">
      <c r="A1882">
        <v>1881</v>
      </c>
      <c r="B1882" s="1">
        <v>43761</v>
      </c>
      <c r="C1882">
        <v>1</v>
      </c>
      <c r="D1882">
        <v>3</v>
      </c>
      <c r="E1882">
        <v>4</v>
      </c>
      <c r="F1882">
        <v>5</v>
      </c>
      <c r="G1882">
        <v>10</v>
      </c>
      <c r="H1882">
        <v>14</v>
      </c>
      <c r="I1882">
        <v>15</v>
      </c>
      <c r="J1882">
        <v>16</v>
      </c>
      <c r="K1882">
        <v>17</v>
      </c>
      <c r="L1882">
        <v>18</v>
      </c>
      <c r="M1882">
        <v>19</v>
      </c>
      <c r="N1882">
        <v>21</v>
      </c>
      <c r="O1882">
        <v>23</v>
      </c>
      <c r="P1882">
        <v>24</v>
      </c>
      <c r="Q1882">
        <v>25</v>
      </c>
      <c r="R1882">
        <v>27982546</v>
      </c>
      <c r="S1882">
        <v>0</v>
      </c>
      <c r="U1882">
        <v>320</v>
      </c>
      <c r="V1882">
        <v>13935</v>
      </c>
      <c r="W1882">
        <v>208276</v>
      </c>
      <c r="X1882">
        <v>1249918</v>
      </c>
      <c r="Y1882">
        <v>0</v>
      </c>
      <c r="Z1882">
        <v>2268.81</v>
      </c>
      <c r="AA1882">
        <v>20</v>
      </c>
      <c r="AB1882">
        <v>8</v>
      </c>
      <c r="AC1882">
        <v>4</v>
      </c>
      <c r="AD1882">
        <v>2359563.4300000002</v>
      </c>
      <c r="AE1882">
        <v>5000000</v>
      </c>
      <c r="AF1882">
        <v>10864383</v>
      </c>
    </row>
    <row r="1883" spans="1:32" x14ac:dyDescent="0.3">
      <c r="A1883">
        <v>1882</v>
      </c>
      <c r="B1883" s="1">
        <v>43763</v>
      </c>
      <c r="C1883">
        <v>1</v>
      </c>
      <c r="D1883">
        <v>3</v>
      </c>
      <c r="E1883">
        <v>4</v>
      </c>
      <c r="F1883">
        <v>5</v>
      </c>
      <c r="G1883">
        <v>8</v>
      </c>
      <c r="H1883">
        <v>9</v>
      </c>
      <c r="I1883">
        <v>11</v>
      </c>
      <c r="J1883">
        <v>12</v>
      </c>
      <c r="K1883">
        <v>13</v>
      </c>
      <c r="L1883">
        <v>14</v>
      </c>
      <c r="M1883">
        <v>15</v>
      </c>
      <c r="N1883">
        <v>16</v>
      </c>
      <c r="O1883">
        <v>22</v>
      </c>
      <c r="P1883">
        <v>23</v>
      </c>
      <c r="Q1883">
        <v>24</v>
      </c>
      <c r="R1883">
        <v>39400276</v>
      </c>
      <c r="S1883">
        <v>1</v>
      </c>
      <c r="T1883" t="s">
        <v>124</v>
      </c>
      <c r="U1883">
        <v>484</v>
      </c>
      <c r="V1883">
        <v>19209</v>
      </c>
      <c r="W1883">
        <v>282002</v>
      </c>
      <c r="X1883">
        <v>1621586</v>
      </c>
      <c r="Y1883">
        <v>5978396.6600000001</v>
      </c>
      <c r="Z1883">
        <v>2300.6</v>
      </c>
      <c r="AA1883">
        <v>20</v>
      </c>
      <c r="AB1883">
        <v>8</v>
      </c>
      <c r="AC1883">
        <v>4</v>
      </c>
      <c r="AD1883">
        <v>0</v>
      </c>
      <c r="AE1883">
        <v>2000000</v>
      </c>
      <c r="AF1883">
        <v>11699498</v>
      </c>
    </row>
    <row r="1884" spans="1:32" x14ac:dyDescent="0.3">
      <c r="A1884">
        <v>1883</v>
      </c>
      <c r="B1884" s="1">
        <v>43766</v>
      </c>
      <c r="C1884">
        <v>1</v>
      </c>
      <c r="D1884">
        <v>2</v>
      </c>
      <c r="E1884">
        <v>3</v>
      </c>
      <c r="F1884">
        <v>4</v>
      </c>
      <c r="G1884">
        <v>5</v>
      </c>
      <c r="H1884">
        <v>8</v>
      </c>
      <c r="I1884">
        <v>11</v>
      </c>
      <c r="J1884">
        <v>13</v>
      </c>
      <c r="K1884">
        <v>15</v>
      </c>
      <c r="L1884">
        <v>16</v>
      </c>
      <c r="M1884">
        <v>17</v>
      </c>
      <c r="N1884">
        <v>18</v>
      </c>
      <c r="O1884">
        <v>21</v>
      </c>
      <c r="P1884">
        <v>22</v>
      </c>
      <c r="Q1884">
        <v>23</v>
      </c>
      <c r="R1884">
        <v>26492912</v>
      </c>
      <c r="S1884">
        <v>1</v>
      </c>
      <c r="T1884" t="s">
        <v>246</v>
      </c>
      <c r="U1884">
        <v>469</v>
      </c>
      <c r="V1884">
        <v>16393</v>
      </c>
      <c r="W1884">
        <v>220680</v>
      </c>
      <c r="X1884">
        <v>1275450</v>
      </c>
      <c r="Y1884">
        <v>1951757.69</v>
      </c>
      <c r="Z1884">
        <v>1829.24</v>
      </c>
      <c r="AA1884">
        <v>20</v>
      </c>
      <c r="AB1884">
        <v>8</v>
      </c>
      <c r="AC1884">
        <v>4</v>
      </c>
      <c r="AD1884">
        <v>0</v>
      </c>
      <c r="AE1884">
        <v>2000000</v>
      </c>
      <c r="AF1884">
        <v>12149904</v>
      </c>
    </row>
    <row r="1885" spans="1:32" x14ac:dyDescent="0.3">
      <c r="A1885">
        <v>1884</v>
      </c>
      <c r="B1885" s="1">
        <v>43768</v>
      </c>
      <c r="C1885">
        <v>1</v>
      </c>
      <c r="D1885">
        <v>2</v>
      </c>
      <c r="E1885">
        <v>3</v>
      </c>
      <c r="F1885">
        <v>5</v>
      </c>
      <c r="G1885">
        <v>6</v>
      </c>
      <c r="H1885">
        <v>7</v>
      </c>
      <c r="I1885">
        <v>8</v>
      </c>
      <c r="J1885">
        <v>9</v>
      </c>
      <c r="K1885">
        <v>11</v>
      </c>
      <c r="L1885">
        <v>12</v>
      </c>
      <c r="M1885">
        <v>14</v>
      </c>
      <c r="N1885">
        <v>16</v>
      </c>
      <c r="O1885">
        <v>17</v>
      </c>
      <c r="P1885">
        <v>23</v>
      </c>
      <c r="Q1885">
        <v>25</v>
      </c>
      <c r="R1885">
        <v>26885768</v>
      </c>
      <c r="S1885">
        <v>2</v>
      </c>
      <c r="T1885" t="s">
        <v>2</v>
      </c>
      <c r="U1885">
        <v>399</v>
      </c>
      <c r="V1885">
        <v>17382</v>
      </c>
      <c r="W1885">
        <v>193339</v>
      </c>
      <c r="X1885">
        <v>1111715</v>
      </c>
      <c r="Y1885">
        <v>1208882.32</v>
      </c>
      <c r="Z1885">
        <v>1864.48</v>
      </c>
      <c r="AA1885">
        <v>20</v>
      </c>
      <c r="AB1885">
        <v>8</v>
      </c>
      <c r="AC1885">
        <v>4</v>
      </c>
      <c r="AD1885">
        <v>0</v>
      </c>
      <c r="AE1885">
        <v>2000000</v>
      </c>
      <c r="AF1885">
        <v>12707849</v>
      </c>
    </row>
    <row r="1886" spans="1:32" x14ac:dyDescent="0.3">
      <c r="A1886">
        <v>1885</v>
      </c>
      <c r="B1886" s="1">
        <v>43770</v>
      </c>
      <c r="C1886">
        <v>1</v>
      </c>
      <c r="D1886">
        <v>3</v>
      </c>
      <c r="E1886">
        <v>5</v>
      </c>
      <c r="F1886">
        <v>8</v>
      </c>
      <c r="G1886">
        <v>9</v>
      </c>
      <c r="H1886">
        <v>10</v>
      </c>
      <c r="I1886">
        <v>11</v>
      </c>
      <c r="J1886">
        <v>12</v>
      </c>
      <c r="K1886">
        <v>14</v>
      </c>
      <c r="L1886">
        <v>17</v>
      </c>
      <c r="M1886">
        <v>18</v>
      </c>
      <c r="N1886">
        <v>21</v>
      </c>
      <c r="O1886">
        <v>22</v>
      </c>
      <c r="P1886">
        <v>23</v>
      </c>
      <c r="Q1886">
        <v>25</v>
      </c>
      <c r="R1886">
        <v>29977562</v>
      </c>
      <c r="S1886">
        <v>6</v>
      </c>
      <c r="T1886" t="s">
        <v>2</v>
      </c>
      <c r="U1886">
        <v>714</v>
      </c>
      <c r="V1886">
        <v>24339</v>
      </c>
      <c r="W1886">
        <v>281007</v>
      </c>
      <c r="X1886">
        <v>1396691</v>
      </c>
      <c r="Y1886">
        <v>354420.21</v>
      </c>
      <c r="Z1886">
        <v>1309.1500000000001</v>
      </c>
      <c r="AA1886">
        <v>20</v>
      </c>
      <c r="AB1886">
        <v>8</v>
      </c>
      <c r="AC1886">
        <v>4</v>
      </c>
      <c r="AD1886">
        <v>0</v>
      </c>
      <c r="AE1886">
        <v>2000000</v>
      </c>
      <c r="AF1886">
        <v>13198585</v>
      </c>
    </row>
    <row r="1887" spans="1:32" x14ac:dyDescent="0.3">
      <c r="A1887">
        <v>1886</v>
      </c>
      <c r="B1887" s="1">
        <v>43773</v>
      </c>
      <c r="C1887">
        <v>1</v>
      </c>
      <c r="D1887">
        <v>2</v>
      </c>
      <c r="E1887">
        <v>3</v>
      </c>
      <c r="F1887">
        <v>6</v>
      </c>
      <c r="G1887">
        <v>9</v>
      </c>
      <c r="H1887">
        <v>11</v>
      </c>
      <c r="I1887">
        <v>12</v>
      </c>
      <c r="J1887">
        <v>14</v>
      </c>
      <c r="K1887">
        <v>15</v>
      </c>
      <c r="L1887">
        <v>16</v>
      </c>
      <c r="M1887">
        <v>19</v>
      </c>
      <c r="N1887">
        <v>20</v>
      </c>
      <c r="O1887">
        <v>21</v>
      </c>
      <c r="P1887">
        <v>22</v>
      </c>
      <c r="Q1887">
        <v>25</v>
      </c>
      <c r="R1887">
        <v>22995230</v>
      </c>
      <c r="S1887">
        <v>1</v>
      </c>
      <c r="T1887" t="s">
        <v>247</v>
      </c>
      <c r="U1887">
        <v>350</v>
      </c>
      <c r="V1887">
        <v>12840</v>
      </c>
      <c r="W1887">
        <v>143271</v>
      </c>
      <c r="X1887">
        <v>831892</v>
      </c>
      <c r="Y1887">
        <v>2383242.7799999998</v>
      </c>
      <c r="Z1887">
        <v>2095.16</v>
      </c>
      <c r="AA1887">
        <v>20</v>
      </c>
      <c r="AB1887">
        <v>8</v>
      </c>
      <c r="AC1887">
        <v>4</v>
      </c>
      <c r="AD1887">
        <v>0</v>
      </c>
      <c r="AE1887">
        <v>2000000</v>
      </c>
      <c r="AF1887">
        <v>13748564</v>
      </c>
    </row>
    <row r="1888" spans="1:32" x14ac:dyDescent="0.3">
      <c r="A1888">
        <v>1887</v>
      </c>
      <c r="B1888" s="1">
        <v>43775</v>
      </c>
      <c r="C1888">
        <v>1</v>
      </c>
      <c r="D1888">
        <v>3</v>
      </c>
      <c r="E1888">
        <v>4</v>
      </c>
      <c r="F1888">
        <v>6</v>
      </c>
      <c r="G1888">
        <v>7</v>
      </c>
      <c r="H1888">
        <v>8</v>
      </c>
      <c r="I1888">
        <v>9</v>
      </c>
      <c r="J1888">
        <v>10</v>
      </c>
      <c r="K1888">
        <v>11</v>
      </c>
      <c r="L1888">
        <v>12</v>
      </c>
      <c r="M1888">
        <v>14</v>
      </c>
      <c r="N1888">
        <v>16</v>
      </c>
      <c r="O1888">
        <v>17</v>
      </c>
      <c r="P1888">
        <v>18</v>
      </c>
      <c r="Q1888">
        <v>22</v>
      </c>
      <c r="R1888">
        <v>27543234</v>
      </c>
      <c r="S1888">
        <v>1</v>
      </c>
      <c r="T1888" t="s">
        <v>126</v>
      </c>
      <c r="U1888">
        <v>361</v>
      </c>
      <c r="V1888">
        <v>16343</v>
      </c>
      <c r="W1888">
        <v>194077</v>
      </c>
      <c r="X1888">
        <v>1136806</v>
      </c>
      <c r="Y1888">
        <v>2508547.83</v>
      </c>
      <c r="Z1888">
        <v>2138.12</v>
      </c>
      <c r="AA1888">
        <v>20</v>
      </c>
      <c r="AB1888">
        <v>8</v>
      </c>
      <c r="AC1888">
        <v>4</v>
      </c>
      <c r="AD1888">
        <v>0</v>
      </c>
      <c r="AE1888">
        <v>2000000</v>
      </c>
      <c r="AF1888">
        <v>14327460</v>
      </c>
    </row>
    <row r="1889" spans="1:32" x14ac:dyDescent="0.3">
      <c r="A1889">
        <v>1888</v>
      </c>
      <c r="B1889" s="1">
        <v>43778</v>
      </c>
      <c r="C1889">
        <v>2</v>
      </c>
      <c r="D1889">
        <v>4</v>
      </c>
      <c r="E1889">
        <v>6</v>
      </c>
      <c r="F1889">
        <v>7</v>
      </c>
      <c r="G1889">
        <v>8</v>
      </c>
      <c r="H1889">
        <v>11</v>
      </c>
      <c r="I1889">
        <v>12</v>
      </c>
      <c r="J1889">
        <v>14</v>
      </c>
      <c r="K1889">
        <v>17</v>
      </c>
      <c r="L1889">
        <v>18</v>
      </c>
      <c r="M1889">
        <v>20</v>
      </c>
      <c r="N1889">
        <v>22</v>
      </c>
      <c r="O1889">
        <v>23</v>
      </c>
      <c r="P1889">
        <v>24</v>
      </c>
      <c r="Q1889">
        <v>25</v>
      </c>
      <c r="R1889">
        <v>34550924</v>
      </c>
      <c r="S1889">
        <v>6</v>
      </c>
      <c r="T1889" t="s">
        <v>2</v>
      </c>
      <c r="U1889">
        <v>862</v>
      </c>
      <c r="V1889">
        <v>27972</v>
      </c>
      <c r="W1889">
        <v>310051</v>
      </c>
      <c r="X1889">
        <v>1496943</v>
      </c>
      <c r="Y1889">
        <v>451223.92</v>
      </c>
      <c r="Z1889">
        <v>1380.55</v>
      </c>
      <c r="AA1889">
        <v>20</v>
      </c>
      <c r="AB1889">
        <v>8</v>
      </c>
      <c r="AC1889">
        <v>4</v>
      </c>
      <c r="AD1889">
        <v>0</v>
      </c>
      <c r="AE1889">
        <v>1500000</v>
      </c>
      <c r="AF1889">
        <v>14952231</v>
      </c>
    </row>
    <row r="1890" spans="1:32" x14ac:dyDescent="0.3">
      <c r="A1890">
        <v>1889</v>
      </c>
      <c r="B1890" s="1">
        <v>43780</v>
      </c>
      <c r="C1890">
        <v>1</v>
      </c>
      <c r="D1890">
        <v>2</v>
      </c>
      <c r="E1890">
        <v>4</v>
      </c>
      <c r="F1890">
        <v>6</v>
      </c>
      <c r="G1890">
        <v>7</v>
      </c>
      <c r="H1890">
        <v>11</v>
      </c>
      <c r="I1890">
        <v>13</v>
      </c>
      <c r="J1890">
        <v>14</v>
      </c>
      <c r="K1890">
        <v>15</v>
      </c>
      <c r="L1890">
        <v>19</v>
      </c>
      <c r="M1890">
        <v>20</v>
      </c>
      <c r="N1890">
        <v>22</v>
      </c>
      <c r="O1890">
        <v>23</v>
      </c>
      <c r="P1890">
        <v>24</v>
      </c>
      <c r="Q1890">
        <v>25</v>
      </c>
      <c r="R1890">
        <v>22817078</v>
      </c>
      <c r="S1890">
        <v>2</v>
      </c>
      <c r="T1890" t="s">
        <v>2</v>
      </c>
      <c r="U1890">
        <v>349</v>
      </c>
      <c r="V1890">
        <v>12531</v>
      </c>
      <c r="W1890">
        <v>155878</v>
      </c>
      <c r="X1890">
        <v>808713</v>
      </c>
      <c r="Y1890">
        <v>904445.15</v>
      </c>
      <c r="Z1890">
        <v>1594.79</v>
      </c>
      <c r="AA1890">
        <v>25</v>
      </c>
      <c r="AB1890">
        <v>10</v>
      </c>
      <c r="AC1890">
        <v>5</v>
      </c>
      <c r="AD1890">
        <v>0</v>
      </c>
      <c r="AE1890">
        <v>2000000</v>
      </c>
      <c r="AF1890">
        <v>15369668</v>
      </c>
    </row>
    <row r="1891" spans="1:32" x14ac:dyDescent="0.3">
      <c r="A1891">
        <v>1890</v>
      </c>
      <c r="B1891" s="1">
        <v>43782</v>
      </c>
      <c r="C1891">
        <v>1</v>
      </c>
      <c r="D1891">
        <v>2</v>
      </c>
      <c r="E1891">
        <v>4</v>
      </c>
      <c r="F1891">
        <v>5</v>
      </c>
      <c r="G1891">
        <v>7</v>
      </c>
      <c r="H1891">
        <v>8</v>
      </c>
      <c r="I1891">
        <v>9</v>
      </c>
      <c r="J1891">
        <v>10</v>
      </c>
      <c r="K1891">
        <v>11</v>
      </c>
      <c r="L1891">
        <v>13</v>
      </c>
      <c r="M1891">
        <v>15</v>
      </c>
      <c r="N1891">
        <v>16</v>
      </c>
      <c r="O1891">
        <v>17</v>
      </c>
      <c r="P1891">
        <v>21</v>
      </c>
      <c r="Q1891">
        <v>23</v>
      </c>
      <c r="R1891">
        <v>29070770</v>
      </c>
      <c r="S1891">
        <v>1</v>
      </c>
      <c r="T1891" t="s">
        <v>187</v>
      </c>
      <c r="U1891">
        <v>471</v>
      </c>
      <c r="V1891">
        <v>18430</v>
      </c>
      <c r="W1891">
        <v>231661</v>
      </c>
      <c r="X1891">
        <v>1141741</v>
      </c>
      <c r="Y1891">
        <v>1872831.78</v>
      </c>
      <c r="Z1891">
        <v>1747.81</v>
      </c>
      <c r="AA1891">
        <v>25</v>
      </c>
      <c r="AB1891">
        <v>10</v>
      </c>
      <c r="AC1891">
        <v>5</v>
      </c>
      <c r="AD1891">
        <v>0</v>
      </c>
      <c r="AE1891">
        <v>2000000</v>
      </c>
      <c r="AF1891">
        <v>15801860</v>
      </c>
    </row>
    <row r="1892" spans="1:32" x14ac:dyDescent="0.3">
      <c r="A1892">
        <v>1891</v>
      </c>
      <c r="B1892" s="1">
        <v>43785</v>
      </c>
      <c r="C1892">
        <v>3</v>
      </c>
      <c r="D1892">
        <v>4</v>
      </c>
      <c r="E1892">
        <v>6</v>
      </c>
      <c r="F1892">
        <v>7</v>
      </c>
      <c r="G1892">
        <v>11</v>
      </c>
      <c r="H1892">
        <v>14</v>
      </c>
      <c r="I1892">
        <v>15</v>
      </c>
      <c r="J1892">
        <v>16</v>
      </c>
      <c r="K1892">
        <v>19</v>
      </c>
      <c r="L1892">
        <v>20</v>
      </c>
      <c r="M1892">
        <v>21</v>
      </c>
      <c r="N1892">
        <v>22</v>
      </c>
      <c r="O1892">
        <v>23</v>
      </c>
      <c r="P1892">
        <v>24</v>
      </c>
      <c r="Q1892">
        <v>25</v>
      </c>
      <c r="R1892">
        <v>24604608</v>
      </c>
      <c r="S1892">
        <v>4</v>
      </c>
      <c r="T1892" t="s">
        <v>2</v>
      </c>
      <c r="U1892">
        <v>371</v>
      </c>
      <c r="V1892">
        <v>10106</v>
      </c>
      <c r="W1892">
        <v>134560</v>
      </c>
      <c r="X1892">
        <v>748846</v>
      </c>
      <c r="Y1892">
        <v>605561.47</v>
      </c>
      <c r="Z1892">
        <v>2008.91</v>
      </c>
      <c r="AA1892">
        <v>25</v>
      </c>
      <c r="AB1892">
        <v>10</v>
      </c>
      <c r="AC1892">
        <v>5</v>
      </c>
      <c r="AD1892">
        <v>0</v>
      </c>
      <c r="AE1892">
        <v>2000000</v>
      </c>
      <c r="AF1892">
        <v>16360839</v>
      </c>
    </row>
    <row r="1893" spans="1:32" x14ac:dyDescent="0.3">
      <c r="A1893">
        <v>1892</v>
      </c>
      <c r="B1893" s="1">
        <v>43787</v>
      </c>
      <c r="C1893">
        <v>1</v>
      </c>
      <c r="D1893">
        <v>3</v>
      </c>
      <c r="E1893">
        <v>5</v>
      </c>
      <c r="F1893">
        <v>6</v>
      </c>
      <c r="G1893">
        <v>7</v>
      </c>
      <c r="H1893">
        <v>8</v>
      </c>
      <c r="I1893">
        <v>9</v>
      </c>
      <c r="J1893">
        <v>10</v>
      </c>
      <c r="K1893">
        <v>11</v>
      </c>
      <c r="L1893">
        <v>19</v>
      </c>
      <c r="M1893">
        <v>20</v>
      </c>
      <c r="N1893">
        <v>21</v>
      </c>
      <c r="O1893">
        <v>23</v>
      </c>
      <c r="P1893">
        <v>24</v>
      </c>
      <c r="Q1893">
        <v>25</v>
      </c>
      <c r="R1893">
        <v>22520330</v>
      </c>
      <c r="S1893">
        <v>1</v>
      </c>
      <c r="T1893" t="s">
        <v>248</v>
      </c>
      <c r="U1893">
        <v>254</v>
      </c>
      <c r="V1893">
        <v>9593</v>
      </c>
      <c r="W1893">
        <v>147469</v>
      </c>
      <c r="X1893">
        <v>835252</v>
      </c>
      <c r="Y1893">
        <v>1761663.57</v>
      </c>
      <c r="Z1893">
        <v>2134.06</v>
      </c>
      <c r="AA1893">
        <v>25</v>
      </c>
      <c r="AB1893">
        <v>10</v>
      </c>
      <c r="AC1893">
        <v>5</v>
      </c>
      <c r="AD1893">
        <v>0</v>
      </c>
      <c r="AE1893">
        <v>2000000</v>
      </c>
      <c r="AF1893">
        <v>16767377</v>
      </c>
    </row>
    <row r="1894" spans="1:32" x14ac:dyDescent="0.3">
      <c r="A1894">
        <v>1893</v>
      </c>
      <c r="B1894" s="1">
        <v>43790</v>
      </c>
      <c r="C1894">
        <v>2</v>
      </c>
      <c r="D1894">
        <v>3</v>
      </c>
      <c r="E1894">
        <v>4</v>
      </c>
      <c r="F1894">
        <v>5</v>
      </c>
      <c r="G1894">
        <v>7</v>
      </c>
      <c r="H1894">
        <v>9</v>
      </c>
      <c r="I1894">
        <v>10</v>
      </c>
      <c r="J1894">
        <v>14</v>
      </c>
      <c r="K1894">
        <v>15</v>
      </c>
      <c r="L1894">
        <v>16</v>
      </c>
      <c r="M1894">
        <v>19</v>
      </c>
      <c r="N1894">
        <v>20</v>
      </c>
      <c r="O1894">
        <v>21</v>
      </c>
      <c r="P1894">
        <v>22</v>
      </c>
      <c r="Q1894">
        <v>25</v>
      </c>
      <c r="R1894">
        <v>23791935</v>
      </c>
      <c r="S1894">
        <v>3</v>
      </c>
      <c r="T1894" t="s">
        <v>2</v>
      </c>
      <c r="U1894">
        <v>301</v>
      </c>
      <c r="V1894">
        <v>12603</v>
      </c>
      <c r="W1894">
        <v>137335</v>
      </c>
      <c r="X1894">
        <v>764748</v>
      </c>
      <c r="Y1894">
        <v>728248.55</v>
      </c>
      <c r="Z1894">
        <v>2233.3200000000002</v>
      </c>
      <c r="AA1894">
        <v>25</v>
      </c>
      <c r="AB1894">
        <v>10</v>
      </c>
      <c r="AC1894">
        <v>5</v>
      </c>
      <c r="AD1894">
        <v>0</v>
      </c>
      <c r="AE1894">
        <v>2000000</v>
      </c>
      <c r="AF1894">
        <v>17271549</v>
      </c>
    </row>
    <row r="1895" spans="1:32" x14ac:dyDescent="0.3">
      <c r="A1895">
        <v>1894</v>
      </c>
      <c r="B1895" s="1">
        <v>43791</v>
      </c>
      <c r="C1895">
        <v>2</v>
      </c>
      <c r="D1895">
        <v>4</v>
      </c>
      <c r="E1895">
        <v>5</v>
      </c>
      <c r="F1895">
        <v>8</v>
      </c>
      <c r="G1895">
        <v>9</v>
      </c>
      <c r="H1895">
        <v>11</v>
      </c>
      <c r="I1895">
        <v>12</v>
      </c>
      <c r="J1895">
        <v>15</v>
      </c>
      <c r="K1895">
        <v>16</v>
      </c>
      <c r="L1895">
        <v>17</v>
      </c>
      <c r="M1895">
        <v>18</v>
      </c>
      <c r="N1895">
        <v>19</v>
      </c>
      <c r="O1895">
        <v>21</v>
      </c>
      <c r="P1895">
        <v>22</v>
      </c>
      <c r="Q1895">
        <v>25</v>
      </c>
      <c r="R1895">
        <v>27430180</v>
      </c>
      <c r="S1895">
        <v>4</v>
      </c>
      <c r="T1895" t="s">
        <v>2</v>
      </c>
      <c r="U1895">
        <v>449</v>
      </c>
      <c r="V1895">
        <v>13701</v>
      </c>
      <c r="W1895">
        <v>157974</v>
      </c>
      <c r="X1895">
        <v>871931</v>
      </c>
      <c r="Y1895">
        <v>638030.92000000004</v>
      </c>
      <c r="Z1895">
        <v>1748.93</v>
      </c>
      <c r="AA1895">
        <v>25</v>
      </c>
      <c r="AB1895">
        <v>10</v>
      </c>
      <c r="AC1895">
        <v>5</v>
      </c>
      <c r="AD1895">
        <v>0</v>
      </c>
      <c r="AE1895">
        <v>2000000</v>
      </c>
      <c r="AF1895">
        <v>17860501</v>
      </c>
    </row>
    <row r="1896" spans="1:32" x14ac:dyDescent="0.3">
      <c r="A1896">
        <v>1895</v>
      </c>
      <c r="B1896" s="1">
        <v>43794</v>
      </c>
      <c r="C1896">
        <v>1</v>
      </c>
      <c r="D1896">
        <v>2</v>
      </c>
      <c r="E1896">
        <v>3</v>
      </c>
      <c r="F1896">
        <v>4</v>
      </c>
      <c r="G1896">
        <v>6</v>
      </c>
      <c r="H1896">
        <v>8</v>
      </c>
      <c r="I1896">
        <v>9</v>
      </c>
      <c r="J1896">
        <v>10</v>
      </c>
      <c r="K1896">
        <v>13</v>
      </c>
      <c r="L1896">
        <v>14</v>
      </c>
      <c r="M1896">
        <v>19</v>
      </c>
      <c r="N1896">
        <v>22</v>
      </c>
      <c r="O1896">
        <v>23</v>
      </c>
      <c r="P1896">
        <v>24</v>
      </c>
      <c r="Q1896">
        <v>25</v>
      </c>
      <c r="R1896">
        <v>26604488</v>
      </c>
      <c r="S1896">
        <v>1</v>
      </c>
      <c r="T1896" t="s">
        <v>249</v>
      </c>
      <c r="U1896">
        <v>306</v>
      </c>
      <c r="V1896">
        <v>13631</v>
      </c>
      <c r="W1896">
        <v>185266</v>
      </c>
      <c r="X1896">
        <v>1001070</v>
      </c>
      <c r="Y1896">
        <v>1972088.45</v>
      </c>
      <c r="Z1896">
        <v>1982.99</v>
      </c>
      <c r="AA1896">
        <v>25</v>
      </c>
      <c r="AB1896">
        <v>10</v>
      </c>
      <c r="AC1896">
        <v>5</v>
      </c>
      <c r="AD1896">
        <v>0</v>
      </c>
      <c r="AE1896">
        <v>2000000</v>
      </c>
      <c r="AF1896">
        <v>18315598</v>
      </c>
    </row>
    <row r="1897" spans="1:32" x14ac:dyDescent="0.3">
      <c r="A1897">
        <v>1896</v>
      </c>
      <c r="B1897" s="1">
        <v>43796</v>
      </c>
      <c r="C1897">
        <v>1</v>
      </c>
      <c r="D1897">
        <v>2</v>
      </c>
      <c r="E1897">
        <v>3</v>
      </c>
      <c r="F1897">
        <v>6</v>
      </c>
      <c r="G1897">
        <v>8</v>
      </c>
      <c r="H1897">
        <v>9</v>
      </c>
      <c r="I1897">
        <v>12</v>
      </c>
      <c r="J1897">
        <v>15</v>
      </c>
      <c r="K1897">
        <v>16</v>
      </c>
      <c r="L1897">
        <v>17</v>
      </c>
      <c r="M1897">
        <v>18</v>
      </c>
      <c r="N1897">
        <v>20</v>
      </c>
      <c r="O1897">
        <v>21</v>
      </c>
      <c r="P1897">
        <v>22</v>
      </c>
      <c r="Q1897">
        <v>24</v>
      </c>
      <c r="R1897">
        <v>26490830</v>
      </c>
      <c r="S1897">
        <v>2</v>
      </c>
      <c r="T1897" t="s">
        <v>2</v>
      </c>
      <c r="U1897">
        <v>371</v>
      </c>
      <c r="V1897">
        <v>12261</v>
      </c>
      <c r="W1897">
        <v>151360</v>
      </c>
      <c r="X1897">
        <v>822485</v>
      </c>
      <c r="Y1897">
        <v>1262903.6499999999</v>
      </c>
      <c r="Z1897">
        <v>2094.8000000000002</v>
      </c>
      <c r="AA1897">
        <v>25</v>
      </c>
      <c r="AB1897">
        <v>10</v>
      </c>
      <c r="AC1897">
        <v>5</v>
      </c>
      <c r="AD1897">
        <v>0</v>
      </c>
      <c r="AE1897">
        <v>2000000</v>
      </c>
      <c r="AF1897">
        <v>18898477</v>
      </c>
    </row>
    <row r="1898" spans="1:32" x14ac:dyDescent="0.3">
      <c r="A1898">
        <v>1897</v>
      </c>
      <c r="B1898" s="1">
        <v>43798</v>
      </c>
      <c r="C1898">
        <v>1</v>
      </c>
      <c r="D1898">
        <v>3</v>
      </c>
      <c r="E1898">
        <v>4</v>
      </c>
      <c r="F1898">
        <v>5</v>
      </c>
      <c r="G1898">
        <v>7</v>
      </c>
      <c r="H1898">
        <v>8</v>
      </c>
      <c r="I1898">
        <v>12</v>
      </c>
      <c r="J1898">
        <v>13</v>
      </c>
      <c r="K1898">
        <v>14</v>
      </c>
      <c r="L1898">
        <v>15</v>
      </c>
      <c r="M1898">
        <v>16</v>
      </c>
      <c r="N1898">
        <v>17</v>
      </c>
      <c r="O1898">
        <v>20</v>
      </c>
      <c r="P1898">
        <v>21</v>
      </c>
      <c r="Q1898">
        <v>24</v>
      </c>
      <c r="R1898">
        <v>28072510</v>
      </c>
      <c r="S1898">
        <v>0</v>
      </c>
      <c r="U1898">
        <v>346</v>
      </c>
      <c r="V1898">
        <v>13659</v>
      </c>
      <c r="W1898">
        <v>169950</v>
      </c>
      <c r="X1898">
        <v>963663</v>
      </c>
      <c r="Y1898">
        <v>0</v>
      </c>
      <c r="Z1898">
        <v>2148.61</v>
      </c>
      <c r="AA1898">
        <v>25</v>
      </c>
      <c r="AB1898">
        <v>10</v>
      </c>
      <c r="AC1898">
        <v>5</v>
      </c>
      <c r="AD1898">
        <v>2416115.1</v>
      </c>
      <c r="AE1898">
        <v>6000000</v>
      </c>
      <c r="AF1898">
        <v>19456042</v>
      </c>
    </row>
    <row r="1899" spans="1:32" x14ac:dyDescent="0.3">
      <c r="A1899">
        <v>1898</v>
      </c>
      <c r="B1899" s="1">
        <v>43801</v>
      </c>
      <c r="C1899">
        <v>5</v>
      </c>
      <c r="D1899">
        <v>6</v>
      </c>
      <c r="E1899">
        <v>8</v>
      </c>
      <c r="F1899">
        <v>9</v>
      </c>
      <c r="G1899">
        <v>10</v>
      </c>
      <c r="H1899">
        <v>12</v>
      </c>
      <c r="I1899">
        <v>13</v>
      </c>
      <c r="J1899">
        <v>14</v>
      </c>
      <c r="K1899">
        <v>16</v>
      </c>
      <c r="L1899">
        <v>18</v>
      </c>
      <c r="M1899">
        <v>19</v>
      </c>
      <c r="N1899">
        <v>20</v>
      </c>
      <c r="O1899">
        <v>21</v>
      </c>
      <c r="P1899">
        <v>22</v>
      </c>
      <c r="Q1899">
        <v>23</v>
      </c>
      <c r="R1899">
        <v>40040918</v>
      </c>
      <c r="S1899">
        <v>4</v>
      </c>
      <c r="T1899" t="s">
        <v>2</v>
      </c>
      <c r="U1899">
        <v>592</v>
      </c>
      <c r="V1899">
        <v>20390</v>
      </c>
      <c r="W1899">
        <v>241630</v>
      </c>
      <c r="X1899">
        <v>1319364</v>
      </c>
      <c r="Y1899">
        <v>1495244.98</v>
      </c>
      <c r="Z1899">
        <v>1852.84</v>
      </c>
      <c r="AA1899">
        <v>25</v>
      </c>
      <c r="AB1899">
        <v>10</v>
      </c>
      <c r="AC1899">
        <v>5</v>
      </c>
      <c r="AD1899">
        <v>0</v>
      </c>
      <c r="AE1899">
        <v>2000000</v>
      </c>
      <c r="AF1899">
        <v>20278703</v>
      </c>
    </row>
    <row r="1900" spans="1:32" x14ac:dyDescent="0.3">
      <c r="A1900">
        <v>1899</v>
      </c>
      <c r="B1900" s="1">
        <v>43803</v>
      </c>
      <c r="C1900">
        <v>1</v>
      </c>
      <c r="D1900">
        <v>3</v>
      </c>
      <c r="E1900">
        <v>5</v>
      </c>
      <c r="F1900">
        <v>6</v>
      </c>
      <c r="G1900">
        <v>9</v>
      </c>
      <c r="H1900">
        <v>10</v>
      </c>
      <c r="I1900">
        <v>11</v>
      </c>
      <c r="J1900">
        <v>14</v>
      </c>
      <c r="K1900">
        <v>15</v>
      </c>
      <c r="L1900">
        <v>16</v>
      </c>
      <c r="M1900">
        <v>17</v>
      </c>
      <c r="N1900">
        <v>18</v>
      </c>
      <c r="O1900">
        <v>19</v>
      </c>
      <c r="P1900">
        <v>20</v>
      </c>
      <c r="Q1900">
        <v>23</v>
      </c>
      <c r="R1900">
        <v>29696205</v>
      </c>
      <c r="S1900">
        <v>0</v>
      </c>
      <c r="U1900">
        <v>351</v>
      </c>
      <c r="V1900">
        <v>13530</v>
      </c>
      <c r="W1900">
        <v>169367</v>
      </c>
      <c r="X1900">
        <v>1033868</v>
      </c>
      <c r="Y1900">
        <v>0</v>
      </c>
      <c r="Z1900">
        <v>2262.36</v>
      </c>
      <c r="AA1900">
        <v>25</v>
      </c>
      <c r="AB1900">
        <v>10</v>
      </c>
      <c r="AC1900">
        <v>5</v>
      </c>
      <c r="AD1900">
        <v>2580780.41</v>
      </c>
      <c r="AE1900">
        <v>6300000</v>
      </c>
      <c r="AF1900">
        <v>20874268</v>
      </c>
    </row>
    <row r="1901" spans="1:32" x14ac:dyDescent="0.3">
      <c r="A1901">
        <v>1900</v>
      </c>
      <c r="B1901" s="1">
        <v>43805</v>
      </c>
      <c r="C1901">
        <v>1</v>
      </c>
      <c r="D1901">
        <v>5</v>
      </c>
      <c r="E1901">
        <v>6</v>
      </c>
      <c r="F1901">
        <v>7</v>
      </c>
      <c r="G1901">
        <v>8</v>
      </c>
      <c r="H1901">
        <v>10</v>
      </c>
      <c r="I1901">
        <v>11</v>
      </c>
      <c r="J1901">
        <v>12</v>
      </c>
      <c r="K1901">
        <v>13</v>
      </c>
      <c r="L1901">
        <v>16</v>
      </c>
      <c r="M1901">
        <v>17</v>
      </c>
      <c r="N1901">
        <v>18</v>
      </c>
      <c r="O1901">
        <v>19</v>
      </c>
      <c r="P1901">
        <v>22</v>
      </c>
      <c r="Q1901">
        <v>25</v>
      </c>
      <c r="R1901">
        <v>44379185</v>
      </c>
      <c r="S1901">
        <v>4</v>
      </c>
      <c r="T1901" t="s">
        <v>2</v>
      </c>
      <c r="U1901">
        <v>429</v>
      </c>
      <c r="V1901">
        <v>17427</v>
      </c>
      <c r="W1901">
        <v>241755</v>
      </c>
      <c r="X1901">
        <v>1436956</v>
      </c>
      <c r="Y1901">
        <v>1691737.38</v>
      </c>
      <c r="Z1901">
        <v>3002.45</v>
      </c>
      <c r="AA1901">
        <v>25</v>
      </c>
      <c r="AB1901">
        <v>10</v>
      </c>
      <c r="AC1901">
        <v>5</v>
      </c>
      <c r="AD1901">
        <v>0</v>
      </c>
      <c r="AE1901">
        <v>2000000</v>
      </c>
      <c r="AF1901">
        <v>21840307</v>
      </c>
    </row>
    <row r="1902" spans="1:32" x14ac:dyDescent="0.3">
      <c r="A1902">
        <v>1901</v>
      </c>
      <c r="B1902" s="1">
        <v>43808</v>
      </c>
      <c r="C1902">
        <v>2</v>
      </c>
      <c r="D1902">
        <v>3</v>
      </c>
      <c r="E1902">
        <v>4</v>
      </c>
      <c r="F1902">
        <v>5</v>
      </c>
      <c r="G1902">
        <v>9</v>
      </c>
      <c r="H1902">
        <v>10</v>
      </c>
      <c r="I1902">
        <v>12</v>
      </c>
      <c r="J1902">
        <v>13</v>
      </c>
      <c r="K1902">
        <v>14</v>
      </c>
      <c r="L1902">
        <v>15</v>
      </c>
      <c r="M1902">
        <v>16</v>
      </c>
      <c r="N1902">
        <v>17</v>
      </c>
      <c r="O1902">
        <v>18</v>
      </c>
      <c r="P1902">
        <v>19</v>
      </c>
      <c r="Q1902">
        <v>20</v>
      </c>
      <c r="R1902">
        <v>28527630</v>
      </c>
      <c r="S1902">
        <v>2</v>
      </c>
      <c r="T1902" t="s">
        <v>2</v>
      </c>
      <c r="U1902">
        <v>736</v>
      </c>
      <c r="V1902">
        <v>15848</v>
      </c>
      <c r="W1902">
        <v>147993</v>
      </c>
      <c r="X1902">
        <v>895998</v>
      </c>
      <c r="Y1902">
        <v>1367413.23</v>
      </c>
      <c r="Z1902">
        <v>1633.31</v>
      </c>
      <c r="AA1902">
        <v>25</v>
      </c>
      <c r="AB1902">
        <v>10</v>
      </c>
      <c r="AC1902">
        <v>5</v>
      </c>
      <c r="AD1902">
        <v>0</v>
      </c>
      <c r="AE1902">
        <v>2000000</v>
      </c>
      <c r="AF1902">
        <v>22471421</v>
      </c>
    </row>
    <row r="1903" spans="1:32" x14ac:dyDescent="0.3">
      <c r="A1903">
        <v>1902</v>
      </c>
      <c r="B1903" s="1">
        <v>43810</v>
      </c>
      <c r="C1903">
        <v>1</v>
      </c>
      <c r="D1903">
        <v>2</v>
      </c>
      <c r="E1903">
        <v>4</v>
      </c>
      <c r="F1903">
        <v>5</v>
      </c>
      <c r="G1903">
        <v>6</v>
      </c>
      <c r="H1903">
        <v>8</v>
      </c>
      <c r="I1903">
        <v>9</v>
      </c>
      <c r="J1903">
        <v>11</v>
      </c>
      <c r="K1903">
        <v>12</v>
      </c>
      <c r="L1903">
        <v>15</v>
      </c>
      <c r="M1903">
        <v>16</v>
      </c>
      <c r="N1903">
        <v>17</v>
      </c>
      <c r="O1903">
        <v>22</v>
      </c>
      <c r="P1903">
        <v>23</v>
      </c>
      <c r="Q1903">
        <v>25</v>
      </c>
      <c r="R1903">
        <v>29289735</v>
      </c>
      <c r="S1903">
        <v>3</v>
      </c>
      <c r="T1903" t="s">
        <v>2</v>
      </c>
      <c r="U1903">
        <v>509</v>
      </c>
      <c r="V1903">
        <v>16075</v>
      </c>
      <c r="W1903">
        <v>184023</v>
      </c>
      <c r="X1903">
        <v>940832</v>
      </c>
      <c r="Y1903">
        <v>872209.99</v>
      </c>
      <c r="Z1903">
        <v>1581.77</v>
      </c>
      <c r="AA1903">
        <v>25</v>
      </c>
      <c r="AB1903">
        <v>10</v>
      </c>
      <c r="AC1903">
        <v>5</v>
      </c>
      <c r="AD1903">
        <v>0</v>
      </c>
      <c r="AE1903">
        <v>2500000</v>
      </c>
      <c r="AF1903">
        <v>23075258</v>
      </c>
    </row>
    <row r="1904" spans="1:32" x14ac:dyDescent="0.3">
      <c r="A1904">
        <v>1903</v>
      </c>
      <c r="B1904" s="1">
        <v>43812</v>
      </c>
      <c r="C1904">
        <v>4</v>
      </c>
      <c r="D1904">
        <v>6</v>
      </c>
      <c r="E1904">
        <v>7</v>
      </c>
      <c r="F1904">
        <v>8</v>
      </c>
      <c r="G1904">
        <v>9</v>
      </c>
      <c r="H1904">
        <v>10</v>
      </c>
      <c r="I1904">
        <v>12</v>
      </c>
      <c r="J1904">
        <v>14</v>
      </c>
      <c r="K1904">
        <v>15</v>
      </c>
      <c r="L1904">
        <v>16</v>
      </c>
      <c r="M1904">
        <v>19</v>
      </c>
      <c r="N1904">
        <v>20</v>
      </c>
      <c r="O1904">
        <v>21</v>
      </c>
      <c r="P1904">
        <v>23</v>
      </c>
      <c r="Q1904">
        <v>24</v>
      </c>
      <c r="R1904">
        <v>31484955</v>
      </c>
      <c r="S1904">
        <v>1</v>
      </c>
      <c r="T1904" t="s">
        <v>90</v>
      </c>
      <c r="U1904">
        <v>315</v>
      </c>
      <c r="V1904">
        <v>12923</v>
      </c>
      <c r="W1904">
        <v>176577</v>
      </c>
      <c r="X1904">
        <v>1012552</v>
      </c>
      <c r="Y1904">
        <v>2956190.96</v>
      </c>
      <c r="Z1904">
        <v>2887.61</v>
      </c>
      <c r="AA1904">
        <v>25</v>
      </c>
      <c r="AB1904">
        <v>10</v>
      </c>
      <c r="AC1904">
        <v>5</v>
      </c>
      <c r="AD1904">
        <v>0</v>
      </c>
      <c r="AE1904">
        <v>2500000</v>
      </c>
      <c r="AF1904">
        <v>23757456</v>
      </c>
    </row>
    <row r="1905" spans="1:32" x14ac:dyDescent="0.3">
      <c r="A1905">
        <v>1904</v>
      </c>
      <c r="B1905" s="1">
        <v>43815</v>
      </c>
      <c r="C1905">
        <v>1</v>
      </c>
      <c r="D1905">
        <v>6</v>
      </c>
      <c r="E1905">
        <v>7</v>
      </c>
      <c r="F1905">
        <v>8</v>
      </c>
      <c r="G1905">
        <v>10</v>
      </c>
      <c r="H1905">
        <v>11</v>
      </c>
      <c r="I1905">
        <v>12</v>
      </c>
      <c r="J1905">
        <v>13</v>
      </c>
      <c r="K1905">
        <v>14</v>
      </c>
      <c r="L1905">
        <v>15</v>
      </c>
      <c r="M1905">
        <v>17</v>
      </c>
      <c r="N1905">
        <v>18</v>
      </c>
      <c r="O1905">
        <v>20</v>
      </c>
      <c r="P1905">
        <v>23</v>
      </c>
      <c r="Q1905">
        <v>25</v>
      </c>
      <c r="R1905">
        <v>28493110</v>
      </c>
      <c r="S1905">
        <v>1</v>
      </c>
      <c r="T1905" t="s">
        <v>250</v>
      </c>
      <c r="U1905">
        <v>255</v>
      </c>
      <c r="V1905">
        <v>11460</v>
      </c>
      <c r="W1905">
        <v>178200</v>
      </c>
      <c r="X1905">
        <v>1007702</v>
      </c>
      <c r="Y1905">
        <v>2386362.7000000002</v>
      </c>
      <c r="Z1905">
        <v>2879.48</v>
      </c>
      <c r="AA1905">
        <v>25</v>
      </c>
      <c r="AB1905">
        <v>10</v>
      </c>
      <c r="AC1905">
        <v>5</v>
      </c>
      <c r="AD1905">
        <v>0</v>
      </c>
      <c r="AE1905">
        <v>2500000</v>
      </c>
      <c r="AF1905">
        <v>24308155</v>
      </c>
    </row>
    <row r="1906" spans="1:32" x14ac:dyDescent="0.3">
      <c r="A1906">
        <v>1905</v>
      </c>
      <c r="B1906" s="1">
        <v>43817</v>
      </c>
      <c r="C1906">
        <v>1</v>
      </c>
      <c r="D1906">
        <v>3</v>
      </c>
      <c r="E1906">
        <v>6</v>
      </c>
      <c r="F1906">
        <v>8</v>
      </c>
      <c r="G1906">
        <v>9</v>
      </c>
      <c r="H1906">
        <v>11</v>
      </c>
      <c r="I1906">
        <v>12</v>
      </c>
      <c r="J1906">
        <v>15</v>
      </c>
      <c r="K1906">
        <v>16</v>
      </c>
      <c r="L1906">
        <v>17</v>
      </c>
      <c r="M1906">
        <v>18</v>
      </c>
      <c r="N1906">
        <v>19</v>
      </c>
      <c r="O1906">
        <v>21</v>
      </c>
      <c r="P1906">
        <v>23</v>
      </c>
      <c r="Q1906">
        <v>24</v>
      </c>
      <c r="R1906">
        <v>28604508</v>
      </c>
      <c r="S1906">
        <v>2</v>
      </c>
      <c r="T1906" t="s">
        <v>2</v>
      </c>
      <c r="U1906">
        <v>596</v>
      </c>
      <c r="V1906">
        <v>16332</v>
      </c>
      <c r="W1906">
        <v>188340</v>
      </c>
      <c r="X1906">
        <v>976802</v>
      </c>
      <c r="Y1906">
        <v>1188538.26</v>
      </c>
      <c r="Z1906">
        <v>1753.13</v>
      </c>
      <c r="AA1906">
        <v>25</v>
      </c>
      <c r="AB1906">
        <v>10</v>
      </c>
      <c r="AC1906">
        <v>5</v>
      </c>
      <c r="AD1906">
        <v>0</v>
      </c>
      <c r="AE1906">
        <v>2500000</v>
      </c>
      <c r="AF1906">
        <v>24856711</v>
      </c>
    </row>
    <row r="1907" spans="1:32" x14ac:dyDescent="0.3">
      <c r="A1907">
        <v>1906</v>
      </c>
      <c r="B1907" s="1">
        <v>43819</v>
      </c>
      <c r="C1907">
        <v>1</v>
      </c>
      <c r="D1907">
        <v>2</v>
      </c>
      <c r="E1907">
        <v>3</v>
      </c>
      <c r="F1907">
        <v>4</v>
      </c>
      <c r="G1907">
        <v>6</v>
      </c>
      <c r="H1907">
        <v>7</v>
      </c>
      <c r="I1907">
        <v>10</v>
      </c>
      <c r="J1907">
        <v>11</v>
      </c>
      <c r="K1907">
        <v>14</v>
      </c>
      <c r="L1907">
        <v>16</v>
      </c>
      <c r="M1907">
        <v>17</v>
      </c>
      <c r="N1907">
        <v>18</v>
      </c>
      <c r="O1907">
        <v>23</v>
      </c>
      <c r="P1907">
        <v>24</v>
      </c>
      <c r="Q1907">
        <v>25</v>
      </c>
      <c r="R1907">
        <v>29967082</v>
      </c>
      <c r="S1907">
        <v>3</v>
      </c>
      <c r="T1907" t="s">
        <v>2</v>
      </c>
      <c r="U1907">
        <v>393</v>
      </c>
      <c r="V1907">
        <v>14385</v>
      </c>
      <c r="W1907">
        <v>166449</v>
      </c>
      <c r="X1907">
        <v>963983</v>
      </c>
      <c r="Y1907">
        <v>932249.54</v>
      </c>
      <c r="Z1907">
        <v>2189.67</v>
      </c>
      <c r="AA1907">
        <v>25</v>
      </c>
      <c r="AB1907">
        <v>10</v>
      </c>
      <c r="AC1907">
        <v>5</v>
      </c>
      <c r="AD1907">
        <v>0</v>
      </c>
      <c r="AE1907">
        <v>2500000</v>
      </c>
      <c r="AF1907">
        <v>25502115</v>
      </c>
    </row>
    <row r="1908" spans="1:32" x14ac:dyDescent="0.3">
      <c r="A1908">
        <v>1907</v>
      </c>
      <c r="B1908" s="1">
        <v>43822</v>
      </c>
      <c r="C1908">
        <v>1</v>
      </c>
      <c r="D1908">
        <v>3</v>
      </c>
      <c r="E1908">
        <v>4</v>
      </c>
      <c r="F1908">
        <v>5</v>
      </c>
      <c r="G1908">
        <v>9</v>
      </c>
      <c r="H1908">
        <v>10</v>
      </c>
      <c r="I1908">
        <v>13</v>
      </c>
      <c r="J1908">
        <v>15</v>
      </c>
      <c r="K1908">
        <v>16</v>
      </c>
      <c r="L1908">
        <v>17</v>
      </c>
      <c r="M1908">
        <v>19</v>
      </c>
      <c r="N1908">
        <v>21</v>
      </c>
      <c r="O1908">
        <v>23</v>
      </c>
      <c r="P1908">
        <v>24</v>
      </c>
      <c r="Q1908">
        <v>25</v>
      </c>
      <c r="R1908">
        <v>27908240</v>
      </c>
      <c r="S1908">
        <v>4</v>
      </c>
      <c r="T1908" t="s">
        <v>2</v>
      </c>
      <c r="U1908">
        <v>800</v>
      </c>
      <c r="V1908">
        <v>26933</v>
      </c>
      <c r="W1908">
        <v>241882</v>
      </c>
      <c r="X1908">
        <v>1083581</v>
      </c>
      <c r="Y1908">
        <v>408154.57</v>
      </c>
      <c r="Z1908">
        <v>897.04</v>
      </c>
      <c r="AA1908">
        <v>25</v>
      </c>
      <c r="AB1908">
        <v>10</v>
      </c>
      <c r="AC1908">
        <v>5</v>
      </c>
      <c r="AD1908">
        <v>0</v>
      </c>
      <c r="AE1908">
        <v>2500000</v>
      </c>
      <c r="AF1908">
        <v>25878873</v>
      </c>
    </row>
    <row r="1909" spans="1:32" x14ac:dyDescent="0.3">
      <c r="A1909">
        <v>1908</v>
      </c>
      <c r="B1909" s="1">
        <v>43825</v>
      </c>
      <c r="C1909">
        <v>2</v>
      </c>
      <c r="D1909">
        <v>4</v>
      </c>
      <c r="E1909">
        <v>6</v>
      </c>
      <c r="F1909">
        <v>7</v>
      </c>
      <c r="G1909">
        <v>8</v>
      </c>
      <c r="H1909">
        <v>12</v>
      </c>
      <c r="I1909">
        <v>13</v>
      </c>
      <c r="J1909">
        <v>14</v>
      </c>
      <c r="K1909">
        <v>16</v>
      </c>
      <c r="L1909">
        <v>17</v>
      </c>
      <c r="M1909">
        <v>20</v>
      </c>
      <c r="N1909">
        <v>22</v>
      </c>
      <c r="O1909">
        <v>23</v>
      </c>
      <c r="P1909">
        <v>24</v>
      </c>
      <c r="Q1909">
        <v>25</v>
      </c>
      <c r="R1909">
        <v>21123090</v>
      </c>
      <c r="S1909">
        <v>3</v>
      </c>
      <c r="T1909" t="s">
        <v>2</v>
      </c>
      <c r="U1909">
        <v>444</v>
      </c>
      <c r="V1909">
        <v>17248</v>
      </c>
      <c r="W1909">
        <v>153978</v>
      </c>
      <c r="X1909">
        <v>737259</v>
      </c>
      <c r="Y1909">
        <v>530770.31999999995</v>
      </c>
      <c r="Z1909">
        <v>1576.38</v>
      </c>
      <c r="AA1909">
        <v>25</v>
      </c>
      <c r="AB1909">
        <v>10</v>
      </c>
      <c r="AC1909">
        <v>5</v>
      </c>
      <c r="AD1909">
        <v>0</v>
      </c>
      <c r="AE1909">
        <v>2500000</v>
      </c>
      <c r="AF1909">
        <v>26246329</v>
      </c>
    </row>
    <row r="1910" spans="1:32" x14ac:dyDescent="0.3">
      <c r="A1910">
        <v>1909</v>
      </c>
      <c r="B1910" s="1">
        <v>43827</v>
      </c>
      <c r="C1910">
        <v>2</v>
      </c>
      <c r="D1910">
        <v>3</v>
      </c>
      <c r="E1910">
        <v>4</v>
      </c>
      <c r="F1910">
        <v>5</v>
      </c>
      <c r="G1910">
        <v>6</v>
      </c>
      <c r="H1910">
        <v>8</v>
      </c>
      <c r="I1910">
        <v>9</v>
      </c>
      <c r="J1910">
        <v>10</v>
      </c>
      <c r="K1910">
        <v>11</v>
      </c>
      <c r="L1910">
        <v>12</v>
      </c>
      <c r="M1910">
        <v>14</v>
      </c>
      <c r="N1910">
        <v>17</v>
      </c>
      <c r="O1910">
        <v>18</v>
      </c>
      <c r="P1910">
        <v>22</v>
      </c>
      <c r="Q1910">
        <v>25</v>
      </c>
      <c r="R1910">
        <v>26831810</v>
      </c>
      <c r="S1910">
        <v>1</v>
      </c>
      <c r="T1910" t="s">
        <v>251</v>
      </c>
      <c r="U1910">
        <v>338</v>
      </c>
      <c r="V1910">
        <v>14104</v>
      </c>
      <c r="W1910">
        <v>181331</v>
      </c>
      <c r="X1910">
        <v>956595</v>
      </c>
      <c r="Y1910">
        <v>2130630.6</v>
      </c>
      <c r="Z1910">
        <v>1939.59</v>
      </c>
      <c r="AA1910">
        <v>25</v>
      </c>
      <c r="AB1910">
        <v>10</v>
      </c>
      <c r="AC1910">
        <v>5</v>
      </c>
      <c r="AD1910">
        <v>0</v>
      </c>
      <c r="AE1910">
        <v>1500000</v>
      </c>
      <c r="AF1910">
        <v>26738013</v>
      </c>
    </row>
    <row r="1911" spans="1:32" x14ac:dyDescent="0.3">
      <c r="A1911">
        <v>1910</v>
      </c>
      <c r="B1911" s="1">
        <v>43829</v>
      </c>
      <c r="C1911">
        <v>2</v>
      </c>
      <c r="D1911">
        <v>3</v>
      </c>
      <c r="E1911">
        <v>4</v>
      </c>
      <c r="F1911">
        <v>7</v>
      </c>
      <c r="G1911">
        <v>9</v>
      </c>
      <c r="H1911">
        <v>10</v>
      </c>
      <c r="I1911">
        <v>12</v>
      </c>
      <c r="J1911">
        <v>13</v>
      </c>
      <c r="K1911">
        <v>14</v>
      </c>
      <c r="L1911">
        <v>15</v>
      </c>
      <c r="M1911">
        <v>16</v>
      </c>
      <c r="N1911">
        <v>18</v>
      </c>
      <c r="O1911">
        <v>22</v>
      </c>
      <c r="P1911">
        <v>23</v>
      </c>
      <c r="Q1911">
        <v>25</v>
      </c>
      <c r="R1911">
        <v>22370735</v>
      </c>
      <c r="S1911">
        <v>3</v>
      </c>
      <c r="T1911" t="s">
        <v>2</v>
      </c>
      <c r="U1911">
        <v>513</v>
      </c>
      <c r="V1911">
        <v>14871</v>
      </c>
      <c r="W1911">
        <v>155935</v>
      </c>
      <c r="X1911">
        <v>807729</v>
      </c>
      <c r="Y1911">
        <v>565404.78</v>
      </c>
      <c r="Z1911">
        <v>1453.38</v>
      </c>
      <c r="AA1911">
        <v>25</v>
      </c>
      <c r="AB1911">
        <v>10</v>
      </c>
      <c r="AC1911">
        <v>5</v>
      </c>
      <c r="AD1911">
        <v>0</v>
      </c>
      <c r="AE1911">
        <v>2500000</v>
      </c>
      <c r="AF1911">
        <v>27129447</v>
      </c>
    </row>
    <row r="1912" spans="1:32" x14ac:dyDescent="0.3">
      <c r="A1912">
        <v>1911</v>
      </c>
      <c r="B1912" s="1">
        <v>43833</v>
      </c>
      <c r="C1912">
        <v>1</v>
      </c>
      <c r="D1912">
        <v>2</v>
      </c>
      <c r="E1912">
        <v>4</v>
      </c>
      <c r="F1912">
        <v>5</v>
      </c>
      <c r="G1912">
        <v>8</v>
      </c>
      <c r="H1912">
        <v>11</v>
      </c>
      <c r="I1912">
        <v>12</v>
      </c>
      <c r="J1912">
        <v>13</v>
      </c>
      <c r="K1912">
        <v>14</v>
      </c>
      <c r="L1912">
        <v>15</v>
      </c>
      <c r="M1912">
        <v>19</v>
      </c>
      <c r="N1912">
        <v>21</v>
      </c>
      <c r="O1912">
        <v>22</v>
      </c>
      <c r="P1912">
        <v>24</v>
      </c>
      <c r="Q1912">
        <v>25</v>
      </c>
      <c r="R1912">
        <v>33521732</v>
      </c>
      <c r="S1912">
        <v>2</v>
      </c>
      <c r="T1912" t="s">
        <v>2</v>
      </c>
      <c r="U1912">
        <v>523</v>
      </c>
      <c r="V1912">
        <v>27120</v>
      </c>
      <c r="W1912">
        <v>193503</v>
      </c>
      <c r="X1912">
        <v>1097414</v>
      </c>
      <c r="Y1912">
        <v>1463182.41</v>
      </c>
      <c r="Z1912">
        <v>1721.65</v>
      </c>
      <c r="AA1912">
        <v>25</v>
      </c>
      <c r="AB1912">
        <v>10</v>
      </c>
      <c r="AC1912">
        <v>5</v>
      </c>
      <c r="AD1912">
        <v>0</v>
      </c>
      <c r="AE1912">
        <v>2500000</v>
      </c>
      <c r="AF1912">
        <v>27804762</v>
      </c>
    </row>
    <row r="1913" spans="1:32" x14ac:dyDescent="0.3">
      <c r="A1913">
        <v>1912</v>
      </c>
      <c r="B1913" s="1">
        <v>43836</v>
      </c>
      <c r="C1913">
        <v>2</v>
      </c>
      <c r="D1913">
        <v>5</v>
      </c>
      <c r="E1913">
        <v>6</v>
      </c>
      <c r="F1913">
        <v>7</v>
      </c>
      <c r="G1913">
        <v>8</v>
      </c>
      <c r="H1913">
        <v>9</v>
      </c>
      <c r="I1913">
        <v>10</v>
      </c>
      <c r="J1913">
        <v>14</v>
      </c>
      <c r="K1913">
        <v>16</v>
      </c>
      <c r="L1913">
        <v>18</v>
      </c>
      <c r="M1913">
        <v>20</v>
      </c>
      <c r="N1913">
        <v>21</v>
      </c>
      <c r="O1913">
        <v>22</v>
      </c>
      <c r="P1913">
        <v>23</v>
      </c>
      <c r="Q1913">
        <v>24</v>
      </c>
      <c r="R1913">
        <v>29239948</v>
      </c>
      <c r="S1913">
        <v>1</v>
      </c>
      <c r="T1913" t="s">
        <v>113</v>
      </c>
      <c r="U1913">
        <v>271</v>
      </c>
      <c r="V1913">
        <v>12066</v>
      </c>
      <c r="W1913">
        <v>179103</v>
      </c>
      <c r="X1913">
        <v>952250</v>
      </c>
      <c r="Y1913">
        <v>2648822.19</v>
      </c>
      <c r="Z1913">
        <v>3007.46</v>
      </c>
      <c r="AA1913">
        <v>25</v>
      </c>
      <c r="AB1913">
        <v>10</v>
      </c>
      <c r="AC1913">
        <v>5</v>
      </c>
      <c r="AD1913">
        <v>0</v>
      </c>
      <c r="AE1913">
        <v>2500000</v>
      </c>
      <c r="AF1913">
        <v>28416029</v>
      </c>
    </row>
    <row r="1914" spans="1:32" x14ac:dyDescent="0.3">
      <c r="A1914">
        <v>1913</v>
      </c>
      <c r="B1914" s="1">
        <v>43838</v>
      </c>
      <c r="C1914">
        <v>2</v>
      </c>
      <c r="D1914">
        <v>5</v>
      </c>
      <c r="E1914">
        <v>6</v>
      </c>
      <c r="F1914">
        <v>7</v>
      </c>
      <c r="G1914">
        <v>8</v>
      </c>
      <c r="H1914">
        <v>9</v>
      </c>
      <c r="I1914">
        <v>10</v>
      </c>
      <c r="J1914">
        <v>11</v>
      </c>
      <c r="K1914">
        <v>12</v>
      </c>
      <c r="L1914">
        <v>14</v>
      </c>
      <c r="M1914">
        <v>16</v>
      </c>
      <c r="N1914">
        <v>19</v>
      </c>
      <c r="O1914">
        <v>20</v>
      </c>
      <c r="P1914">
        <v>24</v>
      </c>
      <c r="Q1914">
        <v>25</v>
      </c>
      <c r="R1914">
        <v>29912908</v>
      </c>
      <c r="S1914">
        <v>2</v>
      </c>
      <c r="T1914" t="s">
        <v>2</v>
      </c>
      <c r="U1914">
        <v>313</v>
      </c>
      <c r="V1914">
        <v>11711</v>
      </c>
      <c r="W1914">
        <v>166072</v>
      </c>
      <c r="X1914">
        <v>983286</v>
      </c>
      <c r="Y1914">
        <v>1387140.4</v>
      </c>
      <c r="Z1914">
        <v>2727.24</v>
      </c>
      <c r="AA1914">
        <v>25</v>
      </c>
      <c r="AB1914">
        <v>10</v>
      </c>
      <c r="AC1914">
        <v>5</v>
      </c>
      <c r="AD1914">
        <v>0</v>
      </c>
      <c r="AE1914">
        <v>2500000</v>
      </c>
      <c r="AF1914">
        <v>29056248</v>
      </c>
    </row>
    <row r="1915" spans="1:32" x14ac:dyDescent="0.3">
      <c r="A1915">
        <v>1914</v>
      </c>
      <c r="B1915" s="1">
        <v>43840</v>
      </c>
      <c r="C1915">
        <v>2</v>
      </c>
      <c r="D1915">
        <v>4</v>
      </c>
      <c r="E1915">
        <v>5</v>
      </c>
      <c r="F1915">
        <v>8</v>
      </c>
      <c r="G1915">
        <v>10</v>
      </c>
      <c r="H1915">
        <v>12</v>
      </c>
      <c r="I1915">
        <v>13</v>
      </c>
      <c r="J1915">
        <v>14</v>
      </c>
      <c r="K1915">
        <v>15</v>
      </c>
      <c r="L1915">
        <v>17</v>
      </c>
      <c r="M1915">
        <v>18</v>
      </c>
      <c r="N1915">
        <v>19</v>
      </c>
      <c r="O1915">
        <v>20</v>
      </c>
      <c r="P1915">
        <v>21</v>
      </c>
      <c r="Q1915">
        <v>25</v>
      </c>
      <c r="R1915">
        <v>32092478</v>
      </c>
      <c r="S1915">
        <v>0</v>
      </c>
      <c r="U1915">
        <v>445</v>
      </c>
      <c r="V1915">
        <v>17607</v>
      </c>
      <c r="W1915">
        <v>222425</v>
      </c>
      <c r="X1915">
        <v>1178198</v>
      </c>
      <c r="Y1915">
        <v>0</v>
      </c>
      <c r="Z1915">
        <v>1685.25</v>
      </c>
      <c r="AA1915">
        <v>25</v>
      </c>
      <c r="AB1915">
        <v>10</v>
      </c>
      <c r="AC1915">
        <v>5</v>
      </c>
      <c r="AD1915">
        <v>2437286.67</v>
      </c>
      <c r="AE1915">
        <v>6500000</v>
      </c>
      <c r="AF1915">
        <v>29618699</v>
      </c>
    </row>
    <row r="1916" spans="1:32" x14ac:dyDescent="0.3">
      <c r="A1916">
        <v>1915</v>
      </c>
      <c r="B1916" s="1">
        <v>43843</v>
      </c>
      <c r="C1916">
        <v>2</v>
      </c>
      <c r="D1916">
        <v>4</v>
      </c>
      <c r="E1916">
        <v>8</v>
      </c>
      <c r="F1916">
        <v>10</v>
      </c>
      <c r="G1916">
        <v>11</v>
      </c>
      <c r="H1916">
        <v>12</v>
      </c>
      <c r="I1916">
        <v>13</v>
      </c>
      <c r="J1916">
        <v>15</v>
      </c>
      <c r="K1916">
        <v>16</v>
      </c>
      <c r="L1916">
        <v>17</v>
      </c>
      <c r="M1916">
        <v>19</v>
      </c>
      <c r="N1916">
        <v>20</v>
      </c>
      <c r="O1916">
        <v>21</v>
      </c>
      <c r="P1916">
        <v>22</v>
      </c>
      <c r="Q1916">
        <v>25</v>
      </c>
      <c r="R1916">
        <v>44482935</v>
      </c>
      <c r="S1916">
        <v>5</v>
      </c>
      <c r="T1916" t="s">
        <v>2</v>
      </c>
      <c r="U1916">
        <v>754</v>
      </c>
      <c r="V1916">
        <v>26339</v>
      </c>
      <c r="W1916">
        <v>313980</v>
      </c>
      <c r="X1916">
        <v>1521105</v>
      </c>
      <c r="Y1916">
        <v>1204496.5900000001</v>
      </c>
      <c r="Z1916">
        <v>1463.05</v>
      </c>
      <c r="AA1916">
        <v>25</v>
      </c>
      <c r="AB1916">
        <v>10</v>
      </c>
      <c r="AC1916">
        <v>5</v>
      </c>
      <c r="AD1916">
        <v>0</v>
      </c>
      <c r="AE1916">
        <v>2500000</v>
      </c>
      <c r="AF1916">
        <v>30446052</v>
      </c>
    </row>
    <row r="1917" spans="1:32" x14ac:dyDescent="0.3">
      <c r="A1917">
        <v>1916</v>
      </c>
      <c r="B1917" s="1">
        <v>43845</v>
      </c>
      <c r="C1917">
        <v>4</v>
      </c>
      <c r="D1917">
        <v>5</v>
      </c>
      <c r="E1917">
        <v>6</v>
      </c>
      <c r="F1917">
        <v>7</v>
      </c>
      <c r="G1917">
        <v>8</v>
      </c>
      <c r="H1917">
        <v>10</v>
      </c>
      <c r="I1917">
        <v>11</v>
      </c>
      <c r="J1917">
        <v>13</v>
      </c>
      <c r="K1917">
        <v>15</v>
      </c>
      <c r="L1917">
        <v>18</v>
      </c>
      <c r="M1917">
        <v>19</v>
      </c>
      <c r="N1917">
        <v>20</v>
      </c>
      <c r="O1917">
        <v>23</v>
      </c>
      <c r="P1917">
        <v>24</v>
      </c>
      <c r="Q1917">
        <v>25</v>
      </c>
      <c r="R1917">
        <v>30495925</v>
      </c>
      <c r="S1917">
        <v>4</v>
      </c>
      <c r="T1917" t="s">
        <v>2</v>
      </c>
      <c r="U1917">
        <v>459</v>
      </c>
      <c r="V1917">
        <v>16493</v>
      </c>
      <c r="W1917">
        <v>215896</v>
      </c>
      <c r="X1917">
        <v>1161444</v>
      </c>
      <c r="Y1917">
        <v>550718.18000000005</v>
      </c>
      <c r="Z1917">
        <v>1476.7</v>
      </c>
      <c r="AA1917">
        <v>25</v>
      </c>
      <c r="AB1917">
        <v>10</v>
      </c>
      <c r="AC1917">
        <v>5</v>
      </c>
      <c r="AD1917">
        <v>0</v>
      </c>
      <c r="AE1917">
        <v>2500000</v>
      </c>
      <c r="AF1917">
        <v>30954407</v>
      </c>
    </row>
    <row r="1918" spans="1:32" x14ac:dyDescent="0.3">
      <c r="A1918">
        <v>1917</v>
      </c>
      <c r="B1918" s="1">
        <v>43847</v>
      </c>
      <c r="C1918">
        <v>1</v>
      </c>
      <c r="D1918">
        <v>2</v>
      </c>
      <c r="E1918">
        <v>3</v>
      </c>
      <c r="F1918">
        <v>4</v>
      </c>
      <c r="G1918">
        <v>10</v>
      </c>
      <c r="H1918">
        <v>13</v>
      </c>
      <c r="I1918">
        <v>14</v>
      </c>
      <c r="J1918">
        <v>15</v>
      </c>
      <c r="K1918">
        <v>17</v>
      </c>
      <c r="L1918">
        <v>19</v>
      </c>
      <c r="M1918">
        <v>20</v>
      </c>
      <c r="N1918">
        <v>21</v>
      </c>
      <c r="O1918">
        <v>23</v>
      </c>
      <c r="P1918">
        <v>24</v>
      </c>
      <c r="Q1918">
        <v>25</v>
      </c>
      <c r="R1918">
        <v>31509278</v>
      </c>
      <c r="S1918">
        <v>1</v>
      </c>
      <c r="T1918" t="s">
        <v>231</v>
      </c>
      <c r="U1918">
        <v>586</v>
      </c>
      <c r="V1918">
        <v>21546</v>
      </c>
      <c r="W1918">
        <v>242306</v>
      </c>
      <c r="X1918">
        <v>1207500</v>
      </c>
      <c r="Y1918">
        <v>2120328.12</v>
      </c>
      <c r="Z1918">
        <v>1590.46</v>
      </c>
      <c r="AA1918">
        <v>25</v>
      </c>
      <c r="AB1918">
        <v>10</v>
      </c>
      <c r="AC1918">
        <v>5</v>
      </c>
      <c r="AD1918">
        <v>0</v>
      </c>
      <c r="AE1918">
        <v>2500000</v>
      </c>
      <c r="AF1918">
        <v>31443713</v>
      </c>
    </row>
    <row r="1919" spans="1:32" x14ac:dyDescent="0.3">
      <c r="A1919">
        <v>1918</v>
      </c>
      <c r="B1919" s="1">
        <v>43850</v>
      </c>
      <c r="C1919">
        <v>2</v>
      </c>
      <c r="D1919">
        <v>4</v>
      </c>
      <c r="E1919">
        <v>5</v>
      </c>
      <c r="F1919">
        <v>6</v>
      </c>
      <c r="G1919">
        <v>7</v>
      </c>
      <c r="H1919">
        <v>9</v>
      </c>
      <c r="I1919">
        <v>10</v>
      </c>
      <c r="J1919">
        <v>11</v>
      </c>
      <c r="K1919">
        <v>12</v>
      </c>
      <c r="L1919">
        <v>17</v>
      </c>
      <c r="M1919">
        <v>18</v>
      </c>
      <c r="N1919">
        <v>19</v>
      </c>
      <c r="O1919">
        <v>20</v>
      </c>
      <c r="P1919">
        <v>22</v>
      </c>
      <c r="Q1919">
        <v>24</v>
      </c>
      <c r="R1919">
        <v>28876410</v>
      </c>
      <c r="S1919">
        <v>5</v>
      </c>
      <c r="T1919" t="s">
        <v>2</v>
      </c>
      <c r="U1919">
        <v>685</v>
      </c>
      <c r="V1919">
        <v>16363</v>
      </c>
      <c r="W1919">
        <v>188757</v>
      </c>
      <c r="X1919">
        <v>982465</v>
      </c>
      <c r="Y1919">
        <v>483114.79</v>
      </c>
      <c r="Z1919">
        <v>1550.05</v>
      </c>
      <c r="AA1919">
        <v>25</v>
      </c>
      <c r="AB1919">
        <v>10</v>
      </c>
      <c r="AC1919">
        <v>5</v>
      </c>
      <c r="AD1919">
        <v>0</v>
      </c>
      <c r="AE1919">
        <v>2500000</v>
      </c>
      <c r="AF1919">
        <v>32001153</v>
      </c>
    </row>
    <row r="1920" spans="1:32" x14ac:dyDescent="0.3">
      <c r="A1920">
        <v>1919</v>
      </c>
      <c r="B1920" s="1">
        <v>43852</v>
      </c>
      <c r="C1920">
        <v>1</v>
      </c>
      <c r="D1920">
        <v>2</v>
      </c>
      <c r="E1920">
        <v>3</v>
      </c>
      <c r="F1920">
        <v>5</v>
      </c>
      <c r="G1920">
        <v>6</v>
      </c>
      <c r="H1920">
        <v>9</v>
      </c>
      <c r="I1920">
        <v>10</v>
      </c>
      <c r="J1920">
        <v>11</v>
      </c>
      <c r="K1920">
        <v>15</v>
      </c>
      <c r="L1920">
        <v>19</v>
      </c>
      <c r="M1920">
        <v>20</v>
      </c>
      <c r="N1920">
        <v>21</v>
      </c>
      <c r="O1920">
        <v>22</v>
      </c>
      <c r="P1920">
        <v>23</v>
      </c>
      <c r="Q1920">
        <v>24</v>
      </c>
      <c r="R1920">
        <v>30035518</v>
      </c>
      <c r="S1920">
        <v>3</v>
      </c>
      <c r="T1920" t="s">
        <v>2</v>
      </c>
      <c r="U1920">
        <v>362</v>
      </c>
      <c r="V1920">
        <v>13292</v>
      </c>
      <c r="W1920">
        <v>173483</v>
      </c>
      <c r="X1920">
        <v>1002720</v>
      </c>
      <c r="Y1920">
        <v>900849.47</v>
      </c>
      <c r="Z1920">
        <v>2297.11</v>
      </c>
      <c r="AA1920">
        <v>25</v>
      </c>
      <c r="AB1920">
        <v>10</v>
      </c>
      <c r="AC1920">
        <v>5</v>
      </c>
      <c r="AD1920">
        <v>0</v>
      </c>
      <c r="AE1920">
        <v>2500000</v>
      </c>
      <c r="AF1920">
        <v>32624818</v>
      </c>
    </row>
    <row r="1921" spans="1:32" x14ac:dyDescent="0.3">
      <c r="A1921">
        <v>1920</v>
      </c>
      <c r="B1921" s="1">
        <v>43854</v>
      </c>
      <c r="C1921">
        <v>2</v>
      </c>
      <c r="D1921">
        <v>4</v>
      </c>
      <c r="E1921">
        <v>6</v>
      </c>
      <c r="F1921">
        <v>9</v>
      </c>
      <c r="G1921">
        <v>10</v>
      </c>
      <c r="H1921">
        <v>11</v>
      </c>
      <c r="I1921">
        <v>12</v>
      </c>
      <c r="J1921">
        <v>13</v>
      </c>
      <c r="K1921">
        <v>14</v>
      </c>
      <c r="L1921">
        <v>17</v>
      </c>
      <c r="M1921">
        <v>18</v>
      </c>
      <c r="N1921">
        <v>20</v>
      </c>
      <c r="O1921">
        <v>21</v>
      </c>
      <c r="P1921">
        <v>22</v>
      </c>
      <c r="Q1921">
        <v>25</v>
      </c>
      <c r="R1921">
        <v>30469118</v>
      </c>
      <c r="S1921">
        <v>4</v>
      </c>
      <c r="T1921" t="s">
        <v>2</v>
      </c>
      <c r="U1921">
        <v>468</v>
      </c>
      <c r="V1921">
        <v>16848</v>
      </c>
      <c r="W1921">
        <v>202190</v>
      </c>
      <c r="X1921">
        <v>1070430</v>
      </c>
      <c r="Y1921">
        <v>615741.54</v>
      </c>
      <c r="Z1921">
        <v>1619.31</v>
      </c>
      <c r="AA1921">
        <v>25</v>
      </c>
      <c r="AB1921">
        <v>10</v>
      </c>
      <c r="AC1921">
        <v>5</v>
      </c>
      <c r="AD1921">
        <v>0</v>
      </c>
      <c r="AE1921">
        <v>2500000</v>
      </c>
      <c r="AF1921">
        <v>33193195</v>
      </c>
    </row>
    <row r="1922" spans="1:32" x14ac:dyDescent="0.3">
      <c r="A1922">
        <v>1921</v>
      </c>
      <c r="B1922" s="1">
        <v>43857</v>
      </c>
      <c r="C1922">
        <v>2</v>
      </c>
      <c r="D1922">
        <v>3</v>
      </c>
      <c r="E1922">
        <v>4</v>
      </c>
      <c r="F1922">
        <v>5</v>
      </c>
      <c r="G1922">
        <v>6</v>
      </c>
      <c r="H1922">
        <v>7</v>
      </c>
      <c r="I1922">
        <v>8</v>
      </c>
      <c r="J1922">
        <v>9</v>
      </c>
      <c r="K1922">
        <v>10</v>
      </c>
      <c r="L1922">
        <v>13</v>
      </c>
      <c r="M1922">
        <v>15</v>
      </c>
      <c r="N1922">
        <v>16</v>
      </c>
      <c r="O1922">
        <v>18</v>
      </c>
      <c r="P1922">
        <v>21</v>
      </c>
      <c r="Q1922">
        <v>24</v>
      </c>
      <c r="R1922">
        <v>28499792</v>
      </c>
      <c r="S1922">
        <v>5</v>
      </c>
      <c r="T1922" t="s">
        <v>2</v>
      </c>
      <c r="U1922">
        <v>326</v>
      </c>
      <c r="V1922">
        <v>12021</v>
      </c>
      <c r="W1922">
        <v>164638</v>
      </c>
      <c r="X1922">
        <v>995872</v>
      </c>
      <c r="Y1922">
        <v>493983.95</v>
      </c>
      <c r="Z1922">
        <v>2331.21</v>
      </c>
      <c r="AA1922">
        <v>25</v>
      </c>
      <c r="AB1922">
        <v>10</v>
      </c>
      <c r="AC1922">
        <v>5</v>
      </c>
      <c r="AD1922">
        <v>0</v>
      </c>
      <c r="AE1922">
        <v>2500000</v>
      </c>
      <c r="AF1922">
        <v>33763177</v>
      </c>
    </row>
    <row r="1923" spans="1:32" x14ac:dyDescent="0.3">
      <c r="A1923">
        <v>1922</v>
      </c>
      <c r="B1923" s="1">
        <v>43859</v>
      </c>
      <c r="C1923">
        <v>2</v>
      </c>
      <c r="D1923">
        <v>3</v>
      </c>
      <c r="E1923">
        <v>4</v>
      </c>
      <c r="F1923">
        <v>5</v>
      </c>
      <c r="G1923">
        <v>6</v>
      </c>
      <c r="H1923">
        <v>7</v>
      </c>
      <c r="I1923">
        <v>8</v>
      </c>
      <c r="J1923">
        <v>10</v>
      </c>
      <c r="K1923">
        <v>12</v>
      </c>
      <c r="L1923">
        <v>16</v>
      </c>
      <c r="M1923">
        <v>17</v>
      </c>
      <c r="N1923">
        <v>18</v>
      </c>
      <c r="O1923">
        <v>19</v>
      </c>
      <c r="P1923">
        <v>23</v>
      </c>
      <c r="Q1923">
        <v>25</v>
      </c>
      <c r="R1923">
        <v>27871182</v>
      </c>
      <c r="S1923">
        <v>1</v>
      </c>
      <c r="T1923" t="s">
        <v>113</v>
      </c>
      <c r="U1923">
        <v>288</v>
      </c>
      <c r="V1923">
        <v>10990</v>
      </c>
      <c r="W1923">
        <v>161818</v>
      </c>
      <c r="X1923">
        <v>933877</v>
      </c>
      <c r="Y1923">
        <v>2511528.39</v>
      </c>
      <c r="Z1923">
        <v>2683.26</v>
      </c>
      <c r="AA1923">
        <v>25</v>
      </c>
      <c r="AB1923">
        <v>10</v>
      </c>
      <c r="AC1923">
        <v>5</v>
      </c>
      <c r="AD1923">
        <v>0</v>
      </c>
      <c r="AE1923">
        <v>2500000</v>
      </c>
      <c r="AF1923">
        <v>34342760</v>
      </c>
    </row>
    <row r="1924" spans="1:32" x14ac:dyDescent="0.3">
      <c r="A1924">
        <v>1923</v>
      </c>
      <c r="B1924" s="1">
        <v>43861</v>
      </c>
      <c r="C1924">
        <v>1</v>
      </c>
      <c r="D1924">
        <v>4</v>
      </c>
      <c r="E1924">
        <v>5</v>
      </c>
      <c r="F1924">
        <v>7</v>
      </c>
      <c r="G1924">
        <v>10</v>
      </c>
      <c r="H1924">
        <v>11</v>
      </c>
      <c r="I1924">
        <v>12</v>
      </c>
      <c r="J1924">
        <v>14</v>
      </c>
      <c r="K1924">
        <v>17</v>
      </c>
      <c r="L1924">
        <v>19</v>
      </c>
      <c r="M1924">
        <v>20</v>
      </c>
      <c r="N1924">
        <v>22</v>
      </c>
      <c r="O1924">
        <v>23</v>
      </c>
      <c r="P1924">
        <v>24</v>
      </c>
      <c r="Q1924">
        <v>25</v>
      </c>
      <c r="R1924">
        <v>30068895</v>
      </c>
      <c r="S1924">
        <v>16</v>
      </c>
      <c r="T1924" t="s">
        <v>2</v>
      </c>
      <c r="U1924">
        <v>1021</v>
      </c>
      <c r="V1924">
        <v>24038</v>
      </c>
      <c r="W1924">
        <v>239504</v>
      </c>
      <c r="X1924">
        <v>1123261</v>
      </c>
      <c r="Y1924">
        <v>125766.86</v>
      </c>
      <c r="Z1924">
        <v>866.32</v>
      </c>
      <c r="AA1924">
        <v>25</v>
      </c>
      <c r="AB1924">
        <v>10</v>
      </c>
      <c r="AC1924">
        <v>5</v>
      </c>
      <c r="AD1924">
        <v>0</v>
      </c>
      <c r="AE1924">
        <v>2500000</v>
      </c>
      <c r="AF1924">
        <v>34807130</v>
      </c>
    </row>
    <row r="1925" spans="1:32" x14ac:dyDescent="0.3">
      <c r="A1925">
        <v>1924</v>
      </c>
      <c r="B1925" s="1">
        <v>43864</v>
      </c>
      <c r="C1925">
        <v>2</v>
      </c>
      <c r="D1925">
        <v>3</v>
      </c>
      <c r="E1925">
        <v>8</v>
      </c>
      <c r="F1925">
        <v>9</v>
      </c>
      <c r="G1925">
        <v>10</v>
      </c>
      <c r="H1925">
        <v>11</v>
      </c>
      <c r="I1925">
        <v>12</v>
      </c>
      <c r="J1925">
        <v>13</v>
      </c>
      <c r="K1925">
        <v>14</v>
      </c>
      <c r="L1925">
        <v>17</v>
      </c>
      <c r="M1925">
        <v>18</v>
      </c>
      <c r="N1925">
        <v>22</v>
      </c>
      <c r="O1925">
        <v>23</v>
      </c>
      <c r="P1925">
        <v>24</v>
      </c>
      <c r="Q1925">
        <v>25</v>
      </c>
      <c r="R1925">
        <v>29023748</v>
      </c>
      <c r="S1925">
        <v>3</v>
      </c>
      <c r="T1925" t="s">
        <v>2</v>
      </c>
      <c r="U1925">
        <v>681</v>
      </c>
      <c r="V1925">
        <v>21567</v>
      </c>
      <c r="W1925">
        <v>229779</v>
      </c>
      <c r="X1925">
        <v>1095965</v>
      </c>
      <c r="Y1925">
        <v>646859.02</v>
      </c>
      <c r="Z1925">
        <v>1252.57</v>
      </c>
      <c r="AA1925">
        <v>25</v>
      </c>
      <c r="AB1925">
        <v>10</v>
      </c>
      <c r="AC1925">
        <v>5</v>
      </c>
      <c r="AD1925">
        <v>0</v>
      </c>
      <c r="AE1925">
        <v>2500000</v>
      </c>
      <c r="AF1925">
        <v>35254956</v>
      </c>
    </row>
    <row r="1926" spans="1:32" x14ac:dyDescent="0.3">
      <c r="A1926">
        <v>1925</v>
      </c>
      <c r="B1926" s="1">
        <v>43866</v>
      </c>
      <c r="C1926">
        <v>1</v>
      </c>
      <c r="D1926">
        <v>2</v>
      </c>
      <c r="E1926">
        <v>3</v>
      </c>
      <c r="F1926">
        <v>4</v>
      </c>
      <c r="G1926">
        <v>5</v>
      </c>
      <c r="H1926">
        <v>6</v>
      </c>
      <c r="I1926">
        <v>7</v>
      </c>
      <c r="J1926">
        <v>9</v>
      </c>
      <c r="K1926">
        <v>13</v>
      </c>
      <c r="L1926">
        <v>14</v>
      </c>
      <c r="M1926">
        <v>16</v>
      </c>
      <c r="N1926">
        <v>18</v>
      </c>
      <c r="O1926">
        <v>20</v>
      </c>
      <c r="P1926">
        <v>21</v>
      </c>
      <c r="Q1926">
        <v>23</v>
      </c>
      <c r="R1926">
        <v>30089380</v>
      </c>
      <c r="S1926">
        <v>1</v>
      </c>
      <c r="T1926" t="s">
        <v>252</v>
      </c>
      <c r="U1926">
        <v>510</v>
      </c>
      <c r="V1926">
        <v>18295</v>
      </c>
      <c r="W1926">
        <v>197668</v>
      </c>
      <c r="X1926">
        <v>1054845</v>
      </c>
      <c r="Y1926">
        <v>2427637.13</v>
      </c>
      <c r="Z1926">
        <v>1464.64</v>
      </c>
      <c r="AA1926">
        <v>25</v>
      </c>
      <c r="AB1926">
        <v>10</v>
      </c>
      <c r="AC1926">
        <v>5</v>
      </c>
      <c r="AD1926">
        <v>0</v>
      </c>
      <c r="AE1926">
        <v>2500000</v>
      </c>
      <c r="AF1926">
        <v>35815180</v>
      </c>
    </row>
    <row r="1927" spans="1:32" x14ac:dyDescent="0.3">
      <c r="A1927">
        <v>1926</v>
      </c>
      <c r="B1927" s="1">
        <v>43868</v>
      </c>
      <c r="C1927">
        <v>1</v>
      </c>
      <c r="D1927">
        <v>4</v>
      </c>
      <c r="E1927">
        <v>5</v>
      </c>
      <c r="F1927">
        <v>6</v>
      </c>
      <c r="G1927">
        <v>9</v>
      </c>
      <c r="H1927">
        <v>10</v>
      </c>
      <c r="I1927">
        <v>13</v>
      </c>
      <c r="J1927">
        <v>14</v>
      </c>
      <c r="K1927">
        <v>15</v>
      </c>
      <c r="L1927">
        <v>16</v>
      </c>
      <c r="M1927">
        <v>17</v>
      </c>
      <c r="N1927">
        <v>18</v>
      </c>
      <c r="O1927">
        <v>21</v>
      </c>
      <c r="P1927">
        <v>23</v>
      </c>
      <c r="Q1927">
        <v>24</v>
      </c>
      <c r="R1927">
        <v>32351602</v>
      </c>
      <c r="S1927">
        <v>4</v>
      </c>
      <c r="T1927" t="s">
        <v>2</v>
      </c>
      <c r="U1927">
        <v>518</v>
      </c>
      <c r="V1927">
        <v>15512</v>
      </c>
      <c r="W1927">
        <v>189687</v>
      </c>
      <c r="X1927">
        <v>1071374</v>
      </c>
      <c r="Y1927">
        <v>726052.56</v>
      </c>
      <c r="Z1927">
        <v>1725.11</v>
      </c>
      <c r="AA1927">
        <v>25</v>
      </c>
      <c r="AB1927">
        <v>10</v>
      </c>
      <c r="AC1927">
        <v>5</v>
      </c>
      <c r="AD1927">
        <v>0</v>
      </c>
      <c r="AE1927">
        <v>2500000</v>
      </c>
      <c r="AF1927">
        <v>36485382</v>
      </c>
    </row>
    <row r="1928" spans="1:32" x14ac:dyDescent="0.3">
      <c r="A1928">
        <v>1927</v>
      </c>
      <c r="B1928" s="1">
        <v>43871</v>
      </c>
      <c r="C1928">
        <v>1</v>
      </c>
      <c r="D1928">
        <v>2</v>
      </c>
      <c r="E1928">
        <v>4</v>
      </c>
      <c r="F1928">
        <v>5</v>
      </c>
      <c r="G1928">
        <v>8</v>
      </c>
      <c r="H1928">
        <v>10</v>
      </c>
      <c r="I1928">
        <v>11</v>
      </c>
      <c r="J1928">
        <v>13</v>
      </c>
      <c r="K1928">
        <v>15</v>
      </c>
      <c r="L1928">
        <v>17</v>
      </c>
      <c r="M1928">
        <v>18</v>
      </c>
      <c r="N1928">
        <v>21</v>
      </c>
      <c r="O1928">
        <v>22</v>
      </c>
      <c r="P1928">
        <v>23</v>
      </c>
      <c r="Q1928">
        <v>24</v>
      </c>
      <c r="R1928">
        <v>28797248</v>
      </c>
      <c r="S1928">
        <v>4</v>
      </c>
      <c r="T1928" t="s">
        <v>2</v>
      </c>
      <c r="U1928">
        <v>818</v>
      </c>
      <c r="V1928">
        <v>23694</v>
      </c>
      <c r="W1928">
        <v>223024</v>
      </c>
      <c r="X1928">
        <v>1112856</v>
      </c>
      <c r="Y1928">
        <v>466003.81</v>
      </c>
      <c r="Z1928">
        <v>1001.64</v>
      </c>
      <c r="AA1928">
        <v>25</v>
      </c>
      <c r="AB1928">
        <v>10</v>
      </c>
      <c r="AC1928">
        <v>5</v>
      </c>
      <c r="AD1928">
        <v>0</v>
      </c>
      <c r="AE1928">
        <v>2500000</v>
      </c>
      <c r="AF1928">
        <v>36915539</v>
      </c>
    </row>
    <row r="1929" spans="1:32" x14ac:dyDescent="0.3">
      <c r="A1929">
        <v>1928</v>
      </c>
      <c r="B1929" s="1">
        <v>43873</v>
      </c>
      <c r="C1929">
        <v>1</v>
      </c>
      <c r="D1929">
        <v>2</v>
      </c>
      <c r="E1929">
        <v>3</v>
      </c>
      <c r="F1929">
        <v>5</v>
      </c>
      <c r="G1929">
        <v>6</v>
      </c>
      <c r="H1929">
        <v>7</v>
      </c>
      <c r="I1929">
        <v>8</v>
      </c>
      <c r="J1929">
        <v>9</v>
      </c>
      <c r="K1929">
        <v>10</v>
      </c>
      <c r="L1929">
        <v>15</v>
      </c>
      <c r="M1929">
        <v>16</v>
      </c>
      <c r="N1929">
        <v>19</v>
      </c>
      <c r="O1929">
        <v>23</v>
      </c>
      <c r="P1929">
        <v>24</v>
      </c>
      <c r="Q1929">
        <v>25</v>
      </c>
      <c r="R1929">
        <v>30153410</v>
      </c>
      <c r="S1929">
        <v>1</v>
      </c>
      <c r="T1929" t="s">
        <v>244</v>
      </c>
      <c r="U1929">
        <v>344</v>
      </c>
      <c r="V1929">
        <v>12065</v>
      </c>
      <c r="W1929">
        <v>167686</v>
      </c>
      <c r="X1929">
        <v>1022500</v>
      </c>
      <c r="Y1929">
        <v>2721135.79</v>
      </c>
      <c r="Z1929">
        <v>2433.9299999999998</v>
      </c>
      <c r="AA1929">
        <v>25</v>
      </c>
      <c r="AB1929">
        <v>10</v>
      </c>
      <c r="AC1929">
        <v>5</v>
      </c>
      <c r="AD1929">
        <v>0</v>
      </c>
      <c r="AE1929">
        <v>2500000</v>
      </c>
      <c r="AF1929">
        <v>37543494</v>
      </c>
    </row>
    <row r="1930" spans="1:32" x14ac:dyDescent="0.3">
      <c r="A1930">
        <v>1929</v>
      </c>
      <c r="B1930" s="1">
        <v>43875</v>
      </c>
      <c r="C1930">
        <v>1</v>
      </c>
      <c r="D1930">
        <v>2</v>
      </c>
      <c r="E1930">
        <v>3</v>
      </c>
      <c r="F1930">
        <v>4</v>
      </c>
      <c r="G1930">
        <v>7</v>
      </c>
      <c r="H1930">
        <v>8</v>
      </c>
      <c r="I1930">
        <v>9</v>
      </c>
      <c r="J1930">
        <v>10</v>
      </c>
      <c r="K1930">
        <v>11</v>
      </c>
      <c r="L1930">
        <v>13</v>
      </c>
      <c r="M1930">
        <v>15</v>
      </c>
      <c r="N1930">
        <v>19</v>
      </c>
      <c r="O1930">
        <v>20</v>
      </c>
      <c r="P1930">
        <v>22</v>
      </c>
      <c r="Q1930">
        <v>25</v>
      </c>
      <c r="R1930">
        <v>31172918</v>
      </c>
      <c r="S1930">
        <v>5</v>
      </c>
      <c r="T1930" t="s">
        <v>2</v>
      </c>
      <c r="U1930">
        <v>458</v>
      </c>
      <c r="V1930">
        <v>17535</v>
      </c>
      <c r="W1930">
        <v>223311</v>
      </c>
      <c r="X1930">
        <v>1206826</v>
      </c>
      <c r="Y1930">
        <v>437513.87</v>
      </c>
      <c r="Z1930">
        <v>1469.65</v>
      </c>
      <c r="AA1930">
        <v>25</v>
      </c>
      <c r="AB1930">
        <v>10</v>
      </c>
      <c r="AC1930">
        <v>5</v>
      </c>
      <c r="AD1930">
        <v>0</v>
      </c>
      <c r="AE1930">
        <v>2500000</v>
      </c>
      <c r="AF1930">
        <v>38048317</v>
      </c>
    </row>
    <row r="1931" spans="1:32" x14ac:dyDescent="0.3">
      <c r="A1931">
        <v>1930</v>
      </c>
      <c r="B1931" s="1">
        <v>43878</v>
      </c>
      <c r="C1931">
        <v>1</v>
      </c>
      <c r="D1931">
        <v>2</v>
      </c>
      <c r="E1931">
        <v>4</v>
      </c>
      <c r="F1931">
        <v>5</v>
      </c>
      <c r="G1931">
        <v>7</v>
      </c>
      <c r="H1931">
        <v>8</v>
      </c>
      <c r="I1931">
        <v>10</v>
      </c>
      <c r="J1931">
        <v>13</v>
      </c>
      <c r="K1931">
        <v>14</v>
      </c>
      <c r="L1931">
        <v>16</v>
      </c>
      <c r="M1931">
        <v>17</v>
      </c>
      <c r="N1931">
        <v>21</v>
      </c>
      <c r="O1931">
        <v>22</v>
      </c>
      <c r="P1931">
        <v>23</v>
      </c>
      <c r="Q1931">
        <v>24</v>
      </c>
      <c r="R1931">
        <v>29185168</v>
      </c>
      <c r="S1931">
        <v>2</v>
      </c>
      <c r="T1931" t="s">
        <v>2</v>
      </c>
      <c r="U1931">
        <v>421</v>
      </c>
      <c r="V1931">
        <v>16644</v>
      </c>
      <c r="W1931">
        <v>199771</v>
      </c>
      <c r="X1931">
        <v>1021828</v>
      </c>
      <c r="Y1931">
        <v>1166806.58</v>
      </c>
      <c r="Z1931">
        <v>1705.55</v>
      </c>
      <c r="AA1931">
        <v>25</v>
      </c>
      <c r="AB1931">
        <v>10</v>
      </c>
      <c r="AC1931">
        <v>5</v>
      </c>
      <c r="AD1931">
        <v>0</v>
      </c>
      <c r="AE1931">
        <v>2500000</v>
      </c>
      <c r="AF1931">
        <v>38586844</v>
      </c>
    </row>
    <row r="1932" spans="1:32" x14ac:dyDescent="0.3">
      <c r="A1932">
        <v>1931</v>
      </c>
      <c r="B1932" s="1">
        <v>43880</v>
      </c>
      <c r="C1932">
        <v>3</v>
      </c>
      <c r="D1932">
        <v>4</v>
      </c>
      <c r="E1932">
        <v>5</v>
      </c>
      <c r="F1932">
        <v>6</v>
      </c>
      <c r="G1932">
        <v>7</v>
      </c>
      <c r="H1932">
        <v>9</v>
      </c>
      <c r="I1932">
        <v>10</v>
      </c>
      <c r="J1932">
        <v>11</v>
      </c>
      <c r="K1932">
        <v>12</v>
      </c>
      <c r="L1932">
        <v>14</v>
      </c>
      <c r="M1932">
        <v>16</v>
      </c>
      <c r="N1932">
        <v>18</v>
      </c>
      <c r="O1932">
        <v>19</v>
      </c>
      <c r="P1932">
        <v>22</v>
      </c>
      <c r="Q1932">
        <v>23</v>
      </c>
      <c r="R1932">
        <v>28699040</v>
      </c>
      <c r="S1932">
        <v>4</v>
      </c>
      <c r="T1932" t="s">
        <v>2</v>
      </c>
      <c r="U1932">
        <v>483</v>
      </c>
      <c r="V1932">
        <v>15184</v>
      </c>
      <c r="W1932">
        <v>176924</v>
      </c>
      <c r="X1932">
        <v>952160</v>
      </c>
      <c r="Y1932">
        <v>629196.05000000005</v>
      </c>
      <c r="Z1932">
        <v>1603.31</v>
      </c>
      <c r="AA1932">
        <v>25</v>
      </c>
      <c r="AB1932">
        <v>10</v>
      </c>
      <c r="AC1932">
        <v>5</v>
      </c>
      <c r="AD1932">
        <v>0</v>
      </c>
      <c r="AE1932">
        <v>2500000</v>
      </c>
      <c r="AF1932">
        <v>39167640</v>
      </c>
    </row>
    <row r="1933" spans="1:32" x14ac:dyDescent="0.3">
      <c r="A1933">
        <v>1932</v>
      </c>
      <c r="B1933" s="1">
        <v>43882</v>
      </c>
      <c r="C1933">
        <v>2</v>
      </c>
      <c r="D1933">
        <v>4</v>
      </c>
      <c r="E1933">
        <v>6</v>
      </c>
      <c r="F1933">
        <v>8</v>
      </c>
      <c r="G1933">
        <v>9</v>
      </c>
      <c r="H1933">
        <v>10</v>
      </c>
      <c r="I1933">
        <v>11</v>
      </c>
      <c r="J1933">
        <v>12</v>
      </c>
      <c r="K1933">
        <v>14</v>
      </c>
      <c r="L1933">
        <v>16</v>
      </c>
      <c r="M1933">
        <v>17</v>
      </c>
      <c r="N1933">
        <v>19</v>
      </c>
      <c r="O1933">
        <v>20</v>
      </c>
      <c r="P1933">
        <v>22</v>
      </c>
      <c r="Q1933">
        <v>24</v>
      </c>
      <c r="R1933">
        <v>29934725</v>
      </c>
      <c r="S1933">
        <v>20</v>
      </c>
      <c r="T1933" t="s">
        <v>2</v>
      </c>
      <c r="U1933">
        <v>1274</v>
      </c>
      <c r="V1933">
        <v>26303</v>
      </c>
      <c r="W1933">
        <v>228536</v>
      </c>
      <c r="X1933">
        <v>1002379</v>
      </c>
      <c r="Y1933">
        <v>114247.62</v>
      </c>
      <c r="Z1933">
        <v>788.36</v>
      </c>
      <c r="AA1933">
        <v>25</v>
      </c>
      <c r="AB1933">
        <v>10</v>
      </c>
      <c r="AC1933">
        <v>5</v>
      </c>
      <c r="AD1933">
        <v>0</v>
      </c>
      <c r="AE1933">
        <v>2200000</v>
      </c>
      <c r="AF1933">
        <v>39694937</v>
      </c>
    </row>
    <row r="1934" spans="1:32" x14ac:dyDescent="0.3">
      <c r="A1934">
        <v>1933</v>
      </c>
      <c r="B1934" s="1">
        <v>43887</v>
      </c>
      <c r="C1934">
        <v>1</v>
      </c>
      <c r="D1934">
        <v>7</v>
      </c>
      <c r="E1934">
        <v>9</v>
      </c>
      <c r="F1934">
        <v>10</v>
      </c>
      <c r="G1934">
        <v>11</v>
      </c>
      <c r="H1934">
        <v>12</v>
      </c>
      <c r="I1934">
        <v>13</v>
      </c>
      <c r="J1934">
        <v>16</v>
      </c>
      <c r="K1934">
        <v>19</v>
      </c>
      <c r="L1934">
        <v>20</v>
      </c>
      <c r="M1934">
        <v>21</v>
      </c>
      <c r="N1934">
        <v>22</v>
      </c>
      <c r="O1934">
        <v>23</v>
      </c>
      <c r="P1934">
        <v>24</v>
      </c>
      <c r="Q1934">
        <v>25</v>
      </c>
      <c r="R1934">
        <v>27435955</v>
      </c>
      <c r="S1934">
        <v>1</v>
      </c>
      <c r="T1934" t="s">
        <v>80</v>
      </c>
      <c r="U1934">
        <v>309</v>
      </c>
      <c r="V1934">
        <v>11413</v>
      </c>
      <c r="W1934">
        <v>147541</v>
      </c>
      <c r="X1934">
        <v>919024</v>
      </c>
      <c r="Y1934">
        <v>2519622.33</v>
      </c>
      <c r="Z1934">
        <v>2508.96</v>
      </c>
      <c r="AA1934">
        <v>25</v>
      </c>
      <c r="AB1934">
        <v>10</v>
      </c>
      <c r="AC1934">
        <v>5</v>
      </c>
      <c r="AD1934">
        <v>0</v>
      </c>
      <c r="AE1934">
        <v>2500000</v>
      </c>
      <c r="AF1934">
        <v>40276388</v>
      </c>
    </row>
    <row r="1935" spans="1:32" x14ac:dyDescent="0.3">
      <c r="A1935">
        <v>1934</v>
      </c>
      <c r="B1935" s="1">
        <v>43889</v>
      </c>
      <c r="C1935">
        <v>1</v>
      </c>
      <c r="D1935">
        <v>2</v>
      </c>
      <c r="E1935">
        <v>3</v>
      </c>
      <c r="F1935">
        <v>4</v>
      </c>
      <c r="G1935">
        <v>5</v>
      </c>
      <c r="H1935">
        <v>7</v>
      </c>
      <c r="I1935">
        <v>8</v>
      </c>
      <c r="J1935">
        <v>9</v>
      </c>
      <c r="K1935">
        <v>10</v>
      </c>
      <c r="L1935">
        <v>11</v>
      </c>
      <c r="M1935">
        <v>12</v>
      </c>
      <c r="N1935">
        <v>20</v>
      </c>
      <c r="O1935">
        <v>23</v>
      </c>
      <c r="P1935">
        <v>24</v>
      </c>
      <c r="Q1935">
        <v>25</v>
      </c>
      <c r="R1935">
        <v>31274260</v>
      </c>
      <c r="S1935">
        <v>4</v>
      </c>
      <c r="T1935" t="s">
        <v>2</v>
      </c>
      <c r="U1935">
        <v>803</v>
      </c>
      <c r="V1935">
        <v>18943</v>
      </c>
      <c r="W1935">
        <v>203233</v>
      </c>
      <c r="X1935">
        <v>1148459</v>
      </c>
      <c r="Y1935">
        <v>603920.56000000006</v>
      </c>
      <c r="Z1935">
        <v>1322.33</v>
      </c>
      <c r="AA1935">
        <v>25</v>
      </c>
      <c r="AB1935">
        <v>10</v>
      </c>
      <c r="AC1935">
        <v>5</v>
      </c>
      <c r="AD1935">
        <v>0</v>
      </c>
      <c r="AE1935">
        <v>2500000</v>
      </c>
      <c r="AF1935">
        <v>40833853</v>
      </c>
    </row>
    <row r="1936" spans="1:32" x14ac:dyDescent="0.3">
      <c r="A1936">
        <v>1935</v>
      </c>
      <c r="B1936" s="1">
        <v>43892</v>
      </c>
      <c r="C1936">
        <v>1</v>
      </c>
      <c r="D1936">
        <v>3</v>
      </c>
      <c r="E1936">
        <v>5</v>
      </c>
      <c r="F1936">
        <v>6</v>
      </c>
      <c r="G1936">
        <v>7</v>
      </c>
      <c r="H1936">
        <v>8</v>
      </c>
      <c r="I1936">
        <v>10</v>
      </c>
      <c r="J1936">
        <v>12</v>
      </c>
      <c r="K1936">
        <v>15</v>
      </c>
      <c r="L1936">
        <v>16</v>
      </c>
      <c r="M1936">
        <v>17</v>
      </c>
      <c r="N1936">
        <v>18</v>
      </c>
      <c r="O1936">
        <v>22</v>
      </c>
      <c r="P1936">
        <v>23</v>
      </c>
      <c r="Q1936">
        <v>24</v>
      </c>
      <c r="R1936">
        <v>30411722</v>
      </c>
      <c r="S1936">
        <v>3</v>
      </c>
      <c r="T1936" t="s">
        <v>2</v>
      </c>
      <c r="U1936">
        <v>486</v>
      </c>
      <c r="V1936">
        <v>15620</v>
      </c>
      <c r="W1936">
        <v>193540</v>
      </c>
      <c r="X1936">
        <v>1046238</v>
      </c>
      <c r="Y1936">
        <v>853336.08</v>
      </c>
      <c r="Z1936">
        <v>1620.77</v>
      </c>
      <c r="AA1936">
        <v>25</v>
      </c>
      <c r="AB1936">
        <v>10</v>
      </c>
      <c r="AC1936">
        <v>5</v>
      </c>
      <c r="AD1936">
        <v>0</v>
      </c>
      <c r="AE1936">
        <v>2500000</v>
      </c>
      <c r="AF1936">
        <v>41424624</v>
      </c>
    </row>
    <row r="1937" spans="1:32" x14ac:dyDescent="0.3">
      <c r="A1937">
        <v>1936</v>
      </c>
      <c r="B1937" s="1">
        <v>43894</v>
      </c>
      <c r="C1937">
        <v>2</v>
      </c>
      <c r="D1937">
        <v>3</v>
      </c>
      <c r="E1937">
        <v>4</v>
      </c>
      <c r="F1937">
        <v>5</v>
      </c>
      <c r="G1937">
        <v>6</v>
      </c>
      <c r="H1937">
        <v>8</v>
      </c>
      <c r="I1937">
        <v>11</v>
      </c>
      <c r="J1937">
        <v>13</v>
      </c>
      <c r="K1937">
        <v>14</v>
      </c>
      <c r="L1937">
        <v>15</v>
      </c>
      <c r="M1937">
        <v>17</v>
      </c>
      <c r="N1937">
        <v>19</v>
      </c>
      <c r="O1937">
        <v>20</v>
      </c>
      <c r="P1937">
        <v>21</v>
      </c>
      <c r="Q1937">
        <v>25</v>
      </c>
      <c r="R1937">
        <v>30935245</v>
      </c>
      <c r="S1937">
        <v>4</v>
      </c>
      <c r="T1937" t="s">
        <v>2</v>
      </c>
      <c r="U1937">
        <v>850</v>
      </c>
      <c r="V1937">
        <v>23160</v>
      </c>
      <c r="W1937">
        <v>237813</v>
      </c>
      <c r="X1937">
        <v>1126800</v>
      </c>
      <c r="Y1937">
        <v>548195.23</v>
      </c>
      <c r="Z1937">
        <v>1133.95</v>
      </c>
      <c r="AA1937">
        <v>25</v>
      </c>
      <c r="AB1937">
        <v>10</v>
      </c>
      <c r="AC1937">
        <v>5</v>
      </c>
      <c r="AD1937">
        <v>0</v>
      </c>
      <c r="AE1937">
        <v>2500000</v>
      </c>
      <c r="AF1937">
        <v>41930651</v>
      </c>
    </row>
    <row r="1938" spans="1:32" x14ac:dyDescent="0.3">
      <c r="A1938">
        <v>1937</v>
      </c>
      <c r="B1938" s="1">
        <v>43896</v>
      </c>
      <c r="C1938">
        <v>3</v>
      </c>
      <c r="D1938">
        <v>4</v>
      </c>
      <c r="E1938">
        <v>5</v>
      </c>
      <c r="F1938">
        <v>6</v>
      </c>
      <c r="G1938">
        <v>9</v>
      </c>
      <c r="H1938">
        <v>10</v>
      </c>
      <c r="I1938">
        <v>11</v>
      </c>
      <c r="J1938">
        <v>12</v>
      </c>
      <c r="K1938">
        <v>15</v>
      </c>
      <c r="L1938">
        <v>17</v>
      </c>
      <c r="M1938">
        <v>19</v>
      </c>
      <c r="N1938">
        <v>21</v>
      </c>
      <c r="O1938">
        <v>22</v>
      </c>
      <c r="P1938">
        <v>23</v>
      </c>
      <c r="Q1938">
        <v>24</v>
      </c>
      <c r="R1938">
        <v>32922775</v>
      </c>
      <c r="S1938">
        <v>4</v>
      </c>
      <c r="T1938" t="s">
        <v>2</v>
      </c>
      <c r="U1938">
        <v>504</v>
      </c>
      <c r="V1938">
        <v>16172</v>
      </c>
      <c r="W1938">
        <v>203525</v>
      </c>
      <c r="X1938">
        <v>1132670</v>
      </c>
      <c r="Y1938">
        <v>701737.74</v>
      </c>
      <c r="Z1938">
        <v>1713.65</v>
      </c>
      <c r="AA1938">
        <v>25</v>
      </c>
      <c r="AB1938">
        <v>10</v>
      </c>
      <c r="AC1938">
        <v>5</v>
      </c>
      <c r="AD1938">
        <v>0</v>
      </c>
      <c r="AE1938">
        <v>2500000</v>
      </c>
      <c r="AF1938">
        <v>42578409</v>
      </c>
    </row>
    <row r="1939" spans="1:32" x14ac:dyDescent="0.3">
      <c r="A1939">
        <v>1938</v>
      </c>
      <c r="B1939" s="1">
        <v>43899</v>
      </c>
      <c r="C1939">
        <v>3</v>
      </c>
      <c r="D1939">
        <v>4</v>
      </c>
      <c r="E1939">
        <v>6</v>
      </c>
      <c r="F1939">
        <v>7</v>
      </c>
      <c r="G1939">
        <v>8</v>
      </c>
      <c r="H1939">
        <v>10</v>
      </c>
      <c r="I1939">
        <v>11</v>
      </c>
      <c r="J1939">
        <v>12</v>
      </c>
      <c r="K1939">
        <v>16</v>
      </c>
      <c r="L1939">
        <v>18</v>
      </c>
      <c r="M1939">
        <v>19</v>
      </c>
      <c r="N1939">
        <v>20</v>
      </c>
      <c r="O1939">
        <v>21</v>
      </c>
      <c r="P1939">
        <v>22</v>
      </c>
      <c r="Q1939">
        <v>25</v>
      </c>
      <c r="R1939">
        <v>30290530</v>
      </c>
      <c r="S1939">
        <v>2</v>
      </c>
      <c r="T1939" t="s">
        <v>2</v>
      </c>
      <c r="U1939">
        <v>287</v>
      </c>
      <c r="V1939">
        <v>11650</v>
      </c>
      <c r="W1939">
        <v>156822</v>
      </c>
      <c r="X1939">
        <v>929826</v>
      </c>
      <c r="Y1939">
        <v>1506583.43</v>
      </c>
      <c r="Z1939">
        <v>3230.41</v>
      </c>
      <c r="AA1939">
        <v>25</v>
      </c>
      <c r="AB1939">
        <v>10</v>
      </c>
      <c r="AC1939">
        <v>5</v>
      </c>
      <c r="AD1939">
        <v>0</v>
      </c>
      <c r="AE1939">
        <v>2500000</v>
      </c>
      <c r="AF1939">
        <v>43273755</v>
      </c>
    </row>
    <row r="1940" spans="1:32" x14ac:dyDescent="0.3">
      <c r="A1940">
        <v>1939</v>
      </c>
      <c r="B1940" s="1">
        <v>43901</v>
      </c>
      <c r="C1940">
        <v>2</v>
      </c>
      <c r="D1940">
        <v>3</v>
      </c>
      <c r="E1940">
        <v>4</v>
      </c>
      <c r="F1940">
        <v>6</v>
      </c>
      <c r="G1940">
        <v>7</v>
      </c>
      <c r="H1940">
        <v>9</v>
      </c>
      <c r="I1940">
        <v>10</v>
      </c>
      <c r="J1940">
        <v>11</v>
      </c>
      <c r="K1940">
        <v>12</v>
      </c>
      <c r="L1940">
        <v>13</v>
      </c>
      <c r="M1940">
        <v>19</v>
      </c>
      <c r="N1940">
        <v>20</v>
      </c>
      <c r="O1940">
        <v>22</v>
      </c>
      <c r="P1940">
        <v>23</v>
      </c>
      <c r="Q1940">
        <v>24</v>
      </c>
      <c r="R1940">
        <v>30990265</v>
      </c>
      <c r="S1940">
        <v>6</v>
      </c>
      <c r="T1940" t="s">
        <v>2</v>
      </c>
      <c r="U1940">
        <v>850</v>
      </c>
      <c r="V1940">
        <v>24338</v>
      </c>
      <c r="W1940">
        <v>246400</v>
      </c>
      <c r="X1940">
        <v>1200766</v>
      </c>
      <c r="Y1940">
        <v>330481.65999999997</v>
      </c>
      <c r="Z1940">
        <v>1025.4100000000001</v>
      </c>
      <c r="AA1940">
        <v>25</v>
      </c>
      <c r="AB1940">
        <v>10</v>
      </c>
      <c r="AC1940">
        <v>5</v>
      </c>
      <c r="AD1940">
        <v>0</v>
      </c>
      <c r="AE1940">
        <v>2500000</v>
      </c>
      <c r="AF1940">
        <v>43731345</v>
      </c>
    </row>
    <row r="1941" spans="1:32" x14ac:dyDescent="0.3">
      <c r="A1941">
        <v>1940</v>
      </c>
      <c r="B1941" s="1">
        <v>43903</v>
      </c>
      <c r="C1941">
        <v>1</v>
      </c>
      <c r="D1941">
        <v>5</v>
      </c>
      <c r="E1941">
        <v>8</v>
      </c>
      <c r="F1941">
        <v>10</v>
      </c>
      <c r="G1941">
        <v>11</v>
      </c>
      <c r="H1941">
        <v>12</v>
      </c>
      <c r="I1941">
        <v>13</v>
      </c>
      <c r="J1941">
        <v>15</v>
      </c>
      <c r="K1941">
        <v>17</v>
      </c>
      <c r="L1941">
        <v>18</v>
      </c>
      <c r="M1941">
        <v>21</v>
      </c>
      <c r="N1941">
        <v>22</v>
      </c>
      <c r="O1941">
        <v>23</v>
      </c>
      <c r="P1941">
        <v>24</v>
      </c>
      <c r="Q1941">
        <v>25</v>
      </c>
      <c r="R1941">
        <v>32406758</v>
      </c>
      <c r="S1941">
        <v>0</v>
      </c>
      <c r="U1941">
        <v>555</v>
      </c>
      <c r="V1941">
        <v>23190</v>
      </c>
      <c r="W1941">
        <v>238738</v>
      </c>
      <c r="X1941">
        <v>1294567</v>
      </c>
      <c r="Y1941">
        <v>0</v>
      </c>
      <c r="Z1941">
        <v>1660.67</v>
      </c>
      <c r="AA1941">
        <v>25</v>
      </c>
      <c r="AB1941">
        <v>10</v>
      </c>
      <c r="AC1941">
        <v>5</v>
      </c>
      <c r="AD1941">
        <v>2096805.79</v>
      </c>
      <c r="AE1941">
        <v>5000000</v>
      </c>
      <c r="AF1941">
        <v>44215223</v>
      </c>
    </row>
    <row r="1942" spans="1:32" x14ac:dyDescent="0.3">
      <c r="A1942">
        <v>1941</v>
      </c>
      <c r="B1942" s="1">
        <v>43906</v>
      </c>
      <c r="C1942">
        <v>1</v>
      </c>
      <c r="D1942">
        <v>3</v>
      </c>
      <c r="E1942">
        <v>4</v>
      </c>
      <c r="F1942">
        <v>5</v>
      </c>
      <c r="G1942">
        <v>8</v>
      </c>
      <c r="H1942">
        <v>10</v>
      </c>
      <c r="I1942">
        <v>12</v>
      </c>
      <c r="J1942">
        <v>13</v>
      </c>
      <c r="K1942">
        <v>14</v>
      </c>
      <c r="L1942">
        <v>16</v>
      </c>
      <c r="M1942">
        <v>17</v>
      </c>
      <c r="N1942">
        <v>20</v>
      </c>
      <c r="O1942">
        <v>22</v>
      </c>
      <c r="P1942">
        <v>24</v>
      </c>
      <c r="Q1942">
        <v>25</v>
      </c>
      <c r="R1942">
        <v>41749700</v>
      </c>
      <c r="S1942">
        <v>9</v>
      </c>
      <c r="T1942" t="s">
        <v>2</v>
      </c>
      <c r="U1942">
        <v>930</v>
      </c>
      <c r="V1942">
        <v>26673</v>
      </c>
      <c r="W1942">
        <v>292772</v>
      </c>
      <c r="X1942">
        <v>1490622</v>
      </c>
      <c r="Y1942">
        <v>589437.55000000005</v>
      </c>
      <c r="Z1942">
        <v>1516.3</v>
      </c>
      <c r="AA1942">
        <v>25</v>
      </c>
      <c r="AB1942">
        <v>10</v>
      </c>
      <c r="AC1942">
        <v>5</v>
      </c>
      <c r="AD1942">
        <v>0</v>
      </c>
      <c r="AE1942">
        <v>2500000</v>
      </c>
      <c r="AF1942">
        <v>44955561</v>
      </c>
    </row>
    <row r="1943" spans="1:32" x14ac:dyDescent="0.3">
      <c r="A1943">
        <v>1942</v>
      </c>
      <c r="B1943" s="1">
        <v>43908</v>
      </c>
      <c r="C1943">
        <v>1</v>
      </c>
      <c r="D1943">
        <v>2</v>
      </c>
      <c r="E1943">
        <v>3</v>
      </c>
      <c r="F1943">
        <v>4</v>
      </c>
      <c r="G1943">
        <v>7</v>
      </c>
      <c r="H1943">
        <v>8</v>
      </c>
      <c r="I1943">
        <v>10</v>
      </c>
      <c r="J1943">
        <v>11</v>
      </c>
      <c r="K1943">
        <v>12</v>
      </c>
      <c r="L1943">
        <v>13</v>
      </c>
      <c r="M1943">
        <v>15</v>
      </c>
      <c r="N1943">
        <v>18</v>
      </c>
      <c r="O1943">
        <v>20</v>
      </c>
      <c r="P1943">
        <v>24</v>
      </c>
      <c r="Q1943">
        <v>25</v>
      </c>
      <c r="R1943">
        <v>27050818</v>
      </c>
      <c r="S1943">
        <v>2</v>
      </c>
      <c r="T1943" t="s">
        <v>2</v>
      </c>
      <c r="U1943">
        <v>418</v>
      </c>
      <c r="V1943">
        <v>18295</v>
      </c>
      <c r="W1943">
        <v>218588</v>
      </c>
      <c r="X1943">
        <v>1072421</v>
      </c>
      <c r="Y1943">
        <v>846566.03</v>
      </c>
      <c r="Z1943">
        <v>1780.46</v>
      </c>
      <c r="AA1943">
        <v>25</v>
      </c>
      <c r="AB1943">
        <v>10</v>
      </c>
      <c r="AC1943">
        <v>5</v>
      </c>
      <c r="AD1943">
        <v>0</v>
      </c>
      <c r="AE1943">
        <v>2500000</v>
      </c>
      <c r="AF1943">
        <v>45346284</v>
      </c>
    </row>
    <row r="1944" spans="1:32" x14ac:dyDescent="0.3">
      <c r="A1944">
        <v>1943</v>
      </c>
      <c r="B1944" s="1">
        <v>43910</v>
      </c>
      <c r="C1944">
        <v>2</v>
      </c>
      <c r="D1944">
        <v>3</v>
      </c>
      <c r="E1944">
        <v>6</v>
      </c>
      <c r="F1944">
        <v>9</v>
      </c>
      <c r="G1944">
        <v>10</v>
      </c>
      <c r="H1944">
        <v>13</v>
      </c>
      <c r="I1944">
        <v>14</v>
      </c>
      <c r="J1944">
        <v>15</v>
      </c>
      <c r="K1944">
        <v>16</v>
      </c>
      <c r="L1944">
        <v>17</v>
      </c>
      <c r="M1944">
        <v>18</v>
      </c>
      <c r="N1944">
        <v>19</v>
      </c>
      <c r="O1944">
        <v>20</v>
      </c>
      <c r="P1944">
        <v>22</v>
      </c>
      <c r="Q1944">
        <v>23</v>
      </c>
      <c r="R1944">
        <v>23195885</v>
      </c>
      <c r="S1944">
        <v>2</v>
      </c>
      <c r="T1944" t="s">
        <v>2</v>
      </c>
      <c r="U1944">
        <v>271</v>
      </c>
      <c r="V1944">
        <v>9992</v>
      </c>
      <c r="W1944">
        <v>131986</v>
      </c>
      <c r="X1944">
        <v>753871</v>
      </c>
      <c r="Y1944">
        <v>1072981.26</v>
      </c>
      <c r="Z1944">
        <v>2436.52</v>
      </c>
      <c r="AA1944">
        <v>25</v>
      </c>
      <c r="AB1944">
        <v>10</v>
      </c>
      <c r="AC1944">
        <v>5</v>
      </c>
      <c r="AD1944">
        <v>0</v>
      </c>
      <c r="AE1944">
        <v>1500000</v>
      </c>
      <c r="AF1944">
        <v>45841506</v>
      </c>
    </row>
    <row r="1945" spans="1:32" x14ac:dyDescent="0.3">
      <c r="A1945">
        <v>1944</v>
      </c>
      <c r="B1945" s="1">
        <v>43913</v>
      </c>
      <c r="C1945">
        <v>1</v>
      </c>
      <c r="D1945">
        <v>2</v>
      </c>
      <c r="E1945">
        <v>4</v>
      </c>
      <c r="F1945">
        <v>5</v>
      </c>
      <c r="G1945">
        <v>7</v>
      </c>
      <c r="H1945">
        <v>8</v>
      </c>
      <c r="I1945">
        <v>9</v>
      </c>
      <c r="J1945">
        <v>10</v>
      </c>
      <c r="K1945">
        <v>11</v>
      </c>
      <c r="L1945">
        <v>13</v>
      </c>
      <c r="M1945">
        <v>16</v>
      </c>
      <c r="N1945">
        <v>18</v>
      </c>
      <c r="O1945">
        <v>22</v>
      </c>
      <c r="P1945">
        <v>23</v>
      </c>
      <c r="Q1945">
        <v>24</v>
      </c>
      <c r="R1945">
        <v>14280762</v>
      </c>
      <c r="S1945">
        <v>11</v>
      </c>
      <c r="T1945" t="s">
        <v>2</v>
      </c>
      <c r="U1945">
        <v>641</v>
      </c>
      <c r="V1945">
        <v>10827</v>
      </c>
      <c r="W1945">
        <v>112622</v>
      </c>
      <c r="X1945">
        <v>542398</v>
      </c>
      <c r="Y1945">
        <v>86111.88</v>
      </c>
      <c r="Z1945">
        <v>649.54999999999995</v>
      </c>
      <c r="AA1945">
        <v>25</v>
      </c>
      <c r="AB1945">
        <v>10</v>
      </c>
      <c r="AC1945">
        <v>5</v>
      </c>
      <c r="AD1945">
        <v>0</v>
      </c>
      <c r="AE1945">
        <v>1000000</v>
      </c>
      <c r="AF1945">
        <v>46060098</v>
      </c>
    </row>
    <row r="1946" spans="1:32" x14ac:dyDescent="0.3">
      <c r="A1946">
        <v>1945</v>
      </c>
      <c r="B1946" s="1">
        <v>43915</v>
      </c>
      <c r="C1946">
        <v>3</v>
      </c>
      <c r="D1946">
        <v>4</v>
      </c>
      <c r="E1946">
        <v>5</v>
      </c>
      <c r="F1946">
        <v>8</v>
      </c>
      <c r="G1946">
        <v>9</v>
      </c>
      <c r="H1946">
        <v>10</v>
      </c>
      <c r="I1946">
        <v>12</v>
      </c>
      <c r="J1946">
        <v>15</v>
      </c>
      <c r="K1946">
        <v>17</v>
      </c>
      <c r="L1946">
        <v>19</v>
      </c>
      <c r="M1946">
        <v>20</v>
      </c>
      <c r="N1946">
        <v>22</v>
      </c>
      <c r="O1946">
        <v>23</v>
      </c>
      <c r="P1946">
        <v>24</v>
      </c>
      <c r="Q1946">
        <v>25</v>
      </c>
      <c r="R1946">
        <v>12213638</v>
      </c>
      <c r="S1946">
        <v>5</v>
      </c>
      <c r="T1946" t="s">
        <v>2</v>
      </c>
      <c r="U1946">
        <v>339</v>
      </c>
      <c r="V1946">
        <v>9572</v>
      </c>
      <c r="W1946">
        <v>108547</v>
      </c>
      <c r="X1946">
        <v>495454</v>
      </c>
      <c r="Y1946">
        <v>135824.04</v>
      </c>
      <c r="Z1946">
        <v>880.57</v>
      </c>
      <c r="AA1946">
        <v>25</v>
      </c>
      <c r="AB1946">
        <v>10</v>
      </c>
      <c r="AC1946">
        <v>5</v>
      </c>
      <c r="AD1946">
        <v>0</v>
      </c>
      <c r="AE1946">
        <v>1000000</v>
      </c>
      <c r="AF1946">
        <v>46216818</v>
      </c>
    </row>
    <row r="1947" spans="1:32" x14ac:dyDescent="0.3">
      <c r="A1947">
        <v>1946</v>
      </c>
      <c r="B1947" s="1">
        <v>43917</v>
      </c>
      <c r="C1947">
        <v>1</v>
      </c>
      <c r="D1947">
        <v>2</v>
      </c>
      <c r="E1947">
        <v>3</v>
      </c>
      <c r="F1947">
        <v>4</v>
      </c>
      <c r="G1947">
        <v>6</v>
      </c>
      <c r="H1947">
        <v>7</v>
      </c>
      <c r="I1947">
        <v>10</v>
      </c>
      <c r="J1947">
        <v>11</v>
      </c>
      <c r="K1947">
        <v>13</v>
      </c>
      <c r="L1947">
        <v>14</v>
      </c>
      <c r="M1947">
        <v>15</v>
      </c>
      <c r="N1947">
        <v>20</v>
      </c>
      <c r="O1947">
        <v>21</v>
      </c>
      <c r="P1947">
        <v>22</v>
      </c>
      <c r="Q1947">
        <v>23</v>
      </c>
      <c r="R1947">
        <v>14974992</v>
      </c>
      <c r="S1947">
        <v>1</v>
      </c>
      <c r="T1947" t="s">
        <v>114</v>
      </c>
      <c r="U1947">
        <v>184</v>
      </c>
      <c r="V1947">
        <v>7066</v>
      </c>
      <c r="W1947">
        <v>89670</v>
      </c>
      <c r="X1947">
        <v>528586</v>
      </c>
      <c r="Y1947">
        <v>1262797.55</v>
      </c>
      <c r="Z1947">
        <v>2111.6999999999998</v>
      </c>
      <c r="AA1947">
        <v>25</v>
      </c>
      <c r="AB1947">
        <v>10</v>
      </c>
      <c r="AC1947">
        <v>5</v>
      </c>
      <c r="AD1947">
        <v>0</v>
      </c>
      <c r="AE1947">
        <v>1500000</v>
      </c>
      <c r="AF1947">
        <v>46508233</v>
      </c>
    </row>
    <row r="1948" spans="1:32" x14ac:dyDescent="0.3">
      <c r="A1948">
        <v>1947</v>
      </c>
      <c r="B1948" s="1">
        <v>43920</v>
      </c>
      <c r="C1948">
        <v>2</v>
      </c>
      <c r="D1948">
        <v>5</v>
      </c>
      <c r="E1948">
        <v>6</v>
      </c>
      <c r="F1948">
        <v>9</v>
      </c>
      <c r="G1948">
        <v>11</v>
      </c>
      <c r="H1948">
        <v>13</v>
      </c>
      <c r="I1948">
        <v>14</v>
      </c>
      <c r="J1948">
        <v>15</v>
      </c>
      <c r="K1948">
        <v>16</v>
      </c>
      <c r="L1948">
        <v>18</v>
      </c>
      <c r="M1948">
        <v>19</v>
      </c>
      <c r="N1948">
        <v>22</v>
      </c>
      <c r="O1948">
        <v>23</v>
      </c>
      <c r="P1948">
        <v>24</v>
      </c>
      <c r="Q1948">
        <v>25</v>
      </c>
      <c r="R1948">
        <v>16316692</v>
      </c>
      <c r="S1948">
        <v>2</v>
      </c>
      <c r="T1948" t="s">
        <v>2</v>
      </c>
      <c r="U1948">
        <v>257</v>
      </c>
      <c r="V1948">
        <v>8979</v>
      </c>
      <c r="W1948">
        <v>105279</v>
      </c>
      <c r="X1948">
        <v>556326</v>
      </c>
      <c r="Y1948">
        <v>685774</v>
      </c>
      <c r="Z1948">
        <v>1642.08</v>
      </c>
      <c r="AA1948">
        <v>25</v>
      </c>
      <c r="AB1948">
        <v>10</v>
      </c>
      <c r="AC1948">
        <v>5</v>
      </c>
      <c r="AD1948">
        <v>0</v>
      </c>
      <c r="AE1948">
        <v>1500000</v>
      </c>
      <c r="AF1948">
        <v>46824744</v>
      </c>
    </row>
    <row r="1949" spans="1:32" x14ac:dyDescent="0.3">
      <c r="A1949">
        <v>1948</v>
      </c>
      <c r="B1949" s="1">
        <v>43922</v>
      </c>
      <c r="C1949">
        <v>1</v>
      </c>
      <c r="D1949">
        <v>3</v>
      </c>
      <c r="E1949">
        <v>7</v>
      </c>
      <c r="F1949">
        <v>9</v>
      </c>
      <c r="G1949">
        <v>11</v>
      </c>
      <c r="H1949">
        <v>12</v>
      </c>
      <c r="I1949">
        <v>13</v>
      </c>
      <c r="J1949">
        <v>14</v>
      </c>
      <c r="K1949">
        <v>16</v>
      </c>
      <c r="L1949">
        <v>17</v>
      </c>
      <c r="M1949">
        <v>19</v>
      </c>
      <c r="N1949">
        <v>20</v>
      </c>
      <c r="O1949">
        <v>21</v>
      </c>
      <c r="P1949">
        <v>22</v>
      </c>
      <c r="Q1949">
        <v>24</v>
      </c>
      <c r="R1949">
        <v>18591980</v>
      </c>
      <c r="S1949">
        <v>3</v>
      </c>
      <c r="T1949" t="s">
        <v>2</v>
      </c>
      <c r="U1949">
        <v>274</v>
      </c>
      <c r="V1949">
        <v>10806</v>
      </c>
      <c r="W1949">
        <v>120818</v>
      </c>
      <c r="X1949">
        <v>631461</v>
      </c>
      <c r="Y1949">
        <v>519304.9</v>
      </c>
      <c r="Z1949">
        <v>1749.49</v>
      </c>
      <c r="AA1949">
        <v>25</v>
      </c>
      <c r="AB1949">
        <v>10</v>
      </c>
      <c r="AC1949">
        <v>5</v>
      </c>
      <c r="AD1949">
        <v>0</v>
      </c>
      <c r="AE1949">
        <v>1500000</v>
      </c>
      <c r="AF1949">
        <v>47184263</v>
      </c>
    </row>
    <row r="1950" spans="1:32" x14ac:dyDescent="0.3">
      <c r="A1950">
        <v>1949</v>
      </c>
      <c r="B1950" s="1">
        <v>43924</v>
      </c>
      <c r="C1950">
        <v>2</v>
      </c>
      <c r="D1950">
        <v>3</v>
      </c>
      <c r="E1950">
        <v>5</v>
      </c>
      <c r="F1950">
        <v>6</v>
      </c>
      <c r="G1950">
        <v>8</v>
      </c>
      <c r="H1950">
        <v>10</v>
      </c>
      <c r="I1950">
        <v>11</v>
      </c>
      <c r="J1950">
        <v>14</v>
      </c>
      <c r="K1950">
        <v>15</v>
      </c>
      <c r="L1950">
        <v>16</v>
      </c>
      <c r="M1950">
        <v>19</v>
      </c>
      <c r="N1950">
        <v>20</v>
      </c>
      <c r="O1950">
        <v>22</v>
      </c>
      <c r="P1950">
        <v>23</v>
      </c>
      <c r="Q1950">
        <v>25</v>
      </c>
      <c r="R1950">
        <v>20983090</v>
      </c>
      <c r="S1950">
        <v>5</v>
      </c>
      <c r="T1950" t="s">
        <v>2</v>
      </c>
      <c r="U1950">
        <v>626</v>
      </c>
      <c r="V1950">
        <v>15298</v>
      </c>
      <c r="W1950">
        <v>155924</v>
      </c>
      <c r="X1950">
        <v>783065</v>
      </c>
      <c r="Y1950">
        <v>294763.06</v>
      </c>
      <c r="Z1950">
        <v>1034.8699999999999</v>
      </c>
      <c r="AA1950">
        <v>25</v>
      </c>
      <c r="AB1950">
        <v>10</v>
      </c>
      <c r="AC1950">
        <v>5</v>
      </c>
      <c r="AD1950">
        <v>0</v>
      </c>
      <c r="AE1950">
        <v>1500000</v>
      </c>
      <c r="AF1950">
        <v>47524374</v>
      </c>
    </row>
    <row r="1951" spans="1:32" x14ac:dyDescent="0.3">
      <c r="A1951">
        <v>1950</v>
      </c>
      <c r="B1951" s="1">
        <v>43927</v>
      </c>
      <c r="C1951">
        <v>2</v>
      </c>
      <c r="D1951">
        <v>3</v>
      </c>
      <c r="E1951">
        <v>4</v>
      </c>
      <c r="F1951">
        <v>6</v>
      </c>
      <c r="G1951">
        <v>8</v>
      </c>
      <c r="H1951">
        <v>9</v>
      </c>
      <c r="I1951">
        <v>10</v>
      </c>
      <c r="J1951">
        <v>11</v>
      </c>
      <c r="K1951">
        <v>12</v>
      </c>
      <c r="L1951">
        <v>16</v>
      </c>
      <c r="M1951">
        <v>18</v>
      </c>
      <c r="N1951">
        <v>20</v>
      </c>
      <c r="O1951">
        <v>21</v>
      </c>
      <c r="P1951">
        <v>23</v>
      </c>
      <c r="Q1951">
        <v>25</v>
      </c>
      <c r="R1951">
        <v>19633042</v>
      </c>
      <c r="S1951">
        <v>2</v>
      </c>
      <c r="T1951" t="s">
        <v>2</v>
      </c>
      <c r="U1951">
        <v>441</v>
      </c>
      <c r="V1951">
        <v>13226</v>
      </c>
      <c r="W1951">
        <v>139111</v>
      </c>
      <c r="X1951">
        <v>698320</v>
      </c>
      <c r="Y1951">
        <v>750195.79</v>
      </c>
      <c r="Z1951">
        <v>1495.49</v>
      </c>
      <c r="AA1951">
        <v>25</v>
      </c>
      <c r="AB1951">
        <v>10</v>
      </c>
      <c r="AC1951">
        <v>5</v>
      </c>
      <c r="AD1951">
        <v>0</v>
      </c>
      <c r="AE1951">
        <v>1500000</v>
      </c>
      <c r="AF1951">
        <v>47870618</v>
      </c>
    </row>
    <row r="1952" spans="1:32" x14ac:dyDescent="0.3">
      <c r="A1952">
        <v>1951</v>
      </c>
      <c r="B1952" s="1">
        <v>43929</v>
      </c>
      <c r="C1952">
        <v>3</v>
      </c>
      <c r="D1952">
        <v>4</v>
      </c>
      <c r="E1952">
        <v>6</v>
      </c>
      <c r="F1952">
        <v>9</v>
      </c>
      <c r="G1952">
        <v>10</v>
      </c>
      <c r="H1952">
        <v>11</v>
      </c>
      <c r="I1952">
        <v>12</v>
      </c>
      <c r="J1952">
        <v>13</v>
      </c>
      <c r="K1952">
        <v>16</v>
      </c>
      <c r="L1952">
        <v>18</v>
      </c>
      <c r="M1952">
        <v>19</v>
      </c>
      <c r="N1952">
        <v>20</v>
      </c>
      <c r="O1952">
        <v>22</v>
      </c>
      <c r="P1952">
        <v>23</v>
      </c>
      <c r="Q1952">
        <v>25</v>
      </c>
      <c r="R1952">
        <v>20449060</v>
      </c>
      <c r="S1952">
        <v>4</v>
      </c>
      <c r="T1952" t="s">
        <v>2</v>
      </c>
      <c r="U1952">
        <v>521</v>
      </c>
      <c r="V1952">
        <v>16065</v>
      </c>
      <c r="W1952">
        <v>164641</v>
      </c>
      <c r="X1952">
        <v>736870</v>
      </c>
      <c r="Y1952">
        <v>356297.13</v>
      </c>
      <c r="Z1952">
        <v>1202.4100000000001</v>
      </c>
      <c r="AA1952">
        <v>25</v>
      </c>
      <c r="AB1952">
        <v>10</v>
      </c>
      <c r="AC1952">
        <v>5</v>
      </c>
      <c r="AD1952">
        <v>0</v>
      </c>
      <c r="AE1952">
        <v>1500000</v>
      </c>
      <c r="AF1952">
        <v>48199508</v>
      </c>
    </row>
    <row r="1953" spans="1:32" x14ac:dyDescent="0.3">
      <c r="A1953">
        <v>1952</v>
      </c>
      <c r="B1953" s="1">
        <v>43932</v>
      </c>
      <c r="C1953">
        <v>3</v>
      </c>
      <c r="D1953">
        <v>5</v>
      </c>
      <c r="E1953">
        <v>7</v>
      </c>
      <c r="F1953">
        <v>9</v>
      </c>
      <c r="G1953">
        <v>10</v>
      </c>
      <c r="H1953">
        <v>11</v>
      </c>
      <c r="I1953">
        <v>13</v>
      </c>
      <c r="J1953">
        <v>14</v>
      </c>
      <c r="K1953">
        <v>16</v>
      </c>
      <c r="L1953">
        <v>17</v>
      </c>
      <c r="M1953">
        <v>18</v>
      </c>
      <c r="N1953">
        <v>20</v>
      </c>
      <c r="O1953">
        <v>21</v>
      </c>
      <c r="P1953">
        <v>22</v>
      </c>
      <c r="Q1953">
        <v>24</v>
      </c>
      <c r="R1953">
        <v>17176598</v>
      </c>
      <c r="S1953">
        <v>6</v>
      </c>
      <c r="T1953" t="s">
        <v>2</v>
      </c>
      <c r="U1953">
        <v>581</v>
      </c>
      <c r="V1953">
        <v>13723</v>
      </c>
      <c r="W1953">
        <v>128797</v>
      </c>
      <c r="X1953">
        <v>604554</v>
      </c>
      <c r="Y1953">
        <v>211744.87</v>
      </c>
      <c r="Z1953">
        <v>961.18</v>
      </c>
      <c r="AA1953">
        <v>25</v>
      </c>
      <c r="AB1953">
        <v>10</v>
      </c>
      <c r="AC1953">
        <v>5</v>
      </c>
      <c r="AD1953">
        <v>0</v>
      </c>
      <c r="AE1953">
        <v>1400000</v>
      </c>
      <c r="AF1953">
        <v>48492693</v>
      </c>
    </row>
    <row r="1954" spans="1:32" x14ac:dyDescent="0.3">
      <c r="A1954">
        <v>1953</v>
      </c>
      <c r="B1954" s="1">
        <v>43934</v>
      </c>
      <c r="C1954">
        <v>1</v>
      </c>
      <c r="D1954">
        <v>3</v>
      </c>
      <c r="E1954">
        <v>4</v>
      </c>
      <c r="F1954">
        <v>5</v>
      </c>
      <c r="G1954">
        <v>6</v>
      </c>
      <c r="H1954">
        <v>9</v>
      </c>
      <c r="I1954">
        <v>10</v>
      </c>
      <c r="J1954">
        <v>15</v>
      </c>
      <c r="K1954">
        <v>16</v>
      </c>
      <c r="L1954">
        <v>18</v>
      </c>
      <c r="M1954">
        <v>19</v>
      </c>
      <c r="N1954">
        <v>20</v>
      </c>
      <c r="O1954">
        <v>21</v>
      </c>
      <c r="P1954">
        <v>22</v>
      </c>
      <c r="Q1954">
        <v>23</v>
      </c>
      <c r="R1954">
        <v>16484015</v>
      </c>
      <c r="S1954">
        <v>1</v>
      </c>
      <c r="T1954" t="s">
        <v>109</v>
      </c>
      <c r="U1954">
        <v>180</v>
      </c>
      <c r="V1954">
        <v>6394</v>
      </c>
      <c r="W1954">
        <v>93237</v>
      </c>
      <c r="X1954">
        <v>566125</v>
      </c>
      <c r="Y1954">
        <v>1466453.85</v>
      </c>
      <c r="Z1954">
        <v>2506.7600000000002</v>
      </c>
      <c r="AA1954">
        <v>25</v>
      </c>
      <c r="AB1954">
        <v>10</v>
      </c>
      <c r="AC1954">
        <v>5</v>
      </c>
      <c r="AD1954">
        <v>0</v>
      </c>
      <c r="AE1954">
        <v>1500000</v>
      </c>
      <c r="AF1954">
        <v>48831105</v>
      </c>
    </row>
    <row r="1955" spans="1:32" x14ac:dyDescent="0.3">
      <c r="A1955">
        <v>1954</v>
      </c>
      <c r="B1955" s="1">
        <v>43936</v>
      </c>
      <c r="C1955">
        <v>2</v>
      </c>
      <c r="D1955">
        <v>3</v>
      </c>
      <c r="E1955">
        <v>4</v>
      </c>
      <c r="F1955">
        <v>6</v>
      </c>
      <c r="G1955">
        <v>7</v>
      </c>
      <c r="H1955">
        <v>8</v>
      </c>
      <c r="I1955">
        <v>10</v>
      </c>
      <c r="J1955">
        <v>13</v>
      </c>
      <c r="K1955">
        <v>16</v>
      </c>
      <c r="L1955">
        <v>18</v>
      </c>
      <c r="M1955">
        <v>21</v>
      </c>
      <c r="N1955">
        <v>22</v>
      </c>
      <c r="O1955">
        <v>23</v>
      </c>
      <c r="P1955">
        <v>24</v>
      </c>
      <c r="Q1955">
        <v>25</v>
      </c>
      <c r="R1955">
        <v>20027898</v>
      </c>
      <c r="S1955">
        <v>2</v>
      </c>
      <c r="T1955" t="s">
        <v>2</v>
      </c>
      <c r="U1955">
        <v>234</v>
      </c>
      <c r="V1955">
        <v>9154</v>
      </c>
      <c r="W1955">
        <v>133964</v>
      </c>
      <c r="X1955">
        <v>732846</v>
      </c>
      <c r="Y1955">
        <v>784732.48</v>
      </c>
      <c r="Z1955">
        <v>2063.73</v>
      </c>
      <c r="AA1955">
        <v>25</v>
      </c>
      <c r="AB1955">
        <v>10</v>
      </c>
      <c r="AC1955">
        <v>5</v>
      </c>
      <c r="AD1955">
        <v>0</v>
      </c>
      <c r="AE1955">
        <v>1500000</v>
      </c>
      <c r="AF1955">
        <v>49193290</v>
      </c>
    </row>
    <row r="1956" spans="1:32" x14ac:dyDescent="0.3">
      <c r="A1956">
        <v>1955</v>
      </c>
      <c r="B1956" s="1">
        <v>43938</v>
      </c>
      <c r="C1956">
        <v>1</v>
      </c>
      <c r="D1956">
        <v>2</v>
      </c>
      <c r="E1956">
        <v>4</v>
      </c>
      <c r="F1956">
        <v>5</v>
      </c>
      <c r="G1956">
        <v>9</v>
      </c>
      <c r="H1956">
        <v>12</v>
      </c>
      <c r="I1956">
        <v>14</v>
      </c>
      <c r="J1956">
        <v>15</v>
      </c>
      <c r="K1956">
        <v>16</v>
      </c>
      <c r="L1956">
        <v>19</v>
      </c>
      <c r="M1956">
        <v>20</v>
      </c>
      <c r="N1956">
        <v>22</v>
      </c>
      <c r="O1956">
        <v>23</v>
      </c>
      <c r="P1956">
        <v>24</v>
      </c>
      <c r="Q1956">
        <v>25</v>
      </c>
      <c r="R1956">
        <v>20921168</v>
      </c>
      <c r="S1956">
        <v>2</v>
      </c>
      <c r="T1956" t="s">
        <v>2</v>
      </c>
      <c r="U1956">
        <v>278</v>
      </c>
      <c r="V1956">
        <v>10981</v>
      </c>
      <c r="W1956">
        <v>141629</v>
      </c>
      <c r="X1956">
        <v>741163</v>
      </c>
      <c r="Y1956">
        <v>835538.37</v>
      </c>
      <c r="Z1956">
        <v>1849.56</v>
      </c>
      <c r="AA1956">
        <v>25</v>
      </c>
      <c r="AB1956">
        <v>10</v>
      </c>
      <c r="AC1956">
        <v>5</v>
      </c>
      <c r="AD1956">
        <v>0</v>
      </c>
      <c r="AE1956">
        <v>1500000</v>
      </c>
      <c r="AF1956">
        <v>49578923</v>
      </c>
    </row>
    <row r="1957" spans="1:32" x14ac:dyDescent="0.3">
      <c r="A1957">
        <v>1956</v>
      </c>
      <c r="B1957" s="1">
        <v>43941</v>
      </c>
      <c r="C1957">
        <v>3</v>
      </c>
      <c r="D1957">
        <v>4</v>
      </c>
      <c r="E1957">
        <v>6</v>
      </c>
      <c r="F1957">
        <v>7</v>
      </c>
      <c r="G1957">
        <v>8</v>
      </c>
      <c r="H1957">
        <v>9</v>
      </c>
      <c r="I1957">
        <v>10</v>
      </c>
      <c r="J1957">
        <v>14</v>
      </c>
      <c r="K1957">
        <v>15</v>
      </c>
      <c r="L1957">
        <v>16</v>
      </c>
      <c r="M1957">
        <v>19</v>
      </c>
      <c r="N1957">
        <v>20</v>
      </c>
      <c r="O1957">
        <v>21</v>
      </c>
      <c r="P1957">
        <v>22</v>
      </c>
      <c r="Q1957">
        <v>23</v>
      </c>
      <c r="R1957">
        <v>19458510</v>
      </c>
      <c r="S1957">
        <v>0</v>
      </c>
      <c r="U1957">
        <v>268</v>
      </c>
      <c r="V1957">
        <v>9083</v>
      </c>
      <c r="W1957">
        <v>111426</v>
      </c>
      <c r="X1957">
        <v>614373</v>
      </c>
      <c r="Y1957">
        <v>0</v>
      </c>
      <c r="Z1957">
        <v>2101.08</v>
      </c>
      <c r="AA1957">
        <v>25</v>
      </c>
      <c r="AB1957">
        <v>10</v>
      </c>
      <c r="AC1957">
        <v>5</v>
      </c>
      <c r="AD1957">
        <v>1830039.16</v>
      </c>
      <c r="AE1957">
        <v>4100000</v>
      </c>
      <c r="AF1957">
        <v>50001239</v>
      </c>
    </row>
    <row r="1958" spans="1:32" x14ac:dyDescent="0.3">
      <c r="A1958">
        <v>1957</v>
      </c>
      <c r="B1958" s="1">
        <v>43943</v>
      </c>
      <c r="C1958">
        <v>1</v>
      </c>
      <c r="D1958">
        <v>2</v>
      </c>
      <c r="E1958">
        <v>3</v>
      </c>
      <c r="F1958">
        <v>4</v>
      </c>
      <c r="G1958">
        <v>5</v>
      </c>
      <c r="H1958">
        <v>7</v>
      </c>
      <c r="I1958">
        <v>11</v>
      </c>
      <c r="J1958">
        <v>14</v>
      </c>
      <c r="K1958">
        <v>15</v>
      </c>
      <c r="L1958">
        <v>16</v>
      </c>
      <c r="M1958">
        <v>17</v>
      </c>
      <c r="N1958">
        <v>19</v>
      </c>
      <c r="O1958">
        <v>20</v>
      </c>
      <c r="P1958">
        <v>23</v>
      </c>
      <c r="Q1958">
        <v>25</v>
      </c>
      <c r="R1958">
        <v>23454202</v>
      </c>
      <c r="S1958">
        <v>1</v>
      </c>
      <c r="T1958" t="s">
        <v>253</v>
      </c>
      <c r="U1958">
        <v>272</v>
      </c>
      <c r="V1958">
        <v>10547</v>
      </c>
      <c r="W1958">
        <v>133848</v>
      </c>
      <c r="X1958">
        <v>801419</v>
      </c>
      <c r="Y1958">
        <v>3903995.94</v>
      </c>
      <c r="Z1958">
        <v>2346.1</v>
      </c>
      <c r="AA1958">
        <v>25</v>
      </c>
      <c r="AB1958">
        <v>10</v>
      </c>
      <c r="AC1958">
        <v>5</v>
      </c>
      <c r="AD1958">
        <v>0</v>
      </c>
      <c r="AE1958">
        <v>1500000</v>
      </c>
      <c r="AF1958">
        <v>50479845</v>
      </c>
    </row>
    <row r="1959" spans="1:32" x14ac:dyDescent="0.3">
      <c r="A1959">
        <v>1958</v>
      </c>
      <c r="B1959" s="1">
        <v>43945</v>
      </c>
      <c r="C1959">
        <v>2</v>
      </c>
      <c r="D1959">
        <v>3</v>
      </c>
      <c r="E1959">
        <v>5</v>
      </c>
      <c r="F1959">
        <v>6</v>
      </c>
      <c r="G1959">
        <v>7</v>
      </c>
      <c r="H1959">
        <v>8</v>
      </c>
      <c r="I1959">
        <v>11</v>
      </c>
      <c r="J1959">
        <v>15</v>
      </c>
      <c r="K1959">
        <v>17</v>
      </c>
      <c r="L1959">
        <v>18</v>
      </c>
      <c r="M1959">
        <v>20</v>
      </c>
      <c r="N1959">
        <v>21</v>
      </c>
      <c r="O1959">
        <v>22</v>
      </c>
      <c r="P1959">
        <v>23</v>
      </c>
      <c r="Q1959">
        <v>25</v>
      </c>
      <c r="R1959">
        <v>21417235</v>
      </c>
      <c r="S1959">
        <v>4</v>
      </c>
      <c r="T1959" t="s">
        <v>2</v>
      </c>
      <c r="U1959">
        <v>283</v>
      </c>
      <c r="V1959">
        <v>11684</v>
      </c>
      <c r="W1959">
        <v>143319</v>
      </c>
      <c r="X1959">
        <v>768553</v>
      </c>
      <c r="Y1959">
        <v>422730.99</v>
      </c>
      <c r="Z1959">
        <v>1838.46</v>
      </c>
      <c r="AA1959">
        <v>25</v>
      </c>
      <c r="AB1959">
        <v>10</v>
      </c>
      <c r="AC1959">
        <v>5</v>
      </c>
      <c r="AD1959">
        <v>0</v>
      </c>
      <c r="AE1959">
        <v>1500000</v>
      </c>
      <c r="AF1959">
        <v>50870058</v>
      </c>
    </row>
    <row r="1960" spans="1:32" x14ac:dyDescent="0.3">
      <c r="A1960">
        <v>1959</v>
      </c>
      <c r="B1960" s="1">
        <v>43948</v>
      </c>
      <c r="C1960">
        <v>1</v>
      </c>
      <c r="D1960">
        <v>2</v>
      </c>
      <c r="E1960">
        <v>3</v>
      </c>
      <c r="F1960">
        <v>6</v>
      </c>
      <c r="G1960">
        <v>7</v>
      </c>
      <c r="H1960">
        <v>9</v>
      </c>
      <c r="I1960">
        <v>10</v>
      </c>
      <c r="J1960">
        <v>12</v>
      </c>
      <c r="K1960">
        <v>13</v>
      </c>
      <c r="L1960">
        <v>16</v>
      </c>
      <c r="M1960">
        <v>17</v>
      </c>
      <c r="N1960">
        <v>18</v>
      </c>
      <c r="O1960">
        <v>20</v>
      </c>
      <c r="P1960">
        <v>24</v>
      </c>
      <c r="Q1960">
        <v>25</v>
      </c>
      <c r="R1960">
        <v>20545135</v>
      </c>
      <c r="S1960">
        <v>0</v>
      </c>
      <c r="U1960">
        <v>271</v>
      </c>
      <c r="V1960">
        <v>10352</v>
      </c>
      <c r="W1960">
        <v>124511</v>
      </c>
      <c r="X1960">
        <v>688163</v>
      </c>
      <c r="Y1960">
        <v>0</v>
      </c>
      <c r="Z1960">
        <v>2046.58</v>
      </c>
      <c r="AA1960">
        <v>25</v>
      </c>
      <c r="AB1960">
        <v>10</v>
      </c>
      <c r="AC1960">
        <v>5</v>
      </c>
      <c r="AD1960">
        <v>1802523.92</v>
      </c>
      <c r="AE1960">
        <v>4000000</v>
      </c>
      <c r="AF1960">
        <v>51286025</v>
      </c>
    </row>
    <row r="1961" spans="1:32" x14ac:dyDescent="0.3">
      <c r="A1961">
        <v>1960</v>
      </c>
      <c r="B1961" s="1">
        <v>43950</v>
      </c>
      <c r="C1961">
        <v>2</v>
      </c>
      <c r="D1961">
        <v>3</v>
      </c>
      <c r="E1961">
        <v>7</v>
      </c>
      <c r="F1961">
        <v>9</v>
      </c>
      <c r="G1961">
        <v>10</v>
      </c>
      <c r="H1961">
        <v>12</v>
      </c>
      <c r="I1961">
        <v>13</v>
      </c>
      <c r="J1961">
        <v>15</v>
      </c>
      <c r="K1961">
        <v>17</v>
      </c>
      <c r="L1961">
        <v>18</v>
      </c>
      <c r="M1961">
        <v>20</v>
      </c>
      <c r="N1961">
        <v>21</v>
      </c>
      <c r="O1961">
        <v>23</v>
      </c>
      <c r="P1961">
        <v>24</v>
      </c>
      <c r="Q1961">
        <v>25</v>
      </c>
      <c r="R1961">
        <v>29245040</v>
      </c>
      <c r="S1961">
        <v>10</v>
      </c>
      <c r="T1961" t="s">
        <v>2</v>
      </c>
      <c r="U1961">
        <v>1513</v>
      </c>
      <c r="V1961">
        <v>26920</v>
      </c>
      <c r="W1961">
        <v>254848</v>
      </c>
      <c r="X1961">
        <v>1121709</v>
      </c>
      <c r="Y1961">
        <v>355322.73</v>
      </c>
      <c r="Z1961">
        <v>508.61</v>
      </c>
      <c r="AA1961">
        <v>25</v>
      </c>
      <c r="AB1961">
        <v>10</v>
      </c>
      <c r="AC1961">
        <v>5</v>
      </c>
      <c r="AD1961">
        <v>0</v>
      </c>
      <c r="AE1961">
        <v>1500000</v>
      </c>
      <c r="AF1961">
        <v>51690034</v>
      </c>
    </row>
    <row r="1962" spans="1:32" x14ac:dyDescent="0.3">
      <c r="A1962">
        <v>1961</v>
      </c>
      <c r="B1962" s="1">
        <v>43953</v>
      </c>
      <c r="C1962">
        <v>2</v>
      </c>
      <c r="D1962">
        <v>4</v>
      </c>
      <c r="E1962">
        <v>5</v>
      </c>
      <c r="F1962">
        <v>7</v>
      </c>
      <c r="G1962">
        <v>12</v>
      </c>
      <c r="H1962">
        <v>13</v>
      </c>
      <c r="I1962">
        <v>14</v>
      </c>
      <c r="J1962">
        <v>15</v>
      </c>
      <c r="K1962">
        <v>18</v>
      </c>
      <c r="L1962">
        <v>19</v>
      </c>
      <c r="M1962">
        <v>20</v>
      </c>
      <c r="N1962">
        <v>21</v>
      </c>
      <c r="O1962">
        <v>22</v>
      </c>
      <c r="P1962">
        <v>23</v>
      </c>
      <c r="Q1962">
        <v>24</v>
      </c>
      <c r="R1962">
        <v>20129958</v>
      </c>
      <c r="S1962">
        <v>2</v>
      </c>
      <c r="T1962" t="s">
        <v>2</v>
      </c>
      <c r="U1962">
        <v>283</v>
      </c>
      <c r="V1962">
        <v>10018</v>
      </c>
      <c r="W1962">
        <v>131523</v>
      </c>
      <c r="X1962">
        <v>746217</v>
      </c>
      <c r="Y1962">
        <v>780227.54</v>
      </c>
      <c r="Z1962">
        <v>1696.61</v>
      </c>
      <c r="AA1962">
        <v>25</v>
      </c>
      <c r="AB1962">
        <v>10</v>
      </c>
      <c r="AC1962">
        <v>5</v>
      </c>
      <c r="AD1962">
        <v>0</v>
      </c>
      <c r="AE1962">
        <v>1500000</v>
      </c>
      <c r="AF1962">
        <v>52050139</v>
      </c>
    </row>
    <row r="1963" spans="1:32" x14ac:dyDescent="0.3">
      <c r="A1963">
        <v>1962</v>
      </c>
      <c r="B1963" s="1">
        <v>43955</v>
      </c>
      <c r="C1963">
        <v>1</v>
      </c>
      <c r="D1963">
        <v>2</v>
      </c>
      <c r="E1963">
        <v>3</v>
      </c>
      <c r="F1963">
        <v>4</v>
      </c>
      <c r="G1963">
        <v>6</v>
      </c>
      <c r="H1963">
        <v>9</v>
      </c>
      <c r="I1963">
        <v>12</v>
      </c>
      <c r="J1963">
        <v>13</v>
      </c>
      <c r="K1963">
        <v>14</v>
      </c>
      <c r="L1963">
        <v>15</v>
      </c>
      <c r="M1963">
        <v>16</v>
      </c>
      <c r="N1963">
        <v>19</v>
      </c>
      <c r="O1963">
        <v>20</v>
      </c>
      <c r="P1963">
        <v>21</v>
      </c>
      <c r="Q1963">
        <v>22</v>
      </c>
      <c r="R1963">
        <v>18772402</v>
      </c>
      <c r="S1963">
        <v>1</v>
      </c>
      <c r="T1963" t="s">
        <v>66</v>
      </c>
      <c r="U1963">
        <v>180</v>
      </c>
      <c r="V1963">
        <v>7832</v>
      </c>
      <c r="W1963">
        <v>98835</v>
      </c>
      <c r="X1963">
        <v>587526</v>
      </c>
      <c r="Y1963">
        <v>1827305.7</v>
      </c>
      <c r="Z1963">
        <v>3123.6</v>
      </c>
      <c r="AA1963">
        <v>25</v>
      </c>
      <c r="AB1963">
        <v>10</v>
      </c>
      <c r="AC1963">
        <v>5</v>
      </c>
      <c r="AD1963">
        <v>0</v>
      </c>
      <c r="AE1963">
        <v>1500000</v>
      </c>
      <c r="AF1963">
        <v>52471824</v>
      </c>
    </row>
    <row r="1964" spans="1:32" x14ac:dyDescent="0.3">
      <c r="A1964">
        <v>1963</v>
      </c>
      <c r="B1964" s="1">
        <v>43957</v>
      </c>
      <c r="C1964">
        <v>3</v>
      </c>
      <c r="D1964">
        <v>4</v>
      </c>
      <c r="E1964">
        <v>5</v>
      </c>
      <c r="F1964">
        <v>8</v>
      </c>
      <c r="G1964">
        <v>9</v>
      </c>
      <c r="H1964">
        <v>10</v>
      </c>
      <c r="I1964">
        <v>11</v>
      </c>
      <c r="J1964">
        <v>12</v>
      </c>
      <c r="K1964">
        <v>13</v>
      </c>
      <c r="L1964">
        <v>14</v>
      </c>
      <c r="M1964">
        <v>15</v>
      </c>
      <c r="N1964">
        <v>18</v>
      </c>
      <c r="O1964">
        <v>20</v>
      </c>
      <c r="P1964">
        <v>24</v>
      </c>
      <c r="Q1964">
        <v>25</v>
      </c>
      <c r="R1964">
        <v>24435598</v>
      </c>
      <c r="S1964">
        <v>3</v>
      </c>
      <c r="T1964" t="s">
        <v>2</v>
      </c>
      <c r="U1964">
        <v>521</v>
      </c>
      <c r="V1964">
        <v>17557</v>
      </c>
      <c r="W1964">
        <v>165016</v>
      </c>
      <c r="X1964">
        <v>942913</v>
      </c>
      <c r="Y1964">
        <v>574692.53</v>
      </c>
      <c r="Z1964">
        <v>1454.58</v>
      </c>
      <c r="AA1964">
        <v>25</v>
      </c>
      <c r="AB1964">
        <v>10</v>
      </c>
      <c r="AC1964">
        <v>5</v>
      </c>
      <c r="AD1964">
        <v>0</v>
      </c>
      <c r="AE1964">
        <v>1500000</v>
      </c>
      <c r="AF1964">
        <v>52869689</v>
      </c>
    </row>
    <row r="1965" spans="1:32" x14ac:dyDescent="0.3">
      <c r="A1965">
        <v>1964</v>
      </c>
      <c r="B1965" s="1">
        <v>43959</v>
      </c>
      <c r="C1965">
        <v>1</v>
      </c>
      <c r="D1965">
        <v>2</v>
      </c>
      <c r="E1965">
        <v>3</v>
      </c>
      <c r="F1965">
        <v>5</v>
      </c>
      <c r="G1965">
        <v>8</v>
      </c>
      <c r="H1965">
        <v>9</v>
      </c>
      <c r="I1965">
        <v>10</v>
      </c>
      <c r="J1965">
        <v>12</v>
      </c>
      <c r="K1965">
        <v>13</v>
      </c>
      <c r="L1965">
        <v>14</v>
      </c>
      <c r="M1965">
        <v>15</v>
      </c>
      <c r="N1965">
        <v>16</v>
      </c>
      <c r="O1965">
        <v>17</v>
      </c>
      <c r="P1965">
        <v>19</v>
      </c>
      <c r="Q1965">
        <v>23</v>
      </c>
      <c r="R1965">
        <v>25812150</v>
      </c>
      <c r="S1965">
        <v>0</v>
      </c>
      <c r="U1965">
        <v>305</v>
      </c>
      <c r="V1965">
        <v>12844</v>
      </c>
      <c r="W1965">
        <v>163243</v>
      </c>
      <c r="X1965">
        <v>941174</v>
      </c>
      <c r="Y1965">
        <v>0</v>
      </c>
      <c r="Z1965">
        <v>2079.42</v>
      </c>
      <c r="AA1965">
        <v>25</v>
      </c>
      <c r="AB1965">
        <v>10</v>
      </c>
      <c r="AC1965">
        <v>5</v>
      </c>
      <c r="AD1965">
        <v>2061226</v>
      </c>
      <c r="AE1965">
        <v>5000000</v>
      </c>
      <c r="AF1965">
        <v>53345356</v>
      </c>
    </row>
    <row r="1966" spans="1:32" x14ac:dyDescent="0.3">
      <c r="A1966">
        <v>1965</v>
      </c>
      <c r="B1966" s="1">
        <v>43962</v>
      </c>
      <c r="C1966">
        <v>1</v>
      </c>
      <c r="D1966">
        <v>2</v>
      </c>
      <c r="E1966">
        <v>4</v>
      </c>
      <c r="F1966">
        <v>5</v>
      </c>
      <c r="G1966">
        <v>6</v>
      </c>
      <c r="H1966">
        <v>10</v>
      </c>
      <c r="I1966">
        <v>12</v>
      </c>
      <c r="J1966">
        <v>16</v>
      </c>
      <c r="K1966">
        <v>19</v>
      </c>
      <c r="L1966">
        <v>20</v>
      </c>
      <c r="M1966">
        <v>21</v>
      </c>
      <c r="N1966">
        <v>22</v>
      </c>
      <c r="O1966">
        <v>23</v>
      </c>
      <c r="P1966">
        <v>24</v>
      </c>
      <c r="Q1966">
        <v>25</v>
      </c>
      <c r="R1966">
        <v>34482220</v>
      </c>
      <c r="S1966">
        <v>0</v>
      </c>
      <c r="U1966">
        <v>464</v>
      </c>
      <c r="V1966">
        <v>17848</v>
      </c>
      <c r="W1966">
        <v>221543</v>
      </c>
      <c r="X1966">
        <v>1167138</v>
      </c>
      <c r="Y1966">
        <v>0</v>
      </c>
      <c r="Z1966">
        <v>1946.34</v>
      </c>
      <c r="AA1966">
        <v>25</v>
      </c>
      <c r="AB1966">
        <v>10</v>
      </c>
      <c r="AC1966">
        <v>5</v>
      </c>
      <c r="AD1966">
        <v>4996304.67</v>
      </c>
      <c r="AE1966">
        <v>9000000</v>
      </c>
      <c r="AF1966">
        <v>54022682</v>
      </c>
    </row>
    <row r="1967" spans="1:32" x14ac:dyDescent="0.3">
      <c r="A1967">
        <v>1966</v>
      </c>
      <c r="B1967" s="1">
        <v>43964</v>
      </c>
      <c r="C1967">
        <v>1</v>
      </c>
      <c r="D1967">
        <v>3</v>
      </c>
      <c r="E1967">
        <v>4</v>
      </c>
      <c r="F1967">
        <v>5</v>
      </c>
      <c r="G1967">
        <v>6</v>
      </c>
      <c r="H1967">
        <v>7</v>
      </c>
      <c r="I1967">
        <v>9</v>
      </c>
      <c r="J1967">
        <v>12</v>
      </c>
      <c r="K1967">
        <v>13</v>
      </c>
      <c r="L1967">
        <v>14</v>
      </c>
      <c r="M1967">
        <v>15</v>
      </c>
      <c r="N1967">
        <v>16</v>
      </c>
      <c r="O1967">
        <v>18</v>
      </c>
      <c r="P1967">
        <v>19</v>
      </c>
      <c r="Q1967">
        <v>24</v>
      </c>
      <c r="R1967">
        <v>48113632</v>
      </c>
      <c r="S1967">
        <v>3</v>
      </c>
      <c r="T1967" t="s">
        <v>2</v>
      </c>
      <c r="U1967">
        <v>701</v>
      </c>
      <c r="V1967">
        <v>24023</v>
      </c>
      <c r="W1967">
        <v>305166</v>
      </c>
      <c r="X1967">
        <v>1674872</v>
      </c>
      <c r="Y1967">
        <v>3004752.37</v>
      </c>
      <c r="Z1967">
        <v>1763.61</v>
      </c>
      <c r="AA1967">
        <v>25</v>
      </c>
      <c r="AB1967">
        <v>10</v>
      </c>
      <c r="AC1967">
        <v>5</v>
      </c>
      <c r="AD1967">
        <v>0</v>
      </c>
      <c r="AE1967">
        <v>1500000</v>
      </c>
      <c r="AF1967">
        <v>54949902</v>
      </c>
    </row>
    <row r="1968" spans="1:32" x14ac:dyDescent="0.3">
      <c r="A1968">
        <v>1967</v>
      </c>
      <c r="B1968" s="1">
        <v>43966</v>
      </c>
      <c r="C1968">
        <v>1</v>
      </c>
      <c r="D1968">
        <v>2</v>
      </c>
      <c r="E1968">
        <v>3</v>
      </c>
      <c r="F1968">
        <v>5</v>
      </c>
      <c r="G1968">
        <v>7</v>
      </c>
      <c r="H1968">
        <v>8</v>
      </c>
      <c r="I1968">
        <v>10</v>
      </c>
      <c r="J1968">
        <v>11</v>
      </c>
      <c r="K1968">
        <v>12</v>
      </c>
      <c r="L1968">
        <v>13</v>
      </c>
      <c r="M1968">
        <v>14</v>
      </c>
      <c r="N1968">
        <v>15</v>
      </c>
      <c r="O1968">
        <v>17</v>
      </c>
      <c r="P1968">
        <v>23</v>
      </c>
      <c r="Q1968">
        <v>24</v>
      </c>
      <c r="R1968">
        <v>27357260</v>
      </c>
      <c r="S1968">
        <v>2</v>
      </c>
      <c r="T1968" t="s">
        <v>2</v>
      </c>
      <c r="U1968">
        <v>451</v>
      </c>
      <c r="V1968">
        <v>15957</v>
      </c>
      <c r="W1968">
        <v>233781</v>
      </c>
      <c r="X1968">
        <v>1076115</v>
      </c>
      <c r="Y1968">
        <v>851319.15</v>
      </c>
      <c r="Z1968">
        <v>1659.45</v>
      </c>
      <c r="AA1968">
        <v>25</v>
      </c>
      <c r="AB1968">
        <v>10</v>
      </c>
      <c r="AC1968">
        <v>5</v>
      </c>
      <c r="AD1968">
        <v>0</v>
      </c>
      <c r="AE1968">
        <v>1500000</v>
      </c>
      <c r="AF1968">
        <v>55342818</v>
      </c>
    </row>
    <row r="1969" spans="1:32" x14ac:dyDescent="0.3">
      <c r="A1969">
        <v>1968</v>
      </c>
      <c r="B1969" s="1">
        <v>43969</v>
      </c>
      <c r="C1969">
        <v>1</v>
      </c>
      <c r="D1969">
        <v>2</v>
      </c>
      <c r="E1969">
        <v>3</v>
      </c>
      <c r="F1969">
        <v>4</v>
      </c>
      <c r="G1969">
        <v>5</v>
      </c>
      <c r="H1969">
        <v>7</v>
      </c>
      <c r="I1969">
        <v>9</v>
      </c>
      <c r="J1969">
        <v>13</v>
      </c>
      <c r="K1969">
        <v>14</v>
      </c>
      <c r="L1969">
        <v>16</v>
      </c>
      <c r="M1969">
        <v>18</v>
      </c>
      <c r="N1969">
        <v>20</v>
      </c>
      <c r="O1969">
        <v>22</v>
      </c>
      <c r="P1969">
        <v>23</v>
      </c>
      <c r="Q1969">
        <v>25</v>
      </c>
      <c r="R1969">
        <v>26325848</v>
      </c>
      <c r="S1969">
        <v>2</v>
      </c>
      <c r="T1969" t="s">
        <v>2</v>
      </c>
      <c r="U1969">
        <v>620</v>
      </c>
      <c r="V1969">
        <v>20348</v>
      </c>
      <c r="W1969">
        <v>207350</v>
      </c>
      <c r="X1969">
        <v>1033029</v>
      </c>
      <c r="Y1969">
        <v>833767</v>
      </c>
      <c r="Z1969">
        <v>1182.22</v>
      </c>
      <c r="AA1969">
        <v>25</v>
      </c>
      <c r="AB1969">
        <v>10</v>
      </c>
      <c r="AC1969">
        <v>5</v>
      </c>
      <c r="AD1969">
        <v>0</v>
      </c>
      <c r="AE1969">
        <v>1500000</v>
      </c>
      <c r="AF1969">
        <v>55727634</v>
      </c>
    </row>
    <row r="1970" spans="1:32" x14ac:dyDescent="0.3">
      <c r="A1970">
        <v>1969</v>
      </c>
      <c r="B1970" s="1">
        <v>43971</v>
      </c>
      <c r="C1970">
        <v>4</v>
      </c>
      <c r="D1970">
        <v>5</v>
      </c>
      <c r="E1970">
        <v>6</v>
      </c>
      <c r="F1970">
        <v>7</v>
      </c>
      <c r="G1970">
        <v>9</v>
      </c>
      <c r="H1970">
        <v>13</v>
      </c>
      <c r="I1970">
        <v>14</v>
      </c>
      <c r="J1970">
        <v>15</v>
      </c>
      <c r="K1970">
        <v>16</v>
      </c>
      <c r="L1970">
        <v>18</v>
      </c>
      <c r="M1970">
        <v>19</v>
      </c>
      <c r="N1970">
        <v>20</v>
      </c>
      <c r="O1970">
        <v>22</v>
      </c>
      <c r="P1970">
        <v>23</v>
      </c>
      <c r="Q1970">
        <v>24</v>
      </c>
      <c r="R1970">
        <v>25467015</v>
      </c>
      <c r="S1970">
        <v>7</v>
      </c>
      <c r="T1970" t="s">
        <v>2</v>
      </c>
      <c r="U1970">
        <v>411</v>
      </c>
      <c r="V1970">
        <v>15801</v>
      </c>
      <c r="W1970">
        <v>190888</v>
      </c>
      <c r="X1970">
        <v>945853</v>
      </c>
      <c r="Y1970">
        <v>260440.77</v>
      </c>
      <c r="Z1970">
        <v>1364.84</v>
      </c>
      <c r="AA1970">
        <v>25</v>
      </c>
      <c r="AB1970">
        <v>10</v>
      </c>
      <c r="AC1970">
        <v>5</v>
      </c>
      <c r="AD1970">
        <v>0</v>
      </c>
      <c r="AE1970">
        <v>1500000</v>
      </c>
      <c r="AF1970">
        <v>56148346</v>
      </c>
    </row>
    <row r="1971" spans="1:32" x14ac:dyDescent="0.3">
      <c r="A1971">
        <v>1970</v>
      </c>
      <c r="B1971" s="1">
        <v>43973</v>
      </c>
      <c r="C1971">
        <v>3</v>
      </c>
      <c r="D1971">
        <v>6</v>
      </c>
      <c r="E1971">
        <v>8</v>
      </c>
      <c r="F1971">
        <v>9</v>
      </c>
      <c r="G1971">
        <v>10</v>
      </c>
      <c r="H1971">
        <v>11</v>
      </c>
      <c r="I1971">
        <v>12</v>
      </c>
      <c r="J1971">
        <v>13</v>
      </c>
      <c r="K1971">
        <v>14</v>
      </c>
      <c r="L1971">
        <v>16</v>
      </c>
      <c r="M1971">
        <v>17</v>
      </c>
      <c r="N1971">
        <v>20</v>
      </c>
      <c r="O1971">
        <v>21</v>
      </c>
      <c r="P1971">
        <v>24</v>
      </c>
      <c r="Q1971">
        <v>25</v>
      </c>
      <c r="R1971">
        <v>26832750</v>
      </c>
      <c r="S1971">
        <v>0</v>
      </c>
      <c r="U1971">
        <v>293</v>
      </c>
      <c r="V1971">
        <v>11186</v>
      </c>
      <c r="W1971">
        <v>148570</v>
      </c>
      <c r="X1971">
        <v>884244</v>
      </c>
      <c r="Y1971">
        <v>0</v>
      </c>
      <c r="Z1971">
        <v>2601.91</v>
      </c>
      <c r="AA1971">
        <v>25</v>
      </c>
      <c r="AB1971">
        <v>10</v>
      </c>
      <c r="AC1971">
        <v>5</v>
      </c>
      <c r="AD1971">
        <v>2477669.34</v>
      </c>
      <c r="AE1971">
        <v>5500000</v>
      </c>
      <c r="AF1971">
        <v>56720116</v>
      </c>
    </row>
    <row r="1972" spans="1:32" x14ac:dyDescent="0.3">
      <c r="A1972">
        <v>1971</v>
      </c>
      <c r="B1972" s="1">
        <v>43976</v>
      </c>
      <c r="C1972">
        <v>3</v>
      </c>
      <c r="D1972">
        <v>6</v>
      </c>
      <c r="E1972">
        <v>8</v>
      </c>
      <c r="F1972">
        <v>9</v>
      </c>
      <c r="G1972">
        <v>10</v>
      </c>
      <c r="H1972">
        <v>13</v>
      </c>
      <c r="I1972">
        <v>14</v>
      </c>
      <c r="J1972">
        <v>15</v>
      </c>
      <c r="K1972">
        <v>16</v>
      </c>
      <c r="L1972">
        <v>17</v>
      </c>
      <c r="M1972">
        <v>18</v>
      </c>
      <c r="N1972">
        <v>19</v>
      </c>
      <c r="O1972">
        <v>21</v>
      </c>
      <c r="P1972">
        <v>23</v>
      </c>
      <c r="Q1972">
        <v>25</v>
      </c>
      <c r="R1972">
        <v>34056872</v>
      </c>
      <c r="S1972">
        <v>0</v>
      </c>
      <c r="U1972">
        <v>417</v>
      </c>
      <c r="V1972">
        <v>16007</v>
      </c>
      <c r="W1972">
        <v>212059</v>
      </c>
      <c r="X1972">
        <v>1208431</v>
      </c>
      <c r="Y1972">
        <v>0</v>
      </c>
      <c r="Z1972">
        <v>2081.7800000000002</v>
      </c>
      <c r="AA1972">
        <v>25</v>
      </c>
      <c r="AB1972">
        <v>10</v>
      </c>
      <c r="AC1972">
        <v>5</v>
      </c>
      <c r="AD1972">
        <v>5299003.41</v>
      </c>
      <c r="AE1972">
        <v>9000000</v>
      </c>
      <c r="AF1972">
        <v>57371193</v>
      </c>
    </row>
    <row r="1973" spans="1:32" x14ac:dyDescent="0.3">
      <c r="A1973">
        <v>1972</v>
      </c>
      <c r="B1973" s="1">
        <v>43979</v>
      </c>
      <c r="C1973">
        <v>3</v>
      </c>
      <c r="D1973">
        <v>7</v>
      </c>
      <c r="E1973">
        <v>8</v>
      </c>
      <c r="F1973">
        <v>11</v>
      </c>
      <c r="G1973">
        <v>12</v>
      </c>
      <c r="H1973">
        <v>13</v>
      </c>
      <c r="I1973">
        <v>14</v>
      </c>
      <c r="J1973">
        <v>15</v>
      </c>
      <c r="K1973">
        <v>16</v>
      </c>
      <c r="L1973">
        <v>18</v>
      </c>
      <c r="M1973">
        <v>20</v>
      </c>
      <c r="N1973">
        <v>21</v>
      </c>
      <c r="O1973">
        <v>22</v>
      </c>
      <c r="P1973">
        <v>23</v>
      </c>
      <c r="Q1973">
        <v>25</v>
      </c>
      <c r="R1973">
        <v>48868875</v>
      </c>
      <c r="S1973">
        <v>2</v>
      </c>
      <c r="T1973" t="s">
        <v>2</v>
      </c>
      <c r="U1973">
        <v>613</v>
      </c>
      <c r="V1973">
        <v>22756</v>
      </c>
      <c r="W1973">
        <v>311777</v>
      </c>
      <c r="X1973">
        <v>1684563</v>
      </c>
      <c r="Y1973">
        <v>4714103.41</v>
      </c>
      <c r="Z1973">
        <v>2072.63</v>
      </c>
      <c r="AA1973">
        <v>25</v>
      </c>
      <c r="AB1973">
        <v>10</v>
      </c>
      <c r="AC1973">
        <v>5</v>
      </c>
      <c r="AD1973">
        <v>0</v>
      </c>
      <c r="AE1973">
        <v>1800000</v>
      </c>
      <c r="AF1973">
        <v>58324086</v>
      </c>
    </row>
    <row r="1974" spans="1:32" x14ac:dyDescent="0.3">
      <c r="A1974">
        <v>1973</v>
      </c>
      <c r="B1974" s="1">
        <v>43980</v>
      </c>
      <c r="C1974">
        <v>2</v>
      </c>
      <c r="D1974">
        <v>3</v>
      </c>
      <c r="E1974">
        <v>6</v>
      </c>
      <c r="F1974">
        <v>7</v>
      </c>
      <c r="G1974">
        <v>8</v>
      </c>
      <c r="H1974">
        <v>9</v>
      </c>
      <c r="I1974">
        <v>10</v>
      </c>
      <c r="J1974">
        <v>13</v>
      </c>
      <c r="K1974">
        <v>14</v>
      </c>
      <c r="L1974">
        <v>16</v>
      </c>
      <c r="M1974">
        <v>17</v>
      </c>
      <c r="N1974">
        <v>18</v>
      </c>
      <c r="O1974">
        <v>19</v>
      </c>
      <c r="P1974">
        <v>23</v>
      </c>
      <c r="Q1974">
        <v>25</v>
      </c>
      <c r="R1974">
        <v>29646085</v>
      </c>
      <c r="S1974">
        <v>2</v>
      </c>
      <c r="T1974" t="s">
        <v>2</v>
      </c>
      <c r="U1974">
        <v>493</v>
      </c>
      <c r="V1974">
        <v>26499</v>
      </c>
      <c r="W1974">
        <v>198198</v>
      </c>
      <c r="X1974">
        <v>1066093</v>
      </c>
      <c r="Y1974">
        <v>1109439.6599999999</v>
      </c>
      <c r="Z1974">
        <v>1384.86</v>
      </c>
      <c r="AA1974">
        <v>25</v>
      </c>
      <c r="AB1974">
        <v>10</v>
      </c>
      <c r="AC1974">
        <v>5</v>
      </c>
      <c r="AD1974">
        <v>0</v>
      </c>
      <c r="AE1974">
        <v>2000000</v>
      </c>
      <c r="AF1974">
        <v>58836135</v>
      </c>
    </row>
    <row r="1975" spans="1:32" x14ac:dyDescent="0.3">
      <c r="A1975">
        <v>1974</v>
      </c>
      <c r="B1975" s="1">
        <v>43983</v>
      </c>
      <c r="C1975">
        <v>1</v>
      </c>
      <c r="D1975">
        <v>2</v>
      </c>
      <c r="E1975">
        <v>4</v>
      </c>
      <c r="F1975">
        <v>5</v>
      </c>
      <c r="G1975">
        <v>6</v>
      </c>
      <c r="H1975">
        <v>9</v>
      </c>
      <c r="I1975">
        <v>10</v>
      </c>
      <c r="J1975">
        <v>11</v>
      </c>
      <c r="K1975">
        <v>12</v>
      </c>
      <c r="L1975">
        <v>16</v>
      </c>
      <c r="M1975">
        <v>20</v>
      </c>
      <c r="N1975">
        <v>21</v>
      </c>
      <c r="O1975">
        <v>23</v>
      </c>
      <c r="P1975">
        <v>24</v>
      </c>
      <c r="Q1975">
        <v>25</v>
      </c>
      <c r="R1975">
        <v>28761662</v>
      </c>
      <c r="S1975">
        <v>3</v>
      </c>
      <c r="T1975" t="s">
        <v>2</v>
      </c>
      <c r="U1975">
        <v>599</v>
      </c>
      <c r="V1975">
        <v>24285</v>
      </c>
      <c r="W1975">
        <v>201457</v>
      </c>
      <c r="X1975">
        <v>995547</v>
      </c>
      <c r="Y1975">
        <v>738427.19</v>
      </c>
      <c r="Z1975">
        <v>1625.62</v>
      </c>
      <c r="AA1975">
        <v>25</v>
      </c>
      <c r="AB1975">
        <v>10</v>
      </c>
      <c r="AC1975">
        <v>5</v>
      </c>
      <c r="AD1975">
        <v>0</v>
      </c>
      <c r="AE1975">
        <v>2000000</v>
      </c>
      <c r="AF1975">
        <v>59347354</v>
      </c>
    </row>
    <row r="1976" spans="1:32" x14ac:dyDescent="0.3">
      <c r="A1976">
        <v>1975</v>
      </c>
      <c r="B1976" s="1">
        <v>43985</v>
      </c>
      <c r="C1976">
        <v>2</v>
      </c>
      <c r="D1976">
        <v>5</v>
      </c>
      <c r="E1976">
        <v>7</v>
      </c>
      <c r="F1976">
        <v>8</v>
      </c>
      <c r="G1976">
        <v>9</v>
      </c>
      <c r="H1976">
        <v>10</v>
      </c>
      <c r="I1976">
        <v>11</v>
      </c>
      <c r="J1976">
        <v>12</v>
      </c>
      <c r="K1976">
        <v>13</v>
      </c>
      <c r="L1976">
        <v>16</v>
      </c>
      <c r="M1976">
        <v>17</v>
      </c>
      <c r="N1976">
        <v>20</v>
      </c>
      <c r="O1976">
        <v>22</v>
      </c>
      <c r="P1976">
        <v>23</v>
      </c>
      <c r="Q1976">
        <v>25</v>
      </c>
      <c r="R1976">
        <v>29323595</v>
      </c>
      <c r="S1976">
        <v>2</v>
      </c>
      <c r="T1976" t="s">
        <v>2</v>
      </c>
      <c r="U1976">
        <v>360</v>
      </c>
      <c r="V1976">
        <v>14582</v>
      </c>
      <c r="W1976">
        <v>189025</v>
      </c>
      <c r="X1976">
        <v>1031124</v>
      </c>
      <c r="Y1976">
        <v>1206059.04</v>
      </c>
      <c r="Z1976">
        <v>2061.64</v>
      </c>
      <c r="AA1976">
        <v>25</v>
      </c>
      <c r="AB1976">
        <v>10</v>
      </c>
      <c r="AC1976">
        <v>5</v>
      </c>
      <c r="AD1976">
        <v>0</v>
      </c>
      <c r="AE1976">
        <v>2500000</v>
      </c>
      <c r="AF1976">
        <v>59903996</v>
      </c>
    </row>
    <row r="1977" spans="1:32" x14ac:dyDescent="0.3">
      <c r="A1977">
        <v>1976</v>
      </c>
      <c r="B1977" s="1">
        <v>43987</v>
      </c>
      <c r="C1977">
        <v>1</v>
      </c>
      <c r="D1977">
        <v>3</v>
      </c>
      <c r="E1977">
        <v>7</v>
      </c>
      <c r="F1977">
        <v>9</v>
      </c>
      <c r="G1977">
        <v>10</v>
      </c>
      <c r="H1977">
        <v>11</v>
      </c>
      <c r="I1977">
        <v>13</v>
      </c>
      <c r="J1977">
        <v>14</v>
      </c>
      <c r="K1977">
        <v>15</v>
      </c>
      <c r="L1977">
        <v>17</v>
      </c>
      <c r="M1977">
        <v>18</v>
      </c>
      <c r="N1977">
        <v>19</v>
      </c>
      <c r="O1977">
        <v>20</v>
      </c>
      <c r="P1977">
        <v>22</v>
      </c>
      <c r="Q1977">
        <v>24</v>
      </c>
      <c r="R1977">
        <v>30925255</v>
      </c>
      <c r="S1977">
        <v>7</v>
      </c>
      <c r="T1977" t="s">
        <v>2</v>
      </c>
      <c r="U1977">
        <v>965</v>
      </c>
      <c r="V1977">
        <v>28155</v>
      </c>
      <c r="W1977">
        <v>270902</v>
      </c>
      <c r="X1977">
        <v>1212649</v>
      </c>
      <c r="Y1977">
        <v>255447.27</v>
      </c>
      <c r="Z1977">
        <v>814.49</v>
      </c>
      <c r="AA1977">
        <v>25</v>
      </c>
      <c r="AB1977">
        <v>10</v>
      </c>
      <c r="AC1977">
        <v>5</v>
      </c>
      <c r="AD1977">
        <v>0</v>
      </c>
      <c r="AE1977">
        <v>2500000</v>
      </c>
      <c r="AF1977">
        <v>60316642</v>
      </c>
    </row>
    <row r="1978" spans="1:32" x14ac:dyDescent="0.3">
      <c r="A1978">
        <v>1977</v>
      </c>
      <c r="B1978" s="1">
        <v>43990</v>
      </c>
      <c r="C1978">
        <v>1</v>
      </c>
      <c r="D1978">
        <v>3</v>
      </c>
      <c r="E1978">
        <v>4</v>
      </c>
      <c r="F1978">
        <v>5</v>
      </c>
      <c r="G1978">
        <v>7</v>
      </c>
      <c r="H1978">
        <v>10</v>
      </c>
      <c r="I1978">
        <v>12</v>
      </c>
      <c r="J1978">
        <v>13</v>
      </c>
      <c r="K1978">
        <v>15</v>
      </c>
      <c r="L1978">
        <v>16</v>
      </c>
      <c r="M1978">
        <v>17</v>
      </c>
      <c r="N1978">
        <v>18</v>
      </c>
      <c r="O1978">
        <v>19</v>
      </c>
      <c r="P1978">
        <v>22</v>
      </c>
      <c r="Q1978">
        <v>23</v>
      </c>
      <c r="R1978">
        <v>28551355</v>
      </c>
      <c r="S1978">
        <v>5</v>
      </c>
      <c r="T1978" t="s">
        <v>2</v>
      </c>
      <c r="U1978">
        <v>431</v>
      </c>
      <c r="V1978">
        <v>16768</v>
      </c>
      <c r="W1978">
        <v>191953</v>
      </c>
      <c r="X1978">
        <v>1032812</v>
      </c>
      <c r="Y1978">
        <v>443554.24</v>
      </c>
      <c r="Z1978">
        <v>1583.28</v>
      </c>
      <c r="AA1978">
        <v>25</v>
      </c>
      <c r="AB1978">
        <v>10</v>
      </c>
      <c r="AC1978">
        <v>5</v>
      </c>
      <c r="AD1978">
        <v>0</v>
      </c>
      <c r="AE1978">
        <v>2500000</v>
      </c>
      <c r="AF1978">
        <v>60828435</v>
      </c>
    </row>
    <row r="1979" spans="1:32" x14ac:dyDescent="0.3">
      <c r="A1979">
        <v>1978</v>
      </c>
      <c r="B1979" s="1">
        <v>43992</v>
      </c>
      <c r="C1979">
        <v>1</v>
      </c>
      <c r="D1979">
        <v>4</v>
      </c>
      <c r="E1979">
        <v>5</v>
      </c>
      <c r="F1979">
        <v>6</v>
      </c>
      <c r="G1979">
        <v>7</v>
      </c>
      <c r="H1979">
        <v>8</v>
      </c>
      <c r="I1979">
        <v>9</v>
      </c>
      <c r="J1979">
        <v>10</v>
      </c>
      <c r="K1979">
        <v>12</v>
      </c>
      <c r="L1979">
        <v>13</v>
      </c>
      <c r="M1979">
        <v>15</v>
      </c>
      <c r="N1979">
        <v>16</v>
      </c>
      <c r="O1979">
        <v>20</v>
      </c>
      <c r="P1979">
        <v>23</v>
      </c>
      <c r="Q1979">
        <v>24</v>
      </c>
      <c r="R1979">
        <v>30225632</v>
      </c>
      <c r="S1979">
        <v>3</v>
      </c>
      <c r="T1979" t="s">
        <v>2</v>
      </c>
      <c r="U1979">
        <v>297</v>
      </c>
      <c r="V1979">
        <v>13088</v>
      </c>
      <c r="W1979">
        <v>172210</v>
      </c>
      <c r="X1979">
        <v>1070427</v>
      </c>
      <c r="Y1979">
        <v>864708.8</v>
      </c>
      <c r="Z1979">
        <v>2687.52</v>
      </c>
      <c r="AA1979">
        <v>25</v>
      </c>
      <c r="AB1979">
        <v>10</v>
      </c>
      <c r="AC1979">
        <v>5</v>
      </c>
      <c r="AD1979">
        <v>0</v>
      </c>
      <c r="AE1979">
        <v>2500000</v>
      </c>
      <c r="AF1979">
        <v>61427080</v>
      </c>
    </row>
    <row r="1980" spans="1:32" x14ac:dyDescent="0.3">
      <c r="A1980">
        <v>1979</v>
      </c>
      <c r="B1980" s="1">
        <v>43994</v>
      </c>
      <c r="C1980">
        <v>4</v>
      </c>
      <c r="D1980">
        <v>5</v>
      </c>
      <c r="E1980">
        <v>6</v>
      </c>
      <c r="F1980">
        <v>9</v>
      </c>
      <c r="G1980">
        <v>10</v>
      </c>
      <c r="H1980">
        <v>11</v>
      </c>
      <c r="I1980">
        <v>12</v>
      </c>
      <c r="J1980">
        <v>13</v>
      </c>
      <c r="K1980">
        <v>14</v>
      </c>
      <c r="L1980">
        <v>15</v>
      </c>
      <c r="M1980">
        <v>16</v>
      </c>
      <c r="N1980">
        <v>18</v>
      </c>
      <c r="O1980">
        <v>21</v>
      </c>
      <c r="P1980">
        <v>22</v>
      </c>
      <c r="Q1980">
        <v>25</v>
      </c>
      <c r="R1980">
        <v>26457175</v>
      </c>
      <c r="S1980">
        <v>2</v>
      </c>
      <c r="T1980" t="s">
        <v>2</v>
      </c>
      <c r="U1980">
        <v>259</v>
      </c>
      <c r="V1980">
        <v>9344</v>
      </c>
      <c r="W1980">
        <v>135726</v>
      </c>
      <c r="X1980">
        <v>843718</v>
      </c>
      <c r="Y1980">
        <v>1287589.8</v>
      </c>
      <c r="Z1980">
        <v>3059.32</v>
      </c>
      <c r="AA1980">
        <v>25</v>
      </c>
      <c r="AB1980">
        <v>10</v>
      </c>
      <c r="AC1980">
        <v>5</v>
      </c>
      <c r="AD1980">
        <v>0</v>
      </c>
      <c r="AE1980">
        <v>2500000</v>
      </c>
      <c r="AF1980">
        <v>62021352</v>
      </c>
    </row>
    <row r="1981" spans="1:32" x14ac:dyDescent="0.3">
      <c r="A1981">
        <v>1980</v>
      </c>
      <c r="B1981" s="1">
        <v>43997</v>
      </c>
      <c r="C1981">
        <v>3</v>
      </c>
      <c r="D1981">
        <v>4</v>
      </c>
      <c r="E1981">
        <v>5</v>
      </c>
      <c r="F1981">
        <v>7</v>
      </c>
      <c r="G1981">
        <v>9</v>
      </c>
      <c r="H1981">
        <v>10</v>
      </c>
      <c r="I1981">
        <v>13</v>
      </c>
      <c r="J1981">
        <v>16</v>
      </c>
      <c r="K1981">
        <v>17</v>
      </c>
      <c r="L1981">
        <v>18</v>
      </c>
      <c r="M1981">
        <v>19</v>
      </c>
      <c r="N1981">
        <v>21</v>
      </c>
      <c r="O1981">
        <v>22</v>
      </c>
      <c r="P1981">
        <v>23</v>
      </c>
      <c r="Q1981">
        <v>24</v>
      </c>
      <c r="R1981">
        <v>28770715</v>
      </c>
      <c r="S1981">
        <v>3</v>
      </c>
      <c r="T1981" t="s">
        <v>2</v>
      </c>
      <c r="U1981">
        <v>356</v>
      </c>
      <c r="V1981">
        <v>14712</v>
      </c>
      <c r="W1981">
        <v>204642</v>
      </c>
      <c r="X1981">
        <v>1079946</v>
      </c>
      <c r="Y1981">
        <v>706486.83</v>
      </c>
      <c r="Z1981">
        <v>1831.86</v>
      </c>
      <c r="AA1981">
        <v>25</v>
      </c>
      <c r="AB1981">
        <v>10</v>
      </c>
      <c r="AC1981">
        <v>5</v>
      </c>
      <c r="AD1981">
        <v>0</v>
      </c>
      <c r="AE1981">
        <v>2500000</v>
      </c>
      <c r="AF1981">
        <v>62510458</v>
      </c>
    </row>
    <row r="1982" spans="1:32" x14ac:dyDescent="0.3">
      <c r="A1982">
        <v>1981</v>
      </c>
      <c r="B1982" s="1">
        <v>43999</v>
      </c>
      <c r="C1982">
        <v>1</v>
      </c>
      <c r="D1982">
        <v>2</v>
      </c>
      <c r="E1982">
        <v>3</v>
      </c>
      <c r="F1982">
        <v>4</v>
      </c>
      <c r="G1982">
        <v>5</v>
      </c>
      <c r="H1982">
        <v>6</v>
      </c>
      <c r="I1982">
        <v>7</v>
      </c>
      <c r="J1982">
        <v>12</v>
      </c>
      <c r="K1982">
        <v>13</v>
      </c>
      <c r="L1982">
        <v>15</v>
      </c>
      <c r="M1982">
        <v>17</v>
      </c>
      <c r="N1982">
        <v>20</v>
      </c>
      <c r="O1982">
        <v>23</v>
      </c>
      <c r="P1982">
        <v>24</v>
      </c>
      <c r="Q1982">
        <v>25</v>
      </c>
      <c r="R1982">
        <v>29122032</v>
      </c>
      <c r="S1982">
        <v>5</v>
      </c>
      <c r="T1982" t="s">
        <v>2</v>
      </c>
      <c r="U1982">
        <v>428</v>
      </c>
      <c r="V1982">
        <v>14815</v>
      </c>
      <c r="W1982">
        <v>199093</v>
      </c>
      <c r="X1982">
        <v>1106422</v>
      </c>
      <c r="Y1982">
        <v>430519.74</v>
      </c>
      <c r="Z1982">
        <v>1547.52</v>
      </c>
      <c r="AA1982">
        <v>25</v>
      </c>
      <c r="AB1982">
        <v>10</v>
      </c>
      <c r="AC1982">
        <v>5</v>
      </c>
      <c r="AD1982">
        <v>0</v>
      </c>
      <c r="AE1982">
        <v>2500000</v>
      </c>
      <c r="AF1982">
        <v>63007212</v>
      </c>
    </row>
    <row r="1983" spans="1:32" x14ac:dyDescent="0.3">
      <c r="A1983">
        <v>1982</v>
      </c>
      <c r="B1983" s="1">
        <v>44001</v>
      </c>
      <c r="C1983">
        <v>1</v>
      </c>
      <c r="D1983">
        <v>2</v>
      </c>
      <c r="E1983">
        <v>3</v>
      </c>
      <c r="F1983">
        <v>4</v>
      </c>
      <c r="G1983">
        <v>5</v>
      </c>
      <c r="H1983">
        <v>7</v>
      </c>
      <c r="I1983">
        <v>14</v>
      </c>
      <c r="J1983">
        <v>15</v>
      </c>
      <c r="K1983">
        <v>16</v>
      </c>
      <c r="L1983">
        <v>17</v>
      </c>
      <c r="M1983">
        <v>18</v>
      </c>
      <c r="N1983">
        <v>19</v>
      </c>
      <c r="O1983">
        <v>20</v>
      </c>
      <c r="P1983">
        <v>22</v>
      </c>
      <c r="Q1983">
        <v>25</v>
      </c>
      <c r="R1983">
        <v>30562330</v>
      </c>
      <c r="S1983">
        <v>1</v>
      </c>
      <c r="T1983" t="s">
        <v>254</v>
      </c>
      <c r="U1983">
        <v>322</v>
      </c>
      <c r="V1983">
        <v>12107</v>
      </c>
      <c r="W1983">
        <v>146730</v>
      </c>
      <c r="X1983">
        <v>912745</v>
      </c>
      <c r="Y1983">
        <v>3146356.88</v>
      </c>
      <c r="Z1983">
        <v>3006.55</v>
      </c>
      <c r="AA1983">
        <v>25</v>
      </c>
      <c r="AB1983">
        <v>10</v>
      </c>
      <c r="AC1983">
        <v>5</v>
      </c>
      <c r="AD1983">
        <v>0</v>
      </c>
      <c r="AE1983">
        <v>2500000</v>
      </c>
      <c r="AF1983">
        <v>63733294</v>
      </c>
    </row>
    <row r="1984" spans="1:32" x14ac:dyDescent="0.3">
      <c r="A1984">
        <v>1983</v>
      </c>
      <c r="B1984" s="1">
        <v>44004</v>
      </c>
      <c r="C1984">
        <v>1</v>
      </c>
      <c r="D1984">
        <v>2</v>
      </c>
      <c r="E1984">
        <v>5</v>
      </c>
      <c r="F1984">
        <v>6</v>
      </c>
      <c r="G1984">
        <v>7</v>
      </c>
      <c r="H1984">
        <v>8</v>
      </c>
      <c r="I1984">
        <v>9</v>
      </c>
      <c r="J1984">
        <v>10</v>
      </c>
      <c r="K1984">
        <v>11</v>
      </c>
      <c r="L1984">
        <v>12</v>
      </c>
      <c r="M1984">
        <v>16</v>
      </c>
      <c r="N1984">
        <v>19</v>
      </c>
      <c r="O1984">
        <v>20</v>
      </c>
      <c r="P1984">
        <v>23</v>
      </c>
      <c r="Q1984">
        <v>24</v>
      </c>
      <c r="R1984">
        <v>29410002</v>
      </c>
      <c r="S1984">
        <v>3</v>
      </c>
      <c r="T1984" t="s">
        <v>2</v>
      </c>
      <c r="U1984">
        <v>404</v>
      </c>
      <c r="V1984">
        <v>15811</v>
      </c>
      <c r="W1984">
        <v>183184</v>
      </c>
      <c r="X1984">
        <v>960304</v>
      </c>
      <c r="Y1984">
        <v>867624.5</v>
      </c>
      <c r="Z1984">
        <v>1982.39</v>
      </c>
      <c r="AA1984">
        <v>25</v>
      </c>
      <c r="AB1984">
        <v>10</v>
      </c>
      <c r="AC1984">
        <v>5</v>
      </c>
      <c r="AD1984">
        <v>0</v>
      </c>
      <c r="AE1984">
        <v>2500000</v>
      </c>
      <c r="AF1984">
        <v>64333957</v>
      </c>
    </row>
    <row r="1985" spans="1:32" x14ac:dyDescent="0.3">
      <c r="A1985">
        <v>1984</v>
      </c>
      <c r="B1985" s="1">
        <v>44006</v>
      </c>
      <c r="C1985">
        <v>2</v>
      </c>
      <c r="D1985">
        <v>4</v>
      </c>
      <c r="E1985">
        <v>5</v>
      </c>
      <c r="F1985">
        <v>10</v>
      </c>
      <c r="G1985">
        <v>11</v>
      </c>
      <c r="H1985">
        <v>12</v>
      </c>
      <c r="I1985">
        <v>13</v>
      </c>
      <c r="J1985">
        <v>14</v>
      </c>
      <c r="K1985">
        <v>16</v>
      </c>
      <c r="L1985">
        <v>19</v>
      </c>
      <c r="M1985">
        <v>20</v>
      </c>
      <c r="N1985">
        <v>21</v>
      </c>
      <c r="O1985">
        <v>23</v>
      </c>
      <c r="P1985">
        <v>24</v>
      </c>
      <c r="Q1985">
        <v>25</v>
      </c>
      <c r="R1985">
        <v>27241760</v>
      </c>
      <c r="S1985">
        <v>0</v>
      </c>
      <c r="U1985">
        <v>385</v>
      </c>
      <c r="V1985">
        <v>15471</v>
      </c>
      <c r="W1985">
        <v>197167</v>
      </c>
      <c r="X1985">
        <v>1022299</v>
      </c>
      <c r="Y1985">
        <v>0</v>
      </c>
      <c r="Z1985">
        <v>1577.95</v>
      </c>
      <c r="AA1985">
        <v>25</v>
      </c>
      <c r="AB1985">
        <v>10</v>
      </c>
      <c r="AC1985">
        <v>5</v>
      </c>
      <c r="AD1985">
        <v>1974410.15</v>
      </c>
      <c r="AE1985">
        <v>4500000</v>
      </c>
      <c r="AF1985">
        <v>64789591</v>
      </c>
    </row>
    <row r="1986" spans="1:32" x14ac:dyDescent="0.3">
      <c r="A1986">
        <v>1985</v>
      </c>
      <c r="B1986" s="1">
        <v>44008</v>
      </c>
      <c r="C1986">
        <v>1</v>
      </c>
      <c r="D1986">
        <v>2</v>
      </c>
      <c r="E1986">
        <v>3</v>
      </c>
      <c r="F1986">
        <v>6</v>
      </c>
      <c r="G1986">
        <v>7</v>
      </c>
      <c r="H1986">
        <v>9</v>
      </c>
      <c r="I1986">
        <v>11</v>
      </c>
      <c r="J1986">
        <v>12</v>
      </c>
      <c r="K1986">
        <v>14</v>
      </c>
      <c r="L1986">
        <v>15</v>
      </c>
      <c r="M1986">
        <v>17</v>
      </c>
      <c r="N1986">
        <v>21</v>
      </c>
      <c r="O1986">
        <v>22</v>
      </c>
      <c r="P1986">
        <v>23</v>
      </c>
      <c r="Q1986">
        <v>24</v>
      </c>
      <c r="R1986">
        <v>38788488</v>
      </c>
      <c r="S1986">
        <v>2</v>
      </c>
      <c r="T1986" t="s">
        <v>2</v>
      </c>
      <c r="U1986">
        <v>401</v>
      </c>
      <c r="V1986">
        <v>16476</v>
      </c>
      <c r="W1986">
        <v>218779</v>
      </c>
      <c r="X1986">
        <v>1247896</v>
      </c>
      <c r="Y1986">
        <v>2801663.02</v>
      </c>
      <c r="Z1986">
        <v>2784.51</v>
      </c>
      <c r="AA1986">
        <v>25</v>
      </c>
      <c r="AB1986">
        <v>10</v>
      </c>
      <c r="AC1986">
        <v>5</v>
      </c>
      <c r="AD1986">
        <v>0</v>
      </c>
      <c r="AE1986">
        <v>2500000</v>
      </c>
      <c r="AF1986">
        <v>65627033</v>
      </c>
    </row>
    <row r="1987" spans="1:32" x14ac:dyDescent="0.3">
      <c r="A1987">
        <v>1986</v>
      </c>
      <c r="B1987" s="1">
        <v>44011</v>
      </c>
      <c r="C1987">
        <v>1</v>
      </c>
      <c r="D1987">
        <v>4</v>
      </c>
      <c r="E1987">
        <v>5</v>
      </c>
      <c r="F1987">
        <v>7</v>
      </c>
      <c r="G1987">
        <v>8</v>
      </c>
      <c r="H1987">
        <v>10</v>
      </c>
      <c r="I1987">
        <v>11</v>
      </c>
      <c r="J1987">
        <v>12</v>
      </c>
      <c r="K1987">
        <v>13</v>
      </c>
      <c r="L1987">
        <v>15</v>
      </c>
      <c r="M1987">
        <v>17</v>
      </c>
      <c r="N1987">
        <v>18</v>
      </c>
      <c r="O1987">
        <v>21</v>
      </c>
      <c r="P1987">
        <v>23</v>
      </c>
      <c r="Q1987">
        <v>24</v>
      </c>
      <c r="R1987">
        <v>27054888</v>
      </c>
      <c r="S1987">
        <v>9</v>
      </c>
      <c r="T1987" t="s">
        <v>2</v>
      </c>
      <c r="U1987">
        <v>851</v>
      </c>
      <c r="V1987">
        <v>22493</v>
      </c>
      <c r="W1987">
        <v>209075</v>
      </c>
      <c r="X1987">
        <v>1024360</v>
      </c>
      <c r="Y1987">
        <v>199867.28</v>
      </c>
      <c r="Z1987">
        <v>929.12</v>
      </c>
      <c r="AA1987">
        <v>25</v>
      </c>
      <c r="AB1987">
        <v>10</v>
      </c>
      <c r="AC1987">
        <v>5</v>
      </c>
      <c r="AD1987">
        <v>0</v>
      </c>
      <c r="AE1987">
        <v>2500000</v>
      </c>
      <c r="AF1987">
        <v>66042142</v>
      </c>
    </row>
    <row r="1988" spans="1:32" x14ac:dyDescent="0.3">
      <c r="A1988">
        <v>1987</v>
      </c>
      <c r="B1988" s="1">
        <v>44013</v>
      </c>
      <c r="C1988">
        <v>2</v>
      </c>
      <c r="D1988">
        <v>3</v>
      </c>
      <c r="E1988">
        <v>4</v>
      </c>
      <c r="F1988">
        <v>5</v>
      </c>
      <c r="G1988">
        <v>6</v>
      </c>
      <c r="H1988">
        <v>10</v>
      </c>
      <c r="I1988">
        <v>11</v>
      </c>
      <c r="J1988">
        <v>12</v>
      </c>
      <c r="K1988">
        <v>13</v>
      </c>
      <c r="L1988">
        <v>15</v>
      </c>
      <c r="M1988">
        <v>16</v>
      </c>
      <c r="N1988">
        <v>17</v>
      </c>
      <c r="O1988">
        <v>19</v>
      </c>
      <c r="P1988">
        <v>21</v>
      </c>
      <c r="Q1988">
        <v>22</v>
      </c>
      <c r="R1988">
        <v>28957058</v>
      </c>
      <c r="S1988">
        <v>3</v>
      </c>
      <c r="T1988" t="s">
        <v>2</v>
      </c>
      <c r="U1988">
        <v>392</v>
      </c>
      <c r="V1988">
        <v>12050</v>
      </c>
      <c r="W1988">
        <v>163434</v>
      </c>
      <c r="X1988">
        <v>943042</v>
      </c>
      <c r="Y1988">
        <v>895149.47</v>
      </c>
      <c r="Z1988">
        <v>2107.89</v>
      </c>
      <c r="AA1988">
        <v>25</v>
      </c>
      <c r="AB1988">
        <v>10</v>
      </c>
      <c r="AC1988">
        <v>5</v>
      </c>
      <c r="AD1988">
        <v>0</v>
      </c>
      <c r="AE1988">
        <v>2500000</v>
      </c>
      <c r="AF1988">
        <v>66661861</v>
      </c>
    </row>
    <row r="1989" spans="1:32" x14ac:dyDescent="0.3">
      <c r="A1989">
        <v>1988</v>
      </c>
      <c r="B1989" s="1">
        <v>44015</v>
      </c>
      <c r="C1989">
        <v>2</v>
      </c>
      <c r="D1989">
        <v>5</v>
      </c>
      <c r="E1989">
        <v>6</v>
      </c>
      <c r="F1989">
        <v>7</v>
      </c>
      <c r="G1989">
        <v>9</v>
      </c>
      <c r="H1989">
        <v>11</v>
      </c>
      <c r="I1989">
        <v>12</v>
      </c>
      <c r="J1989">
        <v>14</v>
      </c>
      <c r="K1989">
        <v>15</v>
      </c>
      <c r="L1989">
        <v>17</v>
      </c>
      <c r="M1989">
        <v>19</v>
      </c>
      <c r="N1989">
        <v>21</v>
      </c>
      <c r="O1989">
        <v>22</v>
      </c>
      <c r="P1989">
        <v>23</v>
      </c>
      <c r="Q1989">
        <v>24</v>
      </c>
      <c r="R1989">
        <v>31603232</v>
      </c>
      <c r="S1989">
        <v>8</v>
      </c>
      <c r="T1989" t="s">
        <v>2</v>
      </c>
      <c r="U1989">
        <v>713</v>
      </c>
      <c r="V1989">
        <v>28790</v>
      </c>
      <c r="W1989">
        <v>223867</v>
      </c>
      <c r="X1989">
        <v>1068803</v>
      </c>
      <c r="Y1989">
        <v>306986.59000000003</v>
      </c>
      <c r="Z1989">
        <v>1514.04</v>
      </c>
      <c r="AA1989">
        <v>25</v>
      </c>
      <c r="AB1989">
        <v>10</v>
      </c>
      <c r="AC1989">
        <v>5</v>
      </c>
      <c r="AD1989">
        <v>0</v>
      </c>
      <c r="AE1989">
        <v>2500000</v>
      </c>
      <c r="AF1989">
        <v>67228605</v>
      </c>
    </row>
    <row r="1990" spans="1:32" x14ac:dyDescent="0.3">
      <c r="A1990">
        <v>1989</v>
      </c>
      <c r="B1990" s="1">
        <v>44018</v>
      </c>
      <c r="C1990">
        <v>1</v>
      </c>
      <c r="D1990">
        <v>2</v>
      </c>
      <c r="E1990">
        <v>4</v>
      </c>
      <c r="F1990">
        <v>6</v>
      </c>
      <c r="G1990">
        <v>7</v>
      </c>
      <c r="H1990">
        <v>9</v>
      </c>
      <c r="I1990">
        <v>10</v>
      </c>
      <c r="J1990">
        <v>11</v>
      </c>
      <c r="K1990">
        <v>12</v>
      </c>
      <c r="L1990">
        <v>16</v>
      </c>
      <c r="M1990">
        <v>17</v>
      </c>
      <c r="N1990">
        <v>19</v>
      </c>
      <c r="O1990">
        <v>23</v>
      </c>
      <c r="P1990">
        <v>24</v>
      </c>
      <c r="Q1990">
        <v>25</v>
      </c>
      <c r="R1990">
        <v>29622535</v>
      </c>
      <c r="S1990">
        <v>2</v>
      </c>
      <c r="T1990" t="s">
        <v>2</v>
      </c>
      <c r="U1990">
        <v>540</v>
      </c>
      <c r="V1990">
        <v>16980</v>
      </c>
      <c r="W1990">
        <v>207134</v>
      </c>
      <c r="X1990">
        <v>1023173</v>
      </c>
      <c r="Y1990">
        <v>1189748.54</v>
      </c>
      <c r="Z1990">
        <v>1355.84</v>
      </c>
      <c r="AA1990">
        <v>25</v>
      </c>
      <c r="AB1990">
        <v>10</v>
      </c>
      <c r="AC1990">
        <v>5</v>
      </c>
      <c r="AD1990">
        <v>0</v>
      </c>
      <c r="AE1990">
        <v>2500000</v>
      </c>
      <c r="AF1990">
        <v>67777720</v>
      </c>
    </row>
    <row r="1991" spans="1:32" x14ac:dyDescent="0.3">
      <c r="A1991">
        <v>1990</v>
      </c>
      <c r="B1991" s="1">
        <v>44020</v>
      </c>
      <c r="C1991">
        <v>4</v>
      </c>
      <c r="D1991">
        <v>6</v>
      </c>
      <c r="E1991">
        <v>7</v>
      </c>
      <c r="F1991">
        <v>8</v>
      </c>
      <c r="G1991">
        <v>9</v>
      </c>
      <c r="H1991">
        <v>11</v>
      </c>
      <c r="I1991">
        <v>13</v>
      </c>
      <c r="J1991">
        <v>14</v>
      </c>
      <c r="K1991">
        <v>16</v>
      </c>
      <c r="L1991">
        <v>17</v>
      </c>
      <c r="M1991">
        <v>19</v>
      </c>
      <c r="N1991">
        <v>20</v>
      </c>
      <c r="O1991">
        <v>23</v>
      </c>
      <c r="P1991">
        <v>24</v>
      </c>
      <c r="Q1991">
        <v>25</v>
      </c>
      <c r="R1991">
        <v>29987725</v>
      </c>
      <c r="S1991">
        <v>0</v>
      </c>
      <c r="U1991">
        <v>318</v>
      </c>
      <c r="V1991">
        <v>12646</v>
      </c>
      <c r="W1991">
        <v>166185</v>
      </c>
      <c r="X1991">
        <v>996829</v>
      </c>
      <c r="Y1991">
        <v>0</v>
      </c>
      <c r="Z1991">
        <v>2658.04</v>
      </c>
      <c r="AA1991">
        <v>25</v>
      </c>
      <c r="AB1991">
        <v>10</v>
      </c>
      <c r="AC1991">
        <v>5</v>
      </c>
      <c r="AD1991">
        <v>2747077.87</v>
      </c>
      <c r="AE1991">
        <v>5500000</v>
      </c>
      <c r="AF1991">
        <v>68411661</v>
      </c>
    </row>
    <row r="1992" spans="1:32" x14ac:dyDescent="0.3">
      <c r="A1992">
        <v>1991</v>
      </c>
      <c r="B1992" s="1">
        <v>44022</v>
      </c>
      <c r="C1992">
        <v>1</v>
      </c>
      <c r="D1992">
        <v>2</v>
      </c>
      <c r="E1992">
        <v>5</v>
      </c>
      <c r="F1992">
        <v>6</v>
      </c>
      <c r="G1992">
        <v>7</v>
      </c>
      <c r="H1992">
        <v>8</v>
      </c>
      <c r="I1992">
        <v>10</v>
      </c>
      <c r="J1992">
        <v>14</v>
      </c>
      <c r="K1992">
        <v>15</v>
      </c>
      <c r="L1992">
        <v>16</v>
      </c>
      <c r="M1992">
        <v>17</v>
      </c>
      <c r="N1992">
        <v>18</v>
      </c>
      <c r="O1992">
        <v>20</v>
      </c>
      <c r="P1992">
        <v>22</v>
      </c>
      <c r="Q1992">
        <v>24</v>
      </c>
      <c r="R1992">
        <v>43984918</v>
      </c>
      <c r="S1992">
        <v>5</v>
      </c>
      <c r="T1992" t="s">
        <v>2</v>
      </c>
      <c r="U1992">
        <v>546</v>
      </c>
      <c r="V1992">
        <v>19843</v>
      </c>
      <c r="W1992">
        <v>267902</v>
      </c>
      <c r="X1992">
        <v>1429749</v>
      </c>
      <c r="Y1992">
        <v>1345085.15</v>
      </c>
      <c r="Z1992">
        <v>2241.96</v>
      </c>
      <c r="AA1992">
        <v>25</v>
      </c>
      <c r="AB1992">
        <v>10</v>
      </c>
      <c r="AC1992">
        <v>5</v>
      </c>
      <c r="AD1992">
        <v>0</v>
      </c>
      <c r="AE1992">
        <v>2500000</v>
      </c>
      <c r="AF1992">
        <v>69329741</v>
      </c>
    </row>
    <row r="1993" spans="1:32" x14ac:dyDescent="0.3">
      <c r="A1993">
        <v>1992</v>
      </c>
      <c r="B1993" s="1">
        <v>44025</v>
      </c>
      <c r="C1993">
        <v>3</v>
      </c>
      <c r="D1993">
        <v>4</v>
      </c>
      <c r="E1993">
        <v>5</v>
      </c>
      <c r="F1993">
        <v>6</v>
      </c>
      <c r="G1993">
        <v>7</v>
      </c>
      <c r="H1993">
        <v>8</v>
      </c>
      <c r="I1993">
        <v>9</v>
      </c>
      <c r="J1993">
        <v>11</v>
      </c>
      <c r="K1993">
        <v>12</v>
      </c>
      <c r="L1993">
        <v>14</v>
      </c>
      <c r="M1993">
        <v>19</v>
      </c>
      <c r="N1993">
        <v>20</v>
      </c>
      <c r="O1993">
        <v>21</v>
      </c>
      <c r="P1993">
        <v>22</v>
      </c>
      <c r="Q1993">
        <v>23</v>
      </c>
      <c r="R1993">
        <v>29594788</v>
      </c>
      <c r="S1993">
        <v>3</v>
      </c>
      <c r="T1993" t="s">
        <v>2</v>
      </c>
      <c r="U1993">
        <v>471</v>
      </c>
      <c r="V1993">
        <v>15044</v>
      </c>
      <c r="W1993">
        <v>175283</v>
      </c>
      <c r="X1993">
        <v>957222</v>
      </c>
      <c r="Y1993">
        <v>897002.22</v>
      </c>
      <c r="Z1993">
        <v>1757.97</v>
      </c>
      <c r="AA1993">
        <v>25</v>
      </c>
      <c r="AB1993">
        <v>10</v>
      </c>
      <c r="AC1993">
        <v>5</v>
      </c>
      <c r="AD1993">
        <v>0</v>
      </c>
      <c r="AE1993">
        <v>2500000</v>
      </c>
      <c r="AF1993">
        <v>69950743</v>
      </c>
    </row>
    <row r="1994" spans="1:32" x14ac:dyDescent="0.3">
      <c r="A1994">
        <v>1993</v>
      </c>
      <c r="B1994" s="1">
        <v>44027</v>
      </c>
      <c r="C1994">
        <v>1</v>
      </c>
      <c r="D1994">
        <v>3</v>
      </c>
      <c r="E1994">
        <v>4</v>
      </c>
      <c r="F1994">
        <v>5</v>
      </c>
      <c r="G1994">
        <v>6</v>
      </c>
      <c r="H1994">
        <v>8</v>
      </c>
      <c r="I1994">
        <v>9</v>
      </c>
      <c r="J1994">
        <v>10</v>
      </c>
      <c r="K1994">
        <v>13</v>
      </c>
      <c r="L1994">
        <v>15</v>
      </c>
      <c r="M1994">
        <v>16</v>
      </c>
      <c r="N1994">
        <v>20</v>
      </c>
      <c r="O1994">
        <v>21</v>
      </c>
      <c r="P1994">
        <v>22</v>
      </c>
      <c r="Q1994">
        <v>23</v>
      </c>
      <c r="R1994">
        <v>29928320</v>
      </c>
      <c r="S1994">
        <v>0</v>
      </c>
      <c r="U1994">
        <v>372</v>
      </c>
      <c r="V1994">
        <v>16081</v>
      </c>
      <c r="W1994">
        <v>220253</v>
      </c>
      <c r="X1994">
        <v>1027787</v>
      </c>
      <c r="Y1994">
        <v>0</v>
      </c>
      <c r="Z1994">
        <v>1968.45</v>
      </c>
      <c r="AA1994">
        <v>25</v>
      </c>
      <c r="AB1994">
        <v>10</v>
      </c>
      <c r="AC1994">
        <v>5</v>
      </c>
      <c r="AD1994">
        <v>2379848.71</v>
      </c>
      <c r="AE1994">
        <v>6000000</v>
      </c>
      <c r="AF1994">
        <v>70499939</v>
      </c>
    </row>
    <row r="1995" spans="1:32" x14ac:dyDescent="0.3">
      <c r="A1995">
        <v>1994</v>
      </c>
      <c r="B1995" s="1">
        <v>44029</v>
      </c>
      <c r="C1995">
        <v>3</v>
      </c>
      <c r="D1995">
        <v>4</v>
      </c>
      <c r="E1995">
        <v>5</v>
      </c>
      <c r="F1995">
        <v>6</v>
      </c>
      <c r="G1995">
        <v>7</v>
      </c>
      <c r="H1995">
        <v>8</v>
      </c>
      <c r="I1995">
        <v>9</v>
      </c>
      <c r="J1995">
        <v>11</v>
      </c>
      <c r="K1995">
        <v>12</v>
      </c>
      <c r="L1995">
        <v>17</v>
      </c>
      <c r="M1995">
        <v>19</v>
      </c>
      <c r="N1995">
        <v>20</v>
      </c>
      <c r="O1995">
        <v>22</v>
      </c>
      <c r="P1995">
        <v>24</v>
      </c>
      <c r="Q1995">
        <v>25</v>
      </c>
      <c r="R1995">
        <v>43482220</v>
      </c>
      <c r="S1995">
        <v>6</v>
      </c>
      <c r="T1995" t="s">
        <v>2</v>
      </c>
      <c r="U1995">
        <v>756</v>
      </c>
      <c r="V1995">
        <v>24406</v>
      </c>
      <c r="W1995">
        <v>294430</v>
      </c>
      <c r="X1995">
        <v>1497933</v>
      </c>
      <c r="Y1995">
        <v>988553.02</v>
      </c>
      <c r="Z1995">
        <v>1445.45</v>
      </c>
      <c r="AA1995">
        <v>25</v>
      </c>
      <c r="AB1995">
        <v>10</v>
      </c>
      <c r="AC1995">
        <v>5</v>
      </c>
      <c r="AD1995">
        <v>0</v>
      </c>
      <c r="AE1995">
        <v>2500000</v>
      </c>
      <c r="AF1995">
        <v>71319508</v>
      </c>
    </row>
    <row r="1996" spans="1:32" x14ac:dyDescent="0.3">
      <c r="A1996">
        <v>1995</v>
      </c>
      <c r="B1996" s="1">
        <v>44032</v>
      </c>
      <c r="C1996">
        <v>1</v>
      </c>
      <c r="D1996">
        <v>3</v>
      </c>
      <c r="E1996">
        <v>5</v>
      </c>
      <c r="F1996">
        <v>7</v>
      </c>
      <c r="G1996">
        <v>9</v>
      </c>
      <c r="H1996">
        <v>10</v>
      </c>
      <c r="I1996">
        <v>11</v>
      </c>
      <c r="J1996">
        <v>12</v>
      </c>
      <c r="K1996">
        <v>13</v>
      </c>
      <c r="L1996">
        <v>14</v>
      </c>
      <c r="M1996">
        <v>18</v>
      </c>
      <c r="N1996">
        <v>19</v>
      </c>
      <c r="O1996">
        <v>20</v>
      </c>
      <c r="P1996">
        <v>23</v>
      </c>
      <c r="Q1996">
        <v>25</v>
      </c>
      <c r="R1996">
        <v>29106950</v>
      </c>
      <c r="S1996">
        <v>6</v>
      </c>
      <c r="T1996" t="s">
        <v>2</v>
      </c>
      <c r="U1996">
        <v>622</v>
      </c>
      <c r="V1996">
        <v>22276</v>
      </c>
      <c r="W1996">
        <v>261284</v>
      </c>
      <c r="X1996">
        <v>1216607</v>
      </c>
      <c r="Y1996">
        <v>255185.83</v>
      </c>
      <c r="Z1996">
        <v>1082.02</v>
      </c>
      <c r="AA1996">
        <v>25</v>
      </c>
      <c r="AB1996">
        <v>10</v>
      </c>
      <c r="AC1996">
        <v>5</v>
      </c>
      <c r="AD1996">
        <v>0</v>
      </c>
      <c r="AE1996">
        <v>2500000</v>
      </c>
      <c r="AF1996">
        <v>71672843</v>
      </c>
    </row>
    <row r="1997" spans="1:32" x14ac:dyDescent="0.3">
      <c r="A1997">
        <v>1996</v>
      </c>
      <c r="B1997" s="1">
        <v>44034</v>
      </c>
      <c r="C1997">
        <v>2</v>
      </c>
      <c r="D1997">
        <v>4</v>
      </c>
      <c r="E1997">
        <v>5</v>
      </c>
      <c r="F1997">
        <v>7</v>
      </c>
      <c r="G1997">
        <v>8</v>
      </c>
      <c r="H1997">
        <v>9</v>
      </c>
      <c r="I1997">
        <v>10</v>
      </c>
      <c r="J1997">
        <v>11</v>
      </c>
      <c r="K1997">
        <v>12</v>
      </c>
      <c r="L1997">
        <v>13</v>
      </c>
      <c r="M1997">
        <v>18</v>
      </c>
      <c r="N1997">
        <v>19</v>
      </c>
      <c r="O1997">
        <v>20</v>
      </c>
      <c r="P1997">
        <v>22</v>
      </c>
      <c r="Q1997">
        <v>25</v>
      </c>
      <c r="R1997">
        <v>28437330</v>
      </c>
      <c r="S1997">
        <v>4</v>
      </c>
      <c r="T1997" t="s">
        <v>2</v>
      </c>
      <c r="U1997">
        <v>622</v>
      </c>
      <c r="V1997">
        <v>18670</v>
      </c>
      <c r="W1997">
        <v>215861</v>
      </c>
      <c r="X1997">
        <v>1099083</v>
      </c>
      <c r="Y1997">
        <v>478524.36</v>
      </c>
      <c r="Z1997">
        <v>1352.67</v>
      </c>
      <c r="AA1997">
        <v>25</v>
      </c>
      <c r="AB1997">
        <v>10</v>
      </c>
      <c r="AC1997">
        <v>5</v>
      </c>
      <c r="AD1997">
        <v>0</v>
      </c>
      <c r="AE1997">
        <v>2500000</v>
      </c>
      <c r="AF1997">
        <v>72114557</v>
      </c>
    </row>
    <row r="1998" spans="1:32" x14ac:dyDescent="0.3">
      <c r="A1998">
        <v>1997</v>
      </c>
      <c r="B1998" s="1">
        <v>44036</v>
      </c>
      <c r="C1998">
        <v>2</v>
      </c>
      <c r="D1998">
        <v>4</v>
      </c>
      <c r="E1998">
        <v>6</v>
      </c>
      <c r="F1998">
        <v>7</v>
      </c>
      <c r="G1998">
        <v>8</v>
      </c>
      <c r="H1998">
        <v>9</v>
      </c>
      <c r="I1998">
        <v>12</v>
      </c>
      <c r="J1998">
        <v>13</v>
      </c>
      <c r="K1998">
        <v>14</v>
      </c>
      <c r="L1998">
        <v>15</v>
      </c>
      <c r="M1998">
        <v>16</v>
      </c>
      <c r="N1998">
        <v>18</v>
      </c>
      <c r="O1998">
        <v>20</v>
      </c>
      <c r="P1998">
        <v>21</v>
      </c>
      <c r="Q1998">
        <v>22</v>
      </c>
      <c r="R1998">
        <v>29818958</v>
      </c>
      <c r="S1998">
        <v>1</v>
      </c>
      <c r="T1998" t="s">
        <v>24</v>
      </c>
      <c r="U1998">
        <v>428</v>
      </c>
      <c r="V1998">
        <v>16974</v>
      </c>
      <c r="W1998">
        <v>192995</v>
      </c>
      <c r="X1998">
        <v>1004284</v>
      </c>
      <c r="Y1998">
        <v>2525613.12</v>
      </c>
      <c r="Z1998">
        <v>1815.69</v>
      </c>
      <c r="AA1998">
        <v>25</v>
      </c>
      <c r="AB1998">
        <v>10</v>
      </c>
      <c r="AC1998">
        <v>5</v>
      </c>
      <c r="AD1998">
        <v>0</v>
      </c>
      <c r="AE1998">
        <v>2500000</v>
      </c>
      <c r="AF1998">
        <v>72697391</v>
      </c>
    </row>
    <row r="1999" spans="1:32" x14ac:dyDescent="0.3">
      <c r="A1999">
        <v>1998</v>
      </c>
      <c r="B1999" s="1">
        <v>44039</v>
      </c>
      <c r="C1999">
        <v>1</v>
      </c>
      <c r="D1999">
        <v>3</v>
      </c>
      <c r="E1999">
        <v>4</v>
      </c>
      <c r="F1999">
        <v>5</v>
      </c>
      <c r="G1999">
        <v>6</v>
      </c>
      <c r="H1999">
        <v>10</v>
      </c>
      <c r="I1999">
        <v>11</v>
      </c>
      <c r="J1999">
        <v>12</v>
      </c>
      <c r="K1999">
        <v>13</v>
      </c>
      <c r="L1999">
        <v>14</v>
      </c>
      <c r="M1999">
        <v>17</v>
      </c>
      <c r="N1999">
        <v>19</v>
      </c>
      <c r="O1999">
        <v>20</v>
      </c>
      <c r="P1999">
        <v>22</v>
      </c>
      <c r="Q1999">
        <v>24</v>
      </c>
      <c r="R1999">
        <v>27665095</v>
      </c>
      <c r="S1999">
        <v>1</v>
      </c>
      <c r="T1999" t="s">
        <v>115</v>
      </c>
      <c r="U1999">
        <v>463</v>
      </c>
      <c r="V1999">
        <v>18565</v>
      </c>
      <c r="W1999">
        <v>209555</v>
      </c>
      <c r="X1999">
        <v>1033495</v>
      </c>
      <c r="Y1999">
        <v>1940879.25</v>
      </c>
      <c r="Z1999">
        <v>1842.62</v>
      </c>
      <c r="AA1999">
        <v>25</v>
      </c>
      <c r="AB1999">
        <v>10</v>
      </c>
      <c r="AC1999">
        <v>5</v>
      </c>
      <c r="AD1999">
        <v>0</v>
      </c>
      <c r="AE1999">
        <v>2500000</v>
      </c>
      <c r="AF1999">
        <v>73145286</v>
      </c>
    </row>
    <row r="2000" spans="1:32" x14ac:dyDescent="0.3">
      <c r="A2000">
        <v>1999</v>
      </c>
      <c r="B2000" s="1">
        <v>44041</v>
      </c>
      <c r="C2000">
        <v>3</v>
      </c>
      <c r="D2000">
        <v>4</v>
      </c>
      <c r="E2000">
        <v>6</v>
      </c>
      <c r="F2000">
        <v>7</v>
      </c>
      <c r="G2000">
        <v>8</v>
      </c>
      <c r="H2000">
        <v>9</v>
      </c>
      <c r="I2000">
        <v>13</v>
      </c>
      <c r="J2000">
        <v>15</v>
      </c>
      <c r="K2000">
        <v>17</v>
      </c>
      <c r="L2000">
        <v>19</v>
      </c>
      <c r="M2000">
        <v>20</v>
      </c>
      <c r="N2000">
        <v>22</v>
      </c>
      <c r="O2000">
        <v>23</v>
      </c>
      <c r="P2000">
        <v>24</v>
      </c>
      <c r="Q2000">
        <v>25</v>
      </c>
      <c r="R2000">
        <v>28145378</v>
      </c>
      <c r="S2000">
        <v>3</v>
      </c>
      <c r="T2000" t="s">
        <v>2</v>
      </c>
      <c r="U2000">
        <v>516</v>
      </c>
      <c r="V2000">
        <v>17574</v>
      </c>
      <c r="W2000">
        <v>220718</v>
      </c>
      <c r="X2000">
        <v>1085804</v>
      </c>
      <c r="Y2000">
        <v>625696.46</v>
      </c>
      <c r="Z2000">
        <v>1599.01</v>
      </c>
      <c r="AA2000">
        <v>25</v>
      </c>
      <c r="AB2000">
        <v>10</v>
      </c>
      <c r="AC2000">
        <v>5</v>
      </c>
      <c r="AD2000">
        <v>0</v>
      </c>
      <c r="AE2000">
        <v>2500000</v>
      </c>
      <c r="AF2000">
        <v>73578461</v>
      </c>
    </row>
    <row r="2001" spans="1:32" x14ac:dyDescent="0.3">
      <c r="A2001">
        <v>2000</v>
      </c>
      <c r="B2001" s="1">
        <v>44043</v>
      </c>
      <c r="C2001">
        <v>2</v>
      </c>
      <c r="D2001">
        <v>3</v>
      </c>
      <c r="E2001">
        <v>4</v>
      </c>
      <c r="F2001">
        <v>7</v>
      </c>
      <c r="G2001">
        <v>11</v>
      </c>
      <c r="H2001">
        <v>12</v>
      </c>
      <c r="I2001">
        <v>14</v>
      </c>
      <c r="J2001">
        <v>16</v>
      </c>
      <c r="K2001">
        <v>17</v>
      </c>
      <c r="L2001">
        <v>18</v>
      </c>
      <c r="M2001">
        <v>19</v>
      </c>
      <c r="N2001">
        <v>20</v>
      </c>
      <c r="O2001">
        <v>22</v>
      </c>
      <c r="P2001">
        <v>23</v>
      </c>
      <c r="Q2001">
        <v>24</v>
      </c>
      <c r="R2001">
        <v>31017168</v>
      </c>
      <c r="S2001">
        <v>2</v>
      </c>
      <c r="T2001" t="s">
        <v>2</v>
      </c>
      <c r="U2001">
        <v>376</v>
      </c>
      <c r="V2001">
        <v>14425</v>
      </c>
      <c r="W2001">
        <v>199362</v>
      </c>
      <c r="X2001">
        <v>1085059</v>
      </c>
      <c r="Y2001">
        <v>1289106.48</v>
      </c>
      <c r="Z2001">
        <v>2109.83</v>
      </c>
      <c r="AA2001">
        <v>25</v>
      </c>
      <c r="AB2001">
        <v>10</v>
      </c>
      <c r="AC2001">
        <v>5</v>
      </c>
      <c r="AD2001">
        <v>0</v>
      </c>
      <c r="AE2001">
        <v>2500000</v>
      </c>
      <c r="AF2001">
        <v>74173433</v>
      </c>
    </row>
    <row r="2002" spans="1:32" x14ac:dyDescent="0.3">
      <c r="A2002">
        <v>2001</v>
      </c>
      <c r="B2002" s="1">
        <v>44046</v>
      </c>
      <c r="C2002">
        <v>1</v>
      </c>
      <c r="D2002">
        <v>2</v>
      </c>
      <c r="E2002">
        <v>3</v>
      </c>
      <c r="F2002">
        <v>6</v>
      </c>
      <c r="G2002">
        <v>7</v>
      </c>
      <c r="H2002">
        <v>9</v>
      </c>
      <c r="I2002">
        <v>10</v>
      </c>
      <c r="J2002">
        <v>11</v>
      </c>
      <c r="K2002">
        <v>16</v>
      </c>
      <c r="L2002">
        <v>17</v>
      </c>
      <c r="M2002">
        <v>19</v>
      </c>
      <c r="N2002">
        <v>20</v>
      </c>
      <c r="O2002">
        <v>21</v>
      </c>
      <c r="P2002">
        <v>22</v>
      </c>
      <c r="Q2002">
        <v>25</v>
      </c>
      <c r="R2002">
        <v>28896450</v>
      </c>
      <c r="S2002">
        <v>1</v>
      </c>
      <c r="T2002" t="s">
        <v>255</v>
      </c>
      <c r="U2002">
        <v>288</v>
      </c>
      <c r="V2002">
        <v>10884</v>
      </c>
      <c r="W2002">
        <v>147755</v>
      </c>
      <c r="X2002">
        <v>885172</v>
      </c>
      <c r="Y2002">
        <v>2756377.87</v>
      </c>
      <c r="Z2002">
        <v>2006.77</v>
      </c>
      <c r="AA2002">
        <v>25</v>
      </c>
      <c r="AB2002">
        <v>10</v>
      </c>
      <c r="AC2002">
        <v>5</v>
      </c>
      <c r="AD2002">
        <v>0</v>
      </c>
      <c r="AE2002">
        <v>1500000</v>
      </c>
      <c r="AF2002">
        <v>74840299</v>
      </c>
    </row>
    <row r="2003" spans="1:32" x14ac:dyDescent="0.3">
      <c r="A2003">
        <v>2002</v>
      </c>
      <c r="B2003" s="1">
        <v>44047</v>
      </c>
      <c r="C2003">
        <v>2</v>
      </c>
      <c r="D2003">
        <v>3</v>
      </c>
      <c r="E2003">
        <v>5</v>
      </c>
      <c r="F2003">
        <v>8</v>
      </c>
      <c r="G2003">
        <v>10</v>
      </c>
      <c r="H2003">
        <v>12</v>
      </c>
      <c r="I2003">
        <v>13</v>
      </c>
      <c r="J2003">
        <v>14</v>
      </c>
      <c r="K2003">
        <v>16</v>
      </c>
      <c r="L2003">
        <v>17</v>
      </c>
      <c r="M2003">
        <v>18</v>
      </c>
      <c r="N2003">
        <v>19</v>
      </c>
      <c r="O2003">
        <v>20</v>
      </c>
      <c r="P2003">
        <v>24</v>
      </c>
      <c r="Q2003">
        <v>25</v>
      </c>
      <c r="R2003">
        <v>12956848</v>
      </c>
      <c r="S2003">
        <v>1</v>
      </c>
      <c r="T2003" t="s">
        <v>256</v>
      </c>
      <c r="U2003">
        <v>124</v>
      </c>
      <c r="V2003">
        <v>6157</v>
      </c>
      <c r="W2003">
        <v>83386</v>
      </c>
      <c r="X2003">
        <v>467996</v>
      </c>
      <c r="Y2003">
        <v>993438.32</v>
      </c>
      <c r="Z2003">
        <v>1679.85</v>
      </c>
      <c r="AA2003">
        <v>25</v>
      </c>
      <c r="AB2003">
        <v>10</v>
      </c>
      <c r="AC2003">
        <v>5</v>
      </c>
      <c r="AD2003">
        <v>0</v>
      </c>
      <c r="AE2003">
        <v>1200000</v>
      </c>
      <c r="AF2003">
        <v>75080647</v>
      </c>
    </row>
    <row r="2004" spans="1:32" x14ac:dyDescent="0.3">
      <c r="A2004">
        <v>2003</v>
      </c>
      <c r="B2004" s="1">
        <v>44048</v>
      </c>
      <c r="C2004">
        <v>1</v>
      </c>
      <c r="D2004">
        <v>5</v>
      </c>
      <c r="E2004">
        <v>6</v>
      </c>
      <c r="F2004">
        <v>7</v>
      </c>
      <c r="G2004">
        <v>8</v>
      </c>
      <c r="H2004">
        <v>9</v>
      </c>
      <c r="I2004">
        <v>10</v>
      </c>
      <c r="J2004">
        <v>11</v>
      </c>
      <c r="K2004">
        <v>12</v>
      </c>
      <c r="L2004">
        <v>15</v>
      </c>
      <c r="M2004">
        <v>17</v>
      </c>
      <c r="N2004">
        <v>20</v>
      </c>
      <c r="O2004">
        <v>22</v>
      </c>
      <c r="P2004">
        <v>24</v>
      </c>
      <c r="Q2004">
        <v>25</v>
      </c>
      <c r="R2004">
        <v>20643025</v>
      </c>
      <c r="S2004">
        <v>1</v>
      </c>
      <c r="T2004" t="s">
        <v>257</v>
      </c>
      <c r="U2004">
        <v>289</v>
      </c>
      <c r="V2004">
        <v>10037</v>
      </c>
      <c r="W2004">
        <v>134658</v>
      </c>
      <c r="X2004">
        <v>720698</v>
      </c>
      <c r="Y2004">
        <v>1626526.25</v>
      </c>
      <c r="Z2004">
        <v>1685.84</v>
      </c>
      <c r="AA2004">
        <v>25</v>
      </c>
      <c r="AB2004">
        <v>10</v>
      </c>
      <c r="AC2004">
        <v>5</v>
      </c>
      <c r="AD2004">
        <v>0</v>
      </c>
      <c r="AE2004">
        <v>1200000</v>
      </c>
      <c r="AF2004">
        <v>75474161</v>
      </c>
    </row>
    <row r="2005" spans="1:32" x14ac:dyDescent="0.3">
      <c r="A2005">
        <v>2004</v>
      </c>
      <c r="B2005" s="1">
        <v>44049</v>
      </c>
      <c r="C2005">
        <v>1</v>
      </c>
      <c r="D2005">
        <v>3</v>
      </c>
      <c r="E2005">
        <v>4</v>
      </c>
      <c r="F2005">
        <v>8</v>
      </c>
      <c r="G2005">
        <v>10</v>
      </c>
      <c r="H2005">
        <v>11</v>
      </c>
      <c r="I2005">
        <v>12</v>
      </c>
      <c r="J2005">
        <v>13</v>
      </c>
      <c r="K2005">
        <v>14</v>
      </c>
      <c r="L2005">
        <v>15</v>
      </c>
      <c r="M2005">
        <v>18</v>
      </c>
      <c r="N2005">
        <v>19</v>
      </c>
      <c r="O2005">
        <v>21</v>
      </c>
      <c r="P2005">
        <v>22</v>
      </c>
      <c r="Q2005">
        <v>25</v>
      </c>
      <c r="R2005">
        <v>14344860</v>
      </c>
      <c r="S2005">
        <v>1</v>
      </c>
      <c r="T2005" t="s">
        <v>37</v>
      </c>
      <c r="U2005">
        <v>145</v>
      </c>
      <c r="V2005">
        <v>6564</v>
      </c>
      <c r="W2005">
        <v>82173</v>
      </c>
      <c r="X2005">
        <v>475541</v>
      </c>
      <c r="Y2005">
        <v>1239053.43</v>
      </c>
      <c r="Z2005">
        <v>1791.74</v>
      </c>
      <c r="AA2005">
        <v>25</v>
      </c>
      <c r="AB2005">
        <v>10</v>
      </c>
      <c r="AC2005">
        <v>5</v>
      </c>
      <c r="AD2005">
        <v>0</v>
      </c>
      <c r="AE2005">
        <v>1500000</v>
      </c>
      <c r="AF2005">
        <v>75773932</v>
      </c>
    </row>
    <row r="2006" spans="1:32" x14ac:dyDescent="0.3">
      <c r="A2006">
        <v>2005</v>
      </c>
      <c r="B2006" s="1">
        <v>44050</v>
      </c>
      <c r="C2006">
        <v>3</v>
      </c>
      <c r="D2006">
        <v>6</v>
      </c>
      <c r="E2006">
        <v>8</v>
      </c>
      <c r="F2006">
        <v>9</v>
      </c>
      <c r="G2006">
        <v>11</v>
      </c>
      <c r="H2006">
        <v>12</v>
      </c>
      <c r="I2006">
        <v>13</v>
      </c>
      <c r="J2006">
        <v>15</v>
      </c>
      <c r="K2006">
        <v>17</v>
      </c>
      <c r="L2006">
        <v>18</v>
      </c>
      <c r="M2006">
        <v>19</v>
      </c>
      <c r="N2006">
        <v>21</v>
      </c>
      <c r="O2006">
        <v>22</v>
      </c>
      <c r="P2006">
        <v>24</v>
      </c>
      <c r="Q2006">
        <v>25</v>
      </c>
      <c r="R2006">
        <v>22174618</v>
      </c>
      <c r="S2006">
        <v>1</v>
      </c>
      <c r="T2006" t="s">
        <v>258</v>
      </c>
      <c r="U2006">
        <v>379</v>
      </c>
      <c r="V2006">
        <v>11494</v>
      </c>
      <c r="W2006">
        <v>139636</v>
      </c>
      <c r="X2006">
        <v>779227</v>
      </c>
      <c r="Y2006">
        <v>1750257.63</v>
      </c>
      <c r="Z2006">
        <v>1383.3</v>
      </c>
      <c r="AA2006">
        <v>25</v>
      </c>
      <c r="AB2006">
        <v>10</v>
      </c>
      <c r="AC2006">
        <v>5</v>
      </c>
      <c r="AD2006">
        <v>0</v>
      </c>
      <c r="AE2006">
        <v>1200000</v>
      </c>
      <c r="AF2006">
        <v>76197382</v>
      </c>
    </row>
    <row r="2007" spans="1:32" x14ac:dyDescent="0.3">
      <c r="A2007">
        <v>2006</v>
      </c>
      <c r="B2007" s="1">
        <v>44051</v>
      </c>
      <c r="C2007">
        <v>1</v>
      </c>
      <c r="D2007">
        <v>2</v>
      </c>
      <c r="E2007">
        <v>4</v>
      </c>
      <c r="F2007">
        <v>5</v>
      </c>
      <c r="G2007">
        <v>7</v>
      </c>
      <c r="H2007">
        <v>8</v>
      </c>
      <c r="I2007">
        <v>10</v>
      </c>
      <c r="J2007">
        <v>13</v>
      </c>
      <c r="K2007">
        <v>17</v>
      </c>
      <c r="L2007">
        <v>19</v>
      </c>
      <c r="M2007">
        <v>20</v>
      </c>
      <c r="N2007">
        <v>21</v>
      </c>
      <c r="O2007">
        <v>23</v>
      </c>
      <c r="P2007">
        <v>24</v>
      </c>
      <c r="Q2007">
        <v>25</v>
      </c>
      <c r="R2007">
        <v>11729390</v>
      </c>
      <c r="S2007">
        <v>1</v>
      </c>
      <c r="T2007" t="s">
        <v>259</v>
      </c>
      <c r="U2007">
        <v>219</v>
      </c>
      <c r="V2007">
        <v>8576</v>
      </c>
      <c r="W2007">
        <v>96524</v>
      </c>
      <c r="X2007">
        <v>468275</v>
      </c>
      <c r="Y2007">
        <v>678635.19</v>
      </c>
      <c r="Z2007">
        <v>928.2</v>
      </c>
      <c r="AA2007">
        <v>25</v>
      </c>
      <c r="AB2007">
        <v>10</v>
      </c>
      <c r="AC2007">
        <v>5</v>
      </c>
      <c r="AD2007">
        <v>0</v>
      </c>
      <c r="AE2007">
        <v>1500000</v>
      </c>
      <c r="AF2007">
        <v>76361568</v>
      </c>
    </row>
    <row r="2008" spans="1:32" x14ac:dyDescent="0.3">
      <c r="A2008">
        <v>2007</v>
      </c>
      <c r="B2008" s="1">
        <v>44053</v>
      </c>
      <c r="C2008">
        <v>1</v>
      </c>
      <c r="D2008">
        <v>3</v>
      </c>
      <c r="E2008">
        <v>5</v>
      </c>
      <c r="F2008">
        <v>6</v>
      </c>
      <c r="G2008">
        <v>10</v>
      </c>
      <c r="H2008">
        <v>11</v>
      </c>
      <c r="I2008">
        <v>15</v>
      </c>
      <c r="J2008">
        <v>16</v>
      </c>
      <c r="K2008">
        <v>17</v>
      </c>
      <c r="L2008">
        <v>18</v>
      </c>
      <c r="M2008">
        <v>19</v>
      </c>
      <c r="N2008">
        <v>20</v>
      </c>
      <c r="O2008">
        <v>21</v>
      </c>
      <c r="P2008">
        <v>22</v>
      </c>
      <c r="Q2008">
        <v>24</v>
      </c>
      <c r="R2008">
        <v>20215780</v>
      </c>
      <c r="S2008">
        <v>0</v>
      </c>
      <c r="U2008">
        <v>185</v>
      </c>
      <c r="V2008">
        <v>9287</v>
      </c>
      <c r="W2008">
        <v>119091</v>
      </c>
      <c r="X2008">
        <v>667681</v>
      </c>
      <c r="Y2008">
        <v>0</v>
      </c>
      <c r="Z2008">
        <v>1968.58</v>
      </c>
      <c r="AA2008">
        <v>25</v>
      </c>
      <c r="AB2008">
        <v>10</v>
      </c>
      <c r="AC2008">
        <v>5</v>
      </c>
      <c r="AD2008">
        <v>1736889.98</v>
      </c>
      <c r="AE2008">
        <v>3000000</v>
      </c>
      <c r="AF2008">
        <v>76781783</v>
      </c>
    </row>
    <row r="2009" spans="1:32" x14ac:dyDescent="0.3">
      <c r="A2009">
        <v>2008</v>
      </c>
      <c r="B2009" s="1">
        <v>44054</v>
      </c>
      <c r="C2009">
        <v>2</v>
      </c>
      <c r="D2009">
        <v>3</v>
      </c>
      <c r="E2009">
        <v>5</v>
      </c>
      <c r="F2009">
        <v>6</v>
      </c>
      <c r="G2009">
        <v>8</v>
      </c>
      <c r="H2009">
        <v>10</v>
      </c>
      <c r="I2009">
        <v>11</v>
      </c>
      <c r="J2009">
        <v>12</v>
      </c>
      <c r="K2009">
        <v>13</v>
      </c>
      <c r="L2009">
        <v>14</v>
      </c>
      <c r="M2009">
        <v>15</v>
      </c>
      <c r="N2009">
        <v>17</v>
      </c>
      <c r="O2009">
        <v>21</v>
      </c>
      <c r="P2009">
        <v>23</v>
      </c>
      <c r="Q2009">
        <v>25</v>
      </c>
      <c r="R2009">
        <v>19247000</v>
      </c>
      <c r="S2009">
        <v>0</v>
      </c>
      <c r="U2009">
        <v>413</v>
      </c>
      <c r="V2009">
        <v>13412</v>
      </c>
      <c r="W2009">
        <v>142149</v>
      </c>
      <c r="X2009">
        <v>732315</v>
      </c>
      <c r="Y2009">
        <v>0</v>
      </c>
      <c r="Z2009">
        <v>920.76</v>
      </c>
      <c r="AA2009">
        <v>25</v>
      </c>
      <c r="AB2009">
        <v>10</v>
      </c>
      <c r="AC2009">
        <v>5</v>
      </c>
      <c r="AD2009">
        <v>3006430.9</v>
      </c>
      <c r="AE2009">
        <v>5000000</v>
      </c>
      <c r="AF2009">
        <v>77088930</v>
      </c>
    </row>
    <row r="2010" spans="1:32" x14ac:dyDescent="0.3">
      <c r="A2010">
        <v>2009</v>
      </c>
      <c r="B2010" s="1">
        <v>44055</v>
      </c>
      <c r="C2010">
        <v>1</v>
      </c>
      <c r="D2010">
        <v>2</v>
      </c>
      <c r="E2010">
        <v>3</v>
      </c>
      <c r="F2010">
        <v>4</v>
      </c>
      <c r="G2010">
        <v>5</v>
      </c>
      <c r="H2010">
        <v>7</v>
      </c>
      <c r="I2010">
        <v>12</v>
      </c>
      <c r="J2010">
        <v>13</v>
      </c>
      <c r="K2010">
        <v>15</v>
      </c>
      <c r="L2010">
        <v>16</v>
      </c>
      <c r="M2010">
        <v>17</v>
      </c>
      <c r="N2010">
        <v>19</v>
      </c>
      <c r="O2010">
        <v>20</v>
      </c>
      <c r="P2010">
        <v>22</v>
      </c>
      <c r="Q2010">
        <v>24</v>
      </c>
      <c r="R2010">
        <v>29327338</v>
      </c>
      <c r="S2010">
        <v>4</v>
      </c>
      <c r="T2010" t="s">
        <v>2</v>
      </c>
      <c r="U2010">
        <v>469</v>
      </c>
      <c r="V2010">
        <v>16185</v>
      </c>
      <c r="W2010">
        <v>208064</v>
      </c>
      <c r="X2010">
        <v>1093620</v>
      </c>
      <c r="Y2010">
        <v>1268071.6100000001</v>
      </c>
      <c r="Z2010">
        <v>1319.41</v>
      </c>
      <c r="AA2010">
        <v>25</v>
      </c>
      <c r="AB2010">
        <v>10</v>
      </c>
      <c r="AC2010">
        <v>5</v>
      </c>
      <c r="AD2010">
        <v>2276866.9300000002</v>
      </c>
      <c r="AE2010">
        <v>3500000</v>
      </c>
      <c r="AF2010">
        <v>77588734</v>
      </c>
    </row>
    <row r="2011" spans="1:32" x14ac:dyDescent="0.3">
      <c r="A2011">
        <v>2010</v>
      </c>
      <c r="B2011" s="1">
        <v>44056</v>
      </c>
      <c r="C2011">
        <v>2</v>
      </c>
      <c r="D2011">
        <v>3</v>
      </c>
      <c r="E2011">
        <v>4</v>
      </c>
      <c r="F2011">
        <v>5</v>
      </c>
      <c r="G2011">
        <v>6</v>
      </c>
      <c r="H2011">
        <v>10</v>
      </c>
      <c r="I2011">
        <v>11</v>
      </c>
      <c r="J2011">
        <v>12</v>
      </c>
      <c r="K2011">
        <v>16</v>
      </c>
      <c r="L2011">
        <v>19</v>
      </c>
      <c r="M2011">
        <v>20</v>
      </c>
      <c r="N2011">
        <v>21</v>
      </c>
      <c r="O2011">
        <v>22</v>
      </c>
      <c r="P2011">
        <v>24</v>
      </c>
      <c r="Q2011">
        <v>25</v>
      </c>
      <c r="R2011">
        <v>19785290</v>
      </c>
      <c r="S2011">
        <v>1</v>
      </c>
      <c r="T2011" t="s">
        <v>257</v>
      </c>
      <c r="U2011">
        <v>342</v>
      </c>
      <c r="V2011">
        <v>12050</v>
      </c>
      <c r="W2011">
        <v>134204</v>
      </c>
      <c r="X2011">
        <v>700041</v>
      </c>
      <c r="Y2011">
        <v>4007314.75</v>
      </c>
      <c r="Z2011">
        <v>1305.0999999999999</v>
      </c>
      <c r="AA2011">
        <v>25</v>
      </c>
      <c r="AB2011">
        <v>10</v>
      </c>
      <c r="AC2011">
        <v>5</v>
      </c>
      <c r="AD2011">
        <v>0</v>
      </c>
      <c r="AE2011">
        <v>1500000</v>
      </c>
      <c r="AF2011">
        <v>77949244</v>
      </c>
    </row>
    <row r="2012" spans="1:32" x14ac:dyDescent="0.3">
      <c r="A2012">
        <v>2011</v>
      </c>
      <c r="B2012" s="1">
        <v>44057</v>
      </c>
      <c r="C2012">
        <v>1</v>
      </c>
      <c r="D2012">
        <v>5</v>
      </c>
      <c r="E2012">
        <v>7</v>
      </c>
      <c r="F2012">
        <v>10</v>
      </c>
      <c r="G2012">
        <v>11</v>
      </c>
      <c r="H2012">
        <v>13</v>
      </c>
      <c r="I2012">
        <v>16</v>
      </c>
      <c r="J2012">
        <v>18</v>
      </c>
      <c r="K2012">
        <v>19</v>
      </c>
      <c r="L2012">
        <v>20</v>
      </c>
      <c r="M2012">
        <v>21</v>
      </c>
      <c r="N2012">
        <v>22</v>
      </c>
      <c r="O2012">
        <v>23</v>
      </c>
      <c r="P2012">
        <v>24</v>
      </c>
      <c r="Q2012">
        <v>25</v>
      </c>
      <c r="R2012">
        <v>21770065</v>
      </c>
      <c r="S2012">
        <v>4</v>
      </c>
      <c r="T2012" t="s">
        <v>2</v>
      </c>
      <c r="U2012">
        <v>342</v>
      </c>
      <c r="V2012">
        <v>13118</v>
      </c>
      <c r="W2012">
        <v>153797</v>
      </c>
      <c r="X2012">
        <v>853049</v>
      </c>
      <c r="Y2012">
        <v>358718.16</v>
      </c>
      <c r="Z2012">
        <v>1256.72</v>
      </c>
      <c r="AA2012">
        <v>25</v>
      </c>
      <c r="AB2012">
        <v>10</v>
      </c>
      <c r="AC2012">
        <v>5</v>
      </c>
      <c r="AD2012">
        <v>0</v>
      </c>
      <c r="AE2012">
        <v>1200000</v>
      </c>
      <c r="AF2012">
        <v>78296390</v>
      </c>
    </row>
    <row r="2013" spans="1:32" x14ac:dyDescent="0.3">
      <c r="A2013">
        <v>2012</v>
      </c>
      <c r="B2013" s="1">
        <v>44058</v>
      </c>
      <c r="C2013">
        <v>1</v>
      </c>
      <c r="D2013">
        <v>3</v>
      </c>
      <c r="E2013">
        <v>4</v>
      </c>
      <c r="F2013">
        <v>6</v>
      </c>
      <c r="G2013">
        <v>9</v>
      </c>
      <c r="H2013">
        <v>10</v>
      </c>
      <c r="I2013">
        <v>12</v>
      </c>
      <c r="J2013">
        <v>15</v>
      </c>
      <c r="K2013">
        <v>16</v>
      </c>
      <c r="L2013">
        <v>17</v>
      </c>
      <c r="M2013">
        <v>18</v>
      </c>
      <c r="N2013">
        <v>20</v>
      </c>
      <c r="O2013">
        <v>22</v>
      </c>
      <c r="P2013">
        <v>24</v>
      </c>
      <c r="Q2013">
        <v>25</v>
      </c>
      <c r="R2013">
        <v>12305698</v>
      </c>
      <c r="S2013">
        <v>0</v>
      </c>
      <c r="U2013">
        <v>241</v>
      </c>
      <c r="V2013">
        <v>7110</v>
      </c>
      <c r="W2013">
        <v>81404</v>
      </c>
      <c r="X2013">
        <v>413212</v>
      </c>
      <c r="Y2013">
        <v>0</v>
      </c>
      <c r="Z2013">
        <v>1228.07</v>
      </c>
      <c r="AA2013">
        <v>25</v>
      </c>
      <c r="AB2013">
        <v>10</v>
      </c>
      <c r="AC2013">
        <v>5</v>
      </c>
      <c r="AD2013">
        <v>988074.72</v>
      </c>
      <c r="AE2013">
        <v>2500000</v>
      </c>
      <c r="AF2013">
        <v>78535441</v>
      </c>
    </row>
    <row r="2014" spans="1:32" x14ac:dyDescent="0.3">
      <c r="A2014">
        <v>2013</v>
      </c>
      <c r="B2014" s="1">
        <v>44060</v>
      </c>
      <c r="C2014">
        <v>1</v>
      </c>
      <c r="D2014">
        <v>2</v>
      </c>
      <c r="E2014">
        <v>4</v>
      </c>
      <c r="F2014">
        <v>7</v>
      </c>
      <c r="G2014">
        <v>8</v>
      </c>
      <c r="H2014">
        <v>10</v>
      </c>
      <c r="I2014">
        <v>11</v>
      </c>
      <c r="J2014">
        <v>14</v>
      </c>
      <c r="K2014">
        <v>16</v>
      </c>
      <c r="L2014">
        <v>19</v>
      </c>
      <c r="M2014">
        <v>20</v>
      </c>
      <c r="N2014">
        <v>21</v>
      </c>
      <c r="O2014">
        <v>23</v>
      </c>
      <c r="P2014">
        <v>24</v>
      </c>
      <c r="Q2014">
        <v>25</v>
      </c>
      <c r="R2014">
        <v>23663052</v>
      </c>
      <c r="S2014">
        <v>5</v>
      </c>
      <c r="T2014" t="s">
        <v>2</v>
      </c>
      <c r="U2014">
        <v>578</v>
      </c>
      <c r="V2014">
        <v>16161</v>
      </c>
      <c r="W2014">
        <v>169887</v>
      </c>
      <c r="X2014">
        <v>825856</v>
      </c>
      <c r="Y2014">
        <v>547050.76</v>
      </c>
      <c r="Z2014">
        <v>905.44</v>
      </c>
      <c r="AA2014">
        <v>25</v>
      </c>
      <c r="AB2014">
        <v>10</v>
      </c>
      <c r="AC2014">
        <v>5</v>
      </c>
      <c r="AD2014">
        <v>0</v>
      </c>
      <c r="AE2014">
        <v>1500000</v>
      </c>
      <c r="AF2014">
        <v>78958145</v>
      </c>
    </row>
    <row r="2015" spans="1:32" x14ac:dyDescent="0.3">
      <c r="A2015">
        <v>2014</v>
      </c>
      <c r="B2015" s="1">
        <v>44061</v>
      </c>
      <c r="C2015">
        <v>3</v>
      </c>
      <c r="D2015">
        <v>4</v>
      </c>
      <c r="E2015">
        <v>6</v>
      </c>
      <c r="F2015">
        <v>7</v>
      </c>
      <c r="G2015">
        <v>8</v>
      </c>
      <c r="H2015">
        <v>9</v>
      </c>
      <c r="I2015">
        <v>10</v>
      </c>
      <c r="J2015">
        <v>15</v>
      </c>
      <c r="K2015">
        <v>16</v>
      </c>
      <c r="L2015">
        <v>17</v>
      </c>
      <c r="M2015">
        <v>18</v>
      </c>
      <c r="N2015">
        <v>19</v>
      </c>
      <c r="O2015">
        <v>22</v>
      </c>
      <c r="P2015">
        <v>23</v>
      </c>
      <c r="Q2015">
        <v>25</v>
      </c>
      <c r="R2015">
        <v>15117018</v>
      </c>
      <c r="S2015">
        <v>0</v>
      </c>
      <c r="U2015">
        <v>115</v>
      </c>
      <c r="V2015">
        <v>5384</v>
      </c>
      <c r="W2015">
        <v>80409</v>
      </c>
      <c r="X2015">
        <v>467968</v>
      </c>
      <c r="Y2015">
        <v>0</v>
      </c>
      <c r="Z2015">
        <v>2591.29</v>
      </c>
      <c r="AA2015">
        <v>25</v>
      </c>
      <c r="AB2015">
        <v>10</v>
      </c>
      <c r="AC2015">
        <v>5</v>
      </c>
      <c r="AD2015">
        <v>1421218.53</v>
      </c>
      <c r="AE2015">
        <v>3500000</v>
      </c>
      <c r="AF2015">
        <v>79301988</v>
      </c>
    </row>
    <row r="2016" spans="1:32" x14ac:dyDescent="0.3">
      <c r="A2016">
        <v>2015</v>
      </c>
      <c r="B2016" s="1">
        <v>44062</v>
      </c>
      <c r="C2016">
        <v>2</v>
      </c>
      <c r="D2016">
        <v>3</v>
      </c>
      <c r="E2016">
        <v>4</v>
      </c>
      <c r="F2016">
        <v>5</v>
      </c>
      <c r="G2016">
        <v>6</v>
      </c>
      <c r="H2016">
        <v>8</v>
      </c>
      <c r="I2016">
        <v>9</v>
      </c>
      <c r="J2016">
        <v>11</v>
      </c>
      <c r="K2016">
        <v>13</v>
      </c>
      <c r="L2016">
        <v>15</v>
      </c>
      <c r="M2016">
        <v>17</v>
      </c>
      <c r="N2016">
        <v>18</v>
      </c>
      <c r="O2016">
        <v>20</v>
      </c>
      <c r="P2016">
        <v>23</v>
      </c>
      <c r="Q2016">
        <v>25</v>
      </c>
      <c r="R2016">
        <v>22907380</v>
      </c>
      <c r="S2016">
        <v>7</v>
      </c>
      <c r="T2016" t="s">
        <v>2</v>
      </c>
      <c r="U2016">
        <v>675</v>
      </c>
      <c r="V2016">
        <v>16766</v>
      </c>
      <c r="W2016">
        <v>176005</v>
      </c>
      <c r="X2016">
        <v>882120</v>
      </c>
      <c r="Y2016">
        <v>410145.27</v>
      </c>
      <c r="Z2016">
        <v>643.36</v>
      </c>
      <c r="AA2016">
        <v>25</v>
      </c>
      <c r="AB2016">
        <v>10</v>
      </c>
      <c r="AC2016">
        <v>5</v>
      </c>
      <c r="AD2016">
        <v>0</v>
      </c>
      <c r="AE2016">
        <v>1200000</v>
      </c>
      <c r="AF2016">
        <v>79652746</v>
      </c>
    </row>
    <row r="2017" spans="1:32" x14ac:dyDescent="0.3">
      <c r="A2017">
        <v>2016</v>
      </c>
      <c r="B2017" s="1">
        <v>44063</v>
      </c>
      <c r="C2017">
        <v>2</v>
      </c>
      <c r="D2017">
        <v>3</v>
      </c>
      <c r="E2017">
        <v>9</v>
      </c>
      <c r="F2017">
        <v>10</v>
      </c>
      <c r="G2017">
        <v>11</v>
      </c>
      <c r="H2017">
        <v>13</v>
      </c>
      <c r="I2017">
        <v>14</v>
      </c>
      <c r="J2017">
        <v>15</v>
      </c>
      <c r="K2017">
        <v>17</v>
      </c>
      <c r="L2017">
        <v>18</v>
      </c>
      <c r="M2017">
        <v>19</v>
      </c>
      <c r="N2017">
        <v>22</v>
      </c>
      <c r="O2017">
        <v>23</v>
      </c>
      <c r="P2017">
        <v>24</v>
      </c>
      <c r="Q2017">
        <v>25</v>
      </c>
      <c r="R2017">
        <v>14706685</v>
      </c>
      <c r="S2017">
        <v>1</v>
      </c>
      <c r="T2017" t="s">
        <v>260</v>
      </c>
      <c r="U2017">
        <v>286</v>
      </c>
      <c r="V2017">
        <v>9675</v>
      </c>
      <c r="W2017">
        <v>110003</v>
      </c>
      <c r="X2017">
        <v>571748</v>
      </c>
      <c r="Y2017">
        <v>943821.08</v>
      </c>
      <c r="Z2017">
        <v>988.5</v>
      </c>
      <c r="AA2017">
        <v>25</v>
      </c>
      <c r="AB2017">
        <v>10</v>
      </c>
      <c r="AC2017">
        <v>5</v>
      </c>
      <c r="AD2017">
        <v>0</v>
      </c>
      <c r="AE2017">
        <v>1500000</v>
      </c>
      <c r="AF2017">
        <v>79881090</v>
      </c>
    </row>
    <row r="2018" spans="1:32" x14ac:dyDescent="0.3">
      <c r="A2018">
        <v>2017</v>
      </c>
      <c r="B2018" s="1">
        <v>44064</v>
      </c>
      <c r="C2018">
        <v>1</v>
      </c>
      <c r="D2018">
        <v>2</v>
      </c>
      <c r="E2018">
        <v>3</v>
      </c>
      <c r="F2018">
        <v>4</v>
      </c>
      <c r="G2018">
        <v>5</v>
      </c>
      <c r="H2018">
        <v>8</v>
      </c>
      <c r="I2018">
        <v>13</v>
      </c>
      <c r="J2018">
        <v>15</v>
      </c>
      <c r="K2018">
        <v>16</v>
      </c>
      <c r="L2018">
        <v>19</v>
      </c>
      <c r="M2018">
        <v>20</v>
      </c>
      <c r="N2018">
        <v>21</v>
      </c>
      <c r="O2018">
        <v>22</v>
      </c>
      <c r="P2018">
        <v>24</v>
      </c>
      <c r="Q2018">
        <v>25</v>
      </c>
      <c r="R2018">
        <v>19650945</v>
      </c>
      <c r="S2018">
        <v>1</v>
      </c>
      <c r="T2018" t="s">
        <v>261</v>
      </c>
      <c r="U2018">
        <v>270</v>
      </c>
      <c r="V2018">
        <v>8825</v>
      </c>
      <c r="W2018">
        <v>120994</v>
      </c>
      <c r="X2018">
        <v>681549</v>
      </c>
      <c r="Y2018">
        <v>1597282.6</v>
      </c>
      <c r="Z2018">
        <v>1772.03</v>
      </c>
      <c r="AA2018">
        <v>25</v>
      </c>
      <c r="AB2018">
        <v>10</v>
      </c>
      <c r="AC2018">
        <v>5</v>
      </c>
      <c r="AD2018">
        <v>0</v>
      </c>
      <c r="AE2018">
        <v>1200000</v>
      </c>
      <c r="AF2018">
        <v>80267529</v>
      </c>
    </row>
    <row r="2019" spans="1:32" x14ac:dyDescent="0.3">
      <c r="A2019">
        <v>2018</v>
      </c>
      <c r="B2019" s="1">
        <v>44065</v>
      </c>
      <c r="C2019">
        <v>1</v>
      </c>
      <c r="D2019">
        <v>2</v>
      </c>
      <c r="E2019">
        <v>3</v>
      </c>
      <c r="F2019">
        <v>4</v>
      </c>
      <c r="G2019">
        <v>5</v>
      </c>
      <c r="H2019">
        <v>8</v>
      </c>
      <c r="I2019">
        <v>11</v>
      </c>
      <c r="J2019">
        <v>12</v>
      </c>
      <c r="K2019">
        <v>13</v>
      </c>
      <c r="L2019">
        <v>14</v>
      </c>
      <c r="M2019">
        <v>17</v>
      </c>
      <c r="N2019">
        <v>18</v>
      </c>
      <c r="O2019">
        <v>20</v>
      </c>
      <c r="P2019">
        <v>21</v>
      </c>
      <c r="Q2019">
        <v>22</v>
      </c>
      <c r="R2019">
        <v>12289920</v>
      </c>
      <c r="S2019">
        <v>0</v>
      </c>
      <c r="U2019">
        <v>124</v>
      </c>
      <c r="V2019">
        <v>4979</v>
      </c>
      <c r="W2019">
        <v>69367</v>
      </c>
      <c r="X2019">
        <v>409638</v>
      </c>
      <c r="Y2019">
        <v>0</v>
      </c>
      <c r="Z2019">
        <v>1806.31</v>
      </c>
      <c r="AA2019">
        <v>25</v>
      </c>
      <c r="AB2019">
        <v>10</v>
      </c>
      <c r="AC2019">
        <v>5</v>
      </c>
      <c r="AD2019">
        <v>1068223.8700000001</v>
      </c>
      <c r="AE2019">
        <v>2900000</v>
      </c>
      <c r="AF2019">
        <v>80525971</v>
      </c>
    </row>
    <row r="2020" spans="1:32" x14ac:dyDescent="0.3">
      <c r="A2020">
        <v>2019</v>
      </c>
      <c r="B2020" s="1">
        <v>44067</v>
      </c>
      <c r="C2020">
        <v>1</v>
      </c>
      <c r="D2020">
        <v>3</v>
      </c>
      <c r="E2020">
        <v>5</v>
      </c>
      <c r="F2020">
        <v>6</v>
      </c>
      <c r="G2020">
        <v>8</v>
      </c>
      <c r="H2020">
        <v>9</v>
      </c>
      <c r="I2020">
        <v>10</v>
      </c>
      <c r="J2020">
        <v>11</v>
      </c>
      <c r="K2020">
        <v>14</v>
      </c>
      <c r="L2020">
        <v>17</v>
      </c>
      <c r="M2020">
        <v>18</v>
      </c>
      <c r="N2020">
        <v>20</v>
      </c>
      <c r="O2020">
        <v>23</v>
      </c>
      <c r="P2020">
        <v>24</v>
      </c>
      <c r="Q2020">
        <v>25</v>
      </c>
      <c r="R2020">
        <v>23471982</v>
      </c>
      <c r="S2020">
        <v>2</v>
      </c>
      <c r="T2020" t="s">
        <v>2</v>
      </c>
      <c r="U2020">
        <v>460</v>
      </c>
      <c r="V2020">
        <v>15420</v>
      </c>
      <c r="W2020">
        <v>172242</v>
      </c>
      <c r="X2020">
        <v>883440</v>
      </c>
      <c r="Y2020">
        <v>1326158.55</v>
      </c>
      <c r="Z2020">
        <v>1031.51</v>
      </c>
      <c r="AA2020">
        <v>25</v>
      </c>
      <c r="AB2020">
        <v>10</v>
      </c>
      <c r="AC2020">
        <v>5</v>
      </c>
      <c r="AD2020">
        <v>1973316.77</v>
      </c>
      <c r="AE2020">
        <v>3500000</v>
      </c>
      <c r="AF2020">
        <v>80909219</v>
      </c>
    </row>
    <row r="2021" spans="1:32" x14ac:dyDescent="0.3">
      <c r="A2021">
        <v>2020</v>
      </c>
      <c r="B2021" s="1">
        <v>44068</v>
      </c>
      <c r="C2021">
        <v>2</v>
      </c>
      <c r="D2021">
        <v>3</v>
      </c>
      <c r="E2021">
        <v>4</v>
      </c>
      <c r="F2021">
        <v>5</v>
      </c>
      <c r="G2021">
        <v>7</v>
      </c>
      <c r="H2021">
        <v>8</v>
      </c>
      <c r="I2021">
        <v>9</v>
      </c>
      <c r="J2021">
        <v>12</v>
      </c>
      <c r="K2021">
        <v>15</v>
      </c>
      <c r="L2021">
        <v>16</v>
      </c>
      <c r="M2021">
        <v>17</v>
      </c>
      <c r="N2021">
        <v>19</v>
      </c>
      <c r="O2021">
        <v>20</v>
      </c>
      <c r="P2021">
        <v>21</v>
      </c>
      <c r="Q2021">
        <v>25</v>
      </c>
      <c r="R2021">
        <v>18871958</v>
      </c>
      <c r="S2021">
        <v>4</v>
      </c>
      <c r="T2021" t="s">
        <v>2</v>
      </c>
      <c r="U2021">
        <v>214</v>
      </c>
      <c r="V2021">
        <v>8974</v>
      </c>
      <c r="W2021">
        <v>117344</v>
      </c>
      <c r="X2021">
        <v>659053</v>
      </c>
      <c r="Y2021">
        <v>932809.46</v>
      </c>
      <c r="Z2021">
        <v>1483.19</v>
      </c>
      <c r="AA2021">
        <v>25</v>
      </c>
      <c r="AB2021">
        <v>10</v>
      </c>
      <c r="AC2021">
        <v>5</v>
      </c>
      <c r="AD2021">
        <v>0</v>
      </c>
      <c r="AE2021">
        <v>1500000</v>
      </c>
      <c r="AF2021">
        <v>81275452</v>
      </c>
    </row>
    <row r="2022" spans="1:32" x14ac:dyDescent="0.3">
      <c r="A2022">
        <v>2021</v>
      </c>
      <c r="B2022" s="1">
        <v>44069</v>
      </c>
      <c r="C2022">
        <v>1</v>
      </c>
      <c r="D2022">
        <v>2</v>
      </c>
      <c r="E2022">
        <v>3</v>
      </c>
      <c r="F2022">
        <v>4</v>
      </c>
      <c r="G2022">
        <v>6</v>
      </c>
      <c r="H2022">
        <v>7</v>
      </c>
      <c r="I2022">
        <v>8</v>
      </c>
      <c r="J2022">
        <v>10</v>
      </c>
      <c r="K2022">
        <v>12</v>
      </c>
      <c r="L2022">
        <v>15</v>
      </c>
      <c r="M2022">
        <v>18</v>
      </c>
      <c r="N2022">
        <v>19</v>
      </c>
      <c r="O2022">
        <v>22</v>
      </c>
      <c r="P2022">
        <v>23</v>
      </c>
      <c r="Q2022">
        <v>24</v>
      </c>
      <c r="R2022">
        <v>18366292</v>
      </c>
      <c r="S2022">
        <v>0</v>
      </c>
      <c r="U2022">
        <v>200</v>
      </c>
      <c r="V2022">
        <v>8693</v>
      </c>
      <c r="W2022">
        <v>115156</v>
      </c>
      <c r="X2022">
        <v>642584</v>
      </c>
      <c r="Y2022">
        <v>0</v>
      </c>
      <c r="Z2022">
        <v>1537.89</v>
      </c>
      <c r="AA2022">
        <v>25</v>
      </c>
      <c r="AB2022">
        <v>10</v>
      </c>
      <c r="AC2022">
        <v>5</v>
      </c>
      <c r="AD2022">
        <v>1466912.53</v>
      </c>
      <c r="AE2022">
        <v>3000000</v>
      </c>
      <c r="AF2022">
        <v>81630351</v>
      </c>
    </row>
    <row r="2023" spans="1:32" x14ac:dyDescent="0.3">
      <c r="A2023">
        <v>2022</v>
      </c>
      <c r="B2023" s="1">
        <v>44070</v>
      </c>
      <c r="C2023">
        <v>1</v>
      </c>
      <c r="D2023">
        <v>3</v>
      </c>
      <c r="E2023">
        <v>6</v>
      </c>
      <c r="F2023">
        <v>8</v>
      </c>
      <c r="G2023">
        <v>9</v>
      </c>
      <c r="H2023">
        <v>10</v>
      </c>
      <c r="I2023">
        <v>11</v>
      </c>
      <c r="J2023">
        <v>12</v>
      </c>
      <c r="K2023">
        <v>13</v>
      </c>
      <c r="L2023">
        <v>14</v>
      </c>
      <c r="M2023">
        <v>17</v>
      </c>
      <c r="N2023">
        <v>18</v>
      </c>
      <c r="O2023">
        <v>21</v>
      </c>
      <c r="P2023">
        <v>22</v>
      </c>
      <c r="Q2023">
        <v>25</v>
      </c>
      <c r="R2023">
        <v>18537622</v>
      </c>
      <c r="S2023">
        <v>1</v>
      </c>
      <c r="T2023" t="s">
        <v>262</v>
      </c>
      <c r="U2023">
        <v>266</v>
      </c>
      <c r="V2023">
        <v>8985</v>
      </c>
      <c r="W2023">
        <v>115215</v>
      </c>
      <c r="X2023">
        <v>627672</v>
      </c>
      <c r="Y2023">
        <v>2994993.69</v>
      </c>
      <c r="Z2023">
        <v>1720.75</v>
      </c>
      <c r="AA2023">
        <v>25</v>
      </c>
      <c r="AB2023">
        <v>10</v>
      </c>
      <c r="AC2023">
        <v>5</v>
      </c>
      <c r="AD2023">
        <v>0</v>
      </c>
      <c r="AE2023">
        <v>1500000</v>
      </c>
      <c r="AF2023">
        <v>82000048</v>
      </c>
    </row>
    <row r="2024" spans="1:32" x14ac:dyDescent="0.3">
      <c r="A2024">
        <v>2023</v>
      </c>
      <c r="B2024" s="1">
        <v>44071</v>
      </c>
      <c r="C2024">
        <v>1</v>
      </c>
      <c r="D2024">
        <v>2</v>
      </c>
      <c r="E2024">
        <v>4</v>
      </c>
      <c r="F2024">
        <v>8</v>
      </c>
      <c r="G2024">
        <v>10</v>
      </c>
      <c r="H2024">
        <v>11</v>
      </c>
      <c r="I2024">
        <v>12</v>
      </c>
      <c r="J2024">
        <v>14</v>
      </c>
      <c r="K2024">
        <v>15</v>
      </c>
      <c r="L2024">
        <v>16</v>
      </c>
      <c r="M2024">
        <v>17</v>
      </c>
      <c r="N2024">
        <v>19</v>
      </c>
      <c r="O2024">
        <v>20</v>
      </c>
      <c r="P2024">
        <v>21</v>
      </c>
      <c r="Q2024">
        <v>25</v>
      </c>
      <c r="R2024">
        <v>19775672</v>
      </c>
      <c r="S2024">
        <v>2</v>
      </c>
      <c r="T2024" t="s">
        <v>2</v>
      </c>
      <c r="U2024">
        <v>306</v>
      </c>
      <c r="V2024">
        <v>10496</v>
      </c>
      <c r="W2024">
        <v>118566</v>
      </c>
      <c r="X2024">
        <v>633076</v>
      </c>
      <c r="Y2024">
        <v>859171.14</v>
      </c>
      <c r="Z2024">
        <v>1682.06</v>
      </c>
      <c r="AA2024">
        <v>25</v>
      </c>
      <c r="AB2024">
        <v>10</v>
      </c>
      <c r="AC2024">
        <v>5</v>
      </c>
      <c r="AD2024">
        <v>0</v>
      </c>
      <c r="AE2024">
        <v>1200000</v>
      </c>
      <c r="AF2024">
        <v>82415776</v>
      </c>
    </row>
    <row r="2025" spans="1:32" x14ac:dyDescent="0.3">
      <c r="A2025">
        <v>2024</v>
      </c>
      <c r="B2025" s="1">
        <v>44072</v>
      </c>
      <c r="C2025">
        <v>1</v>
      </c>
      <c r="D2025">
        <v>2</v>
      </c>
      <c r="E2025">
        <v>3</v>
      </c>
      <c r="F2025">
        <v>4</v>
      </c>
      <c r="G2025">
        <v>5</v>
      </c>
      <c r="H2025">
        <v>6</v>
      </c>
      <c r="I2025">
        <v>8</v>
      </c>
      <c r="J2025">
        <v>9</v>
      </c>
      <c r="K2025">
        <v>11</v>
      </c>
      <c r="L2025">
        <v>14</v>
      </c>
      <c r="M2025">
        <v>17</v>
      </c>
      <c r="N2025">
        <v>18</v>
      </c>
      <c r="O2025">
        <v>21</v>
      </c>
      <c r="P2025">
        <v>23</v>
      </c>
      <c r="Q2025">
        <v>24</v>
      </c>
      <c r="R2025">
        <v>12710120</v>
      </c>
      <c r="S2025">
        <v>1</v>
      </c>
      <c r="T2025" t="s">
        <v>33</v>
      </c>
      <c r="U2025">
        <v>164</v>
      </c>
      <c r="V2025">
        <v>6473</v>
      </c>
      <c r="W2025">
        <v>81271</v>
      </c>
      <c r="X2025">
        <v>420334</v>
      </c>
      <c r="Y2025">
        <v>1056196.3</v>
      </c>
      <c r="Z2025">
        <v>1350.37</v>
      </c>
      <c r="AA2025">
        <v>25</v>
      </c>
      <c r="AB2025">
        <v>10</v>
      </c>
      <c r="AC2025">
        <v>5</v>
      </c>
      <c r="AD2025">
        <v>0</v>
      </c>
      <c r="AE2025">
        <v>1500000</v>
      </c>
      <c r="AF2025">
        <v>82671307</v>
      </c>
    </row>
    <row r="2026" spans="1:32" x14ac:dyDescent="0.3">
      <c r="A2026">
        <v>2025</v>
      </c>
      <c r="B2026" s="1">
        <v>44074</v>
      </c>
      <c r="C2026">
        <v>2</v>
      </c>
      <c r="D2026">
        <v>3</v>
      </c>
      <c r="E2026">
        <v>4</v>
      </c>
      <c r="F2026">
        <v>6</v>
      </c>
      <c r="G2026">
        <v>8</v>
      </c>
      <c r="H2026">
        <v>9</v>
      </c>
      <c r="I2026">
        <v>10</v>
      </c>
      <c r="J2026">
        <v>12</v>
      </c>
      <c r="K2026">
        <v>14</v>
      </c>
      <c r="L2026">
        <v>15</v>
      </c>
      <c r="M2026">
        <v>16</v>
      </c>
      <c r="N2026">
        <v>18</v>
      </c>
      <c r="O2026">
        <v>19</v>
      </c>
      <c r="P2026">
        <v>20</v>
      </c>
      <c r="Q2026">
        <v>22</v>
      </c>
      <c r="R2026">
        <v>19450482</v>
      </c>
      <c r="S2026">
        <v>6</v>
      </c>
      <c r="T2026" t="s">
        <v>2</v>
      </c>
      <c r="U2026">
        <v>667</v>
      </c>
      <c r="V2026">
        <v>15286</v>
      </c>
      <c r="W2026">
        <v>146620</v>
      </c>
      <c r="X2026">
        <v>675581</v>
      </c>
      <c r="Y2026">
        <v>231866.61</v>
      </c>
      <c r="Z2026">
        <v>624.76</v>
      </c>
      <c r="AA2026">
        <v>25</v>
      </c>
      <c r="AB2026">
        <v>10</v>
      </c>
      <c r="AC2026">
        <v>5</v>
      </c>
      <c r="AD2026">
        <v>0</v>
      </c>
      <c r="AE2026">
        <v>1200000</v>
      </c>
      <c r="AF2026">
        <v>83007888</v>
      </c>
    </row>
    <row r="2027" spans="1:32" x14ac:dyDescent="0.3">
      <c r="A2027">
        <v>2026</v>
      </c>
      <c r="B2027" s="1">
        <v>44075</v>
      </c>
      <c r="C2027">
        <v>1</v>
      </c>
      <c r="D2027">
        <v>3</v>
      </c>
      <c r="E2027">
        <v>4</v>
      </c>
      <c r="F2027">
        <v>5</v>
      </c>
      <c r="G2027">
        <v>6</v>
      </c>
      <c r="H2027">
        <v>11</v>
      </c>
      <c r="I2027">
        <v>13</v>
      </c>
      <c r="J2027">
        <v>14</v>
      </c>
      <c r="K2027">
        <v>16</v>
      </c>
      <c r="L2027">
        <v>19</v>
      </c>
      <c r="M2027">
        <v>20</v>
      </c>
      <c r="N2027">
        <v>21</v>
      </c>
      <c r="O2027">
        <v>22</v>
      </c>
      <c r="P2027">
        <v>23</v>
      </c>
      <c r="Q2027">
        <v>24</v>
      </c>
      <c r="R2027">
        <v>15533938</v>
      </c>
      <c r="S2027">
        <v>0</v>
      </c>
      <c r="U2027">
        <v>161</v>
      </c>
      <c r="V2027">
        <v>6396</v>
      </c>
      <c r="W2027">
        <v>92040</v>
      </c>
      <c r="X2027">
        <v>514465</v>
      </c>
      <c r="Y2027">
        <v>0</v>
      </c>
      <c r="Z2027">
        <v>1741.63</v>
      </c>
      <c r="AA2027">
        <v>25</v>
      </c>
      <c r="AB2027">
        <v>10</v>
      </c>
      <c r="AC2027">
        <v>5</v>
      </c>
      <c r="AD2027">
        <v>1337300.21</v>
      </c>
      <c r="AE2027">
        <v>3400000</v>
      </c>
      <c r="AF2027">
        <v>83331428</v>
      </c>
    </row>
    <row r="2028" spans="1:32" x14ac:dyDescent="0.3">
      <c r="A2028">
        <v>2027</v>
      </c>
      <c r="B2028" s="1">
        <v>44076</v>
      </c>
      <c r="C2028">
        <v>1</v>
      </c>
      <c r="D2028">
        <v>2</v>
      </c>
      <c r="E2028">
        <v>3</v>
      </c>
      <c r="F2028">
        <v>6</v>
      </c>
      <c r="G2028">
        <v>7</v>
      </c>
      <c r="H2028">
        <v>9</v>
      </c>
      <c r="I2028">
        <v>12</v>
      </c>
      <c r="J2028">
        <v>13</v>
      </c>
      <c r="K2028">
        <v>16</v>
      </c>
      <c r="L2028">
        <v>17</v>
      </c>
      <c r="M2028">
        <v>20</v>
      </c>
      <c r="N2028">
        <v>21</v>
      </c>
      <c r="O2028">
        <v>23</v>
      </c>
      <c r="P2028">
        <v>24</v>
      </c>
      <c r="Q2028">
        <v>25</v>
      </c>
      <c r="R2028">
        <v>23255312</v>
      </c>
      <c r="S2028">
        <v>2</v>
      </c>
      <c r="T2028" t="s">
        <v>2</v>
      </c>
      <c r="U2028">
        <v>408</v>
      </c>
      <c r="V2028">
        <v>13288</v>
      </c>
      <c r="W2028">
        <v>146003</v>
      </c>
      <c r="X2028">
        <v>782964</v>
      </c>
      <c r="Y2028">
        <v>1617835.87</v>
      </c>
      <c r="Z2028">
        <v>1393.71</v>
      </c>
      <c r="AA2028">
        <v>25</v>
      </c>
      <c r="AB2028">
        <v>10</v>
      </c>
      <c r="AC2028">
        <v>5</v>
      </c>
      <c r="AD2028">
        <v>0</v>
      </c>
      <c r="AE2028">
        <v>1200000</v>
      </c>
      <c r="AF2028">
        <v>83790711</v>
      </c>
    </row>
    <row r="2029" spans="1:32" x14ac:dyDescent="0.3">
      <c r="A2029">
        <v>2028</v>
      </c>
      <c r="B2029" s="1">
        <v>44077</v>
      </c>
      <c r="C2029">
        <v>1</v>
      </c>
      <c r="D2029">
        <v>2</v>
      </c>
      <c r="E2029">
        <v>3</v>
      </c>
      <c r="F2029">
        <v>4</v>
      </c>
      <c r="G2029">
        <v>5</v>
      </c>
      <c r="H2029">
        <v>6</v>
      </c>
      <c r="I2029">
        <v>8</v>
      </c>
      <c r="J2029">
        <v>9</v>
      </c>
      <c r="K2029">
        <v>15</v>
      </c>
      <c r="L2029">
        <v>16</v>
      </c>
      <c r="M2029">
        <v>18</v>
      </c>
      <c r="N2029">
        <v>19</v>
      </c>
      <c r="O2029">
        <v>20</v>
      </c>
      <c r="P2029">
        <v>23</v>
      </c>
      <c r="Q2029">
        <v>25</v>
      </c>
      <c r="R2029">
        <v>15229770</v>
      </c>
      <c r="S2029">
        <v>1</v>
      </c>
      <c r="T2029" t="s">
        <v>87</v>
      </c>
      <c r="U2029">
        <v>263</v>
      </c>
      <c r="V2029">
        <v>6163</v>
      </c>
      <c r="W2029">
        <v>92036</v>
      </c>
      <c r="X2029">
        <v>531776</v>
      </c>
      <c r="Y2029">
        <v>1245054.98</v>
      </c>
      <c r="Z2029">
        <v>1418.03</v>
      </c>
      <c r="AA2029">
        <v>25</v>
      </c>
      <c r="AB2029">
        <v>10</v>
      </c>
      <c r="AC2029">
        <v>5</v>
      </c>
      <c r="AD2029">
        <v>0</v>
      </c>
      <c r="AE2029">
        <v>1500000</v>
      </c>
      <c r="AF2029">
        <v>84091934</v>
      </c>
    </row>
    <row r="2030" spans="1:32" x14ac:dyDescent="0.3">
      <c r="A2030">
        <v>2029</v>
      </c>
      <c r="B2030" s="1">
        <v>44078</v>
      </c>
      <c r="C2030">
        <v>3</v>
      </c>
      <c r="D2030">
        <v>4</v>
      </c>
      <c r="E2030">
        <v>7</v>
      </c>
      <c r="F2030">
        <v>8</v>
      </c>
      <c r="G2030">
        <v>10</v>
      </c>
      <c r="H2030">
        <v>11</v>
      </c>
      <c r="I2030">
        <v>12</v>
      </c>
      <c r="J2030">
        <v>13</v>
      </c>
      <c r="K2030">
        <v>16</v>
      </c>
      <c r="L2030">
        <v>17</v>
      </c>
      <c r="M2030">
        <v>19</v>
      </c>
      <c r="N2030">
        <v>22</v>
      </c>
      <c r="O2030">
        <v>23</v>
      </c>
      <c r="P2030">
        <v>24</v>
      </c>
      <c r="Q2030">
        <v>25</v>
      </c>
      <c r="R2030">
        <v>20662230</v>
      </c>
      <c r="S2030">
        <v>0</v>
      </c>
      <c r="U2030">
        <v>492</v>
      </c>
      <c r="V2030">
        <v>13905</v>
      </c>
      <c r="W2030">
        <v>153986</v>
      </c>
      <c r="X2030">
        <v>791999</v>
      </c>
      <c r="Y2030">
        <v>0</v>
      </c>
      <c r="Z2030">
        <v>821.64</v>
      </c>
      <c r="AA2030">
        <v>25</v>
      </c>
      <c r="AB2030">
        <v>10</v>
      </c>
      <c r="AC2030">
        <v>5</v>
      </c>
      <c r="AD2030">
        <v>87863333.459999993</v>
      </c>
      <c r="AE2030">
        <v>120000000</v>
      </c>
      <c r="AF2030">
        <v>87863333</v>
      </c>
    </row>
    <row r="2031" spans="1:32" x14ac:dyDescent="0.3">
      <c r="A2031">
        <v>2030</v>
      </c>
      <c r="B2031" s="1">
        <v>44086</v>
      </c>
      <c r="C2031">
        <v>2</v>
      </c>
      <c r="D2031">
        <v>3</v>
      </c>
      <c r="E2031">
        <v>4</v>
      </c>
      <c r="F2031">
        <v>5</v>
      </c>
      <c r="G2031">
        <v>6</v>
      </c>
      <c r="H2031">
        <v>9</v>
      </c>
      <c r="I2031">
        <v>10</v>
      </c>
      <c r="J2031">
        <v>12</v>
      </c>
      <c r="K2031">
        <v>14</v>
      </c>
      <c r="L2031">
        <v>15</v>
      </c>
      <c r="M2031">
        <v>17</v>
      </c>
      <c r="N2031">
        <v>19</v>
      </c>
      <c r="O2031">
        <v>22</v>
      </c>
      <c r="P2031">
        <v>23</v>
      </c>
      <c r="Q2031">
        <v>25</v>
      </c>
      <c r="R2031">
        <v>373029598</v>
      </c>
      <c r="S2031">
        <v>50</v>
      </c>
      <c r="T2031" t="s">
        <v>2</v>
      </c>
      <c r="U2031">
        <v>8408</v>
      </c>
      <c r="V2031">
        <v>246828</v>
      </c>
      <c r="W2031">
        <v>2702658</v>
      </c>
      <c r="X2031">
        <v>13506290</v>
      </c>
      <c r="Y2031">
        <v>2499998.2000000002</v>
      </c>
      <c r="Z2031">
        <v>942.83</v>
      </c>
      <c r="AA2031">
        <v>25</v>
      </c>
      <c r="AB2031">
        <v>10</v>
      </c>
      <c r="AC2031">
        <v>5</v>
      </c>
      <c r="AD2031">
        <v>0</v>
      </c>
      <c r="AE2031">
        <v>1500000</v>
      </c>
      <c r="AF2031">
        <v>0</v>
      </c>
    </row>
    <row r="2032" spans="1:32" x14ac:dyDescent="0.3">
      <c r="A2032">
        <v>2031</v>
      </c>
      <c r="B2032" s="1">
        <v>44088</v>
      </c>
      <c r="C2032">
        <v>1</v>
      </c>
      <c r="D2032">
        <v>2</v>
      </c>
      <c r="E2032">
        <v>3</v>
      </c>
      <c r="F2032">
        <v>7</v>
      </c>
      <c r="G2032">
        <v>8</v>
      </c>
      <c r="H2032">
        <v>9</v>
      </c>
      <c r="I2032">
        <v>10</v>
      </c>
      <c r="J2032">
        <v>12</v>
      </c>
      <c r="K2032">
        <v>13</v>
      </c>
      <c r="L2032">
        <v>15</v>
      </c>
      <c r="M2032">
        <v>18</v>
      </c>
      <c r="N2032">
        <v>20</v>
      </c>
      <c r="O2032">
        <v>23</v>
      </c>
      <c r="P2032">
        <v>24</v>
      </c>
      <c r="Q2032">
        <v>25</v>
      </c>
      <c r="R2032">
        <v>21650950</v>
      </c>
      <c r="S2032">
        <v>2</v>
      </c>
      <c r="T2032" t="s">
        <v>2</v>
      </c>
      <c r="U2032">
        <v>572</v>
      </c>
      <c r="V2032">
        <v>16891</v>
      </c>
      <c r="W2032">
        <v>172356</v>
      </c>
      <c r="X2032">
        <v>853199</v>
      </c>
      <c r="Y2032">
        <v>645326.93000000005</v>
      </c>
      <c r="Z2032">
        <v>675.87</v>
      </c>
      <c r="AA2032">
        <v>25</v>
      </c>
      <c r="AB2032">
        <v>10</v>
      </c>
      <c r="AC2032">
        <v>5</v>
      </c>
      <c r="AD2032">
        <v>0</v>
      </c>
      <c r="AE2032">
        <v>1200000</v>
      </c>
      <c r="AF2032">
        <v>312255</v>
      </c>
    </row>
    <row r="2033" spans="1:32" x14ac:dyDescent="0.3">
      <c r="A2033">
        <v>2032</v>
      </c>
      <c r="B2033" s="1">
        <v>44089</v>
      </c>
      <c r="C2033">
        <v>2</v>
      </c>
      <c r="D2033">
        <v>4</v>
      </c>
      <c r="E2033">
        <v>5</v>
      </c>
      <c r="F2033">
        <v>7</v>
      </c>
      <c r="G2033">
        <v>8</v>
      </c>
      <c r="H2033">
        <v>9</v>
      </c>
      <c r="I2033">
        <v>12</v>
      </c>
      <c r="J2033">
        <v>13</v>
      </c>
      <c r="K2033">
        <v>15</v>
      </c>
      <c r="L2033">
        <v>17</v>
      </c>
      <c r="M2033">
        <v>18</v>
      </c>
      <c r="N2033">
        <v>19</v>
      </c>
      <c r="O2033">
        <v>21</v>
      </c>
      <c r="P2033">
        <v>22</v>
      </c>
      <c r="Q2033">
        <v>25</v>
      </c>
      <c r="R2033">
        <v>16835845</v>
      </c>
      <c r="S2033">
        <v>8</v>
      </c>
      <c r="T2033" t="s">
        <v>2</v>
      </c>
      <c r="U2033">
        <v>592</v>
      </c>
      <c r="V2033">
        <v>13677</v>
      </c>
      <c r="W2033">
        <v>132604</v>
      </c>
      <c r="X2033">
        <v>621838</v>
      </c>
      <c r="Y2033">
        <v>136774.22</v>
      </c>
      <c r="Z2033">
        <v>553.63</v>
      </c>
      <c r="AA2033">
        <v>25</v>
      </c>
      <c r="AB2033">
        <v>10</v>
      </c>
      <c r="AC2033">
        <v>5</v>
      </c>
      <c r="AD2033">
        <v>0</v>
      </c>
      <c r="AE2033">
        <v>1500000</v>
      </c>
      <c r="AF2033">
        <v>576979</v>
      </c>
    </row>
    <row r="2034" spans="1:32" x14ac:dyDescent="0.3">
      <c r="A2034">
        <v>2033</v>
      </c>
      <c r="B2034" s="1">
        <v>44090</v>
      </c>
      <c r="C2034">
        <v>1</v>
      </c>
      <c r="D2034">
        <v>2</v>
      </c>
      <c r="E2034">
        <v>5</v>
      </c>
      <c r="F2034">
        <v>6</v>
      </c>
      <c r="G2034">
        <v>10</v>
      </c>
      <c r="H2034">
        <v>11</v>
      </c>
      <c r="I2034">
        <v>12</v>
      </c>
      <c r="J2034">
        <v>13</v>
      </c>
      <c r="K2034">
        <v>14</v>
      </c>
      <c r="L2034">
        <v>16</v>
      </c>
      <c r="M2034">
        <v>17</v>
      </c>
      <c r="N2034">
        <v>19</v>
      </c>
      <c r="O2034">
        <v>20</v>
      </c>
      <c r="P2034">
        <v>21</v>
      </c>
      <c r="Q2034">
        <v>22</v>
      </c>
      <c r="R2034">
        <v>19592580</v>
      </c>
      <c r="S2034">
        <v>2</v>
      </c>
      <c r="T2034" t="s">
        <v>2</v>
      </c>
      <c r="U2034">
        <v>275</v>
      </c>
      <c r="V2034">
        <v>9209</v>
      </c>
      <c r="W2034">
        <v>116028</v>
      </c>
      <c r="X2034">
        <v>625551</v>
      </c>
      <c r="Y2034">
        <v>862601.79</v>
      </c>
      <c r="Z2034">
        <v>1879.14</v>
      </c>
      <c r="AA2034">
        <v>25</v>
      </c>
      <c r="AB2034">
        <v>10</v>
      </c>
      <c r="AC2034">
        <v>5</v>
      </c>
      <c r="AD2034">
        <v>0</v>
      </c>
      <c r="AE2034">
        <v>1200000</v>
      </c>
      <c r="AF2034">
        <v>994367</v>
      </c>
    </row>
    <row r="2035" spans="1:32" x14ac:dyDescent="0.3">
      <c r="A2035">
        <v>2034</v>
      </c>
      <c r="B2035" s="1">
        <v>44091</v>
      </c>
      <c r="C2035">
        <v>1</v>
      </c>
      <c r="D2035">
        <v>3</v>
      </c>
      <c r="E2035">
        <v>4</v>
      </c>
      <c r="F2035">
        <v>5</v>
      </c>
      <c r="G2035">
        <v>7</v>
      </c>
      <c r="H2035">
        <v>8</v>
      </c>
      <c r="I2035">
        <v>9</v>
      </c>
      <c r="J2035">
        <v>11</v>
      </c>
      <c r="K2035">
        <v>13</v>
      </c>
      <c r="L2035">
        <v>14</v>
      </c>
      <c r="M2035">
        <v>16</v>
      </c>
      <c r="N2035">
        <v>18</v>
      </c>
      <c r="O2035">
        <v>19</v>
      </c>
      <c r="P2035">
        <v>22</v>
      </c>
      <c r="Q2035">
        <v>24</v>
      </c>
      <c r="R2035">
        <v>15991790</v>
      </c>
      <c r="S2035">
        <v>103</v>
      </c>
      <c r="T2035" t="s">
        <v>2</v>
      </c>
      <c r="U2035">
        <v>582</v>
      </c>
      <c r="V2035">
        <v>12673</v>
      </c>
      <c r="W2035">
        <v>119702</v>
      </c>
      <c r="X2035">
        <v>575259</v>
      </c>
      <c r="Y2035">
        <v>10712.22</v>
      </c>
      <c r="Z2035">
        <v>567.86</v>
      </c>
      <c r="AA2035">
        <v>25</v>
      </c>
      <c r="AB2035">
        <v>10</v>
      </c>
      <c r="AC2035">
        <v>5</v>
      </c>
      <c r="AD2035">
        <v>0</v>
      </c>
      <c r="AE2035">
        <v>1500000</v>
      </c>
      <c r="AF2035">
        <v>1261309</v>
      </c>
    </row>
    <row r="2036" spans="1:32" x14ac:dyDescent="0.3">
      <c r="A2036">
        <v>2035</v>
      </c>
      <c r="B2036" s="1">
        <v>44092</v>
      </c>
      <c r="C2036">
        <v>3</v>
      </c>
      <c r="D2036">
        <v>8</v>
      </c>
      <c r="E2036">
        <v>10</v>
      </c>
      <c r="F2036">
        <v>11</v>
      </c>
      <c r="G2036">
        <v>12</v>
      </c>
      <c r="H2036">
        <v>13</v>
      </c>
      <c r="I2036">
        <v>14</v>
      </c>
      <c r="J2036">
        <v>16</v>
      </c>
      <c r="K2036">
        <v>18</v>
      </c>
      <c r="L2036">
        <v>19</v>
      </c>
      <c r="M2036">
        <v>20</v>
      </c>
      <c r="N2036">
        <v>22</v>
      </c>
      <c r="O2036">
        <v>23</v>
      </c>
      <c r="P2036">
        <v>24</v>
      </c>
      <c r="Q2036">
        <v>25</v>
      </c>
      <c r="R2036">
        <v>21233840</v>
      </c>
      <c r="S2036">
        <v>5</v>
      </c>
      <c r="T2036" t="s">
        <v>2</v>
      </c>
      <c r="U2036">
        <v>282</v>
      </c>
      <c r="V2036">
        <v>11056</v>
      </c>
      <c r="W2036">
        <v>162825</v>
      </c>
      <c r="X2036">
        <v>785271</v>
      </c>
      <c r="Y2036">
        <v>292851.45</v>
      </c>
      <c r="Z2036">
        <v>1555.32</v>
      </c>
      <c r="AA2036">
        <v>25</v>
      </c>
      <c r="AB2036">
        <v>10</v>
      </c>
      <c r="AC2036">
        <v>5</v>
      </c>
      <c r="AD2036">
        <v>0</v>
      </c>
      <c r="AE2036">
        <v>1200000</v>
      </c>
      <c r="AF2036">
        <v>1615565</v>
      </c>
    </row>
    <row r="2037" spans="1:32" x14ac:dyDescent="0.3">
      <c r="A2037">
        <v>2036</v>
      </c>
      <c r="B2037" s="1">
        <v>44093</v>
      </c>
      <c r="C2037">
        <v>4</v>
      </c>
      <c r="D2037">
        <v>5</v>
      </c>
      <c r="E2037">
        <v>6</v>
      </c>
      <c r="F2037">
        <v>7</v>
      </c>
      <c r="G2037">
        <v>8</v>
      </c>
      <c r="H2037">
        <v>11</v>
      </c>
      <c r="I2037">
        <v>12</v>
      </c>
      <c r="J2037">
        <v>13</v>
      </c>
      <c r="K2037">
        <v>17</v>
      </c>
      <c r="L2037">
        <v>18</v>
      </c>
      <c r="M2037">
        <v>19</v>
      </c>
      <c r="N2037">
        <v>21</v>
      </c>
      <c r="O2037">
        <v>22</v>
      </c>
      <c r="P2037">
        <v>23</v>
      </c>
      <c r="Q2037">
        <v>25</v>
      </c>
      <c r="R2037">
        <v>14662308</v>
      </c>
      <c r="S2037">
        <v>2</v>
      </c>
      <c r="T2037" t="s">
        <v>2</v>
      </c>
      <c r="U2037">
        <v>281</v>
      </c>
      <c r="V2037">
        <v>7594</v>
      </c>
      <c r="W2037">
        <v>89139</v>
      </c>
      <c r="X2037">
        <v>490671</v>
      </c>
      <c r="Y2037">
        <v>612268.81999999995</v>
      </c>
      <c r="Z2037">
        <v>1305.32</v>
      </c>
      <c r="AA2037">
        <v>25</v>
      </c>
      <c r="AB2037">
        <v>10</v>
      </c>
      <c r="AC2037">
        <v>5</v>
      </c>
      <c r="AD2037">
        <v>0</v>
      </c>
      <c r="AE2037">
        <v>1500000</v>
      </c>
      <c r="AF2037">
        <v>1911824</v>
      </c>
    </row>
    <row r="2038" spans="1:32" x14ac:dyDescent="0.3">
      <c r="A2038">
        <v>2037</v>
      </c>
      <c r="B2038" s="1">
        <v>44095</v>
      </c>
      <c r="C2038">
        <v>1</v>
      </c>
      <c r="D2038">
        <v>2</v>
      </c>
      <c r="E2038">
        <v>4</v>
      </c>
      <c r="F2038">
        <v>7</v>
      </c>
      <c r="G2038">
        <v>8</v>
      </c>
      <c r="H2038">
        <v>9</v>
      </c>
      <c r="I2038">
        <v>10</v>
      </c>
      <c r="J2038">
        <v>11</v>
      </c>
      <c r="K2038">
        <v>14</v>
      </c>
      <c r="L2038">
        <v>16</v>
      </c>
      <c r="M2038">
        <v>18</v>
      </c>
      <c r="N2038">
        <v>20</v>
      </c>
      <c r="O2038">
        <v>21</v>
      </c>
      <c r="P2038">
        <v>22</v>
      </c>
      <c r="Q2038">
        <v>23</v>
      </c>
      <c r="R2038">
        <v>20010035</v>
      </c>
      <c r="S2038">
        <v>1</v>
      </c>
      <c r="T2038" t="s">
        <v>263</v>
      </c>
      <c r="U2038">
        <v>293</v>
      </c>
      <c r="V2038">
        <v>9727</v>
      </c>
      <c r="W2038">
        <v>120192</v>
      </c>
      <c r="X2038">
        <v>635819</v>
      </c>
      <c r="Y2038">
        <v>1757769.51</v>
      </c>
      <c r="Z2038">
        <v>1796.99</v>
      </c>
      <c r="AA2038">
        <v>25</v>
      </c>
      <c r="AB2038">
        <v>10</v>
      </c>
      <c r="AC2038">
        <v>5</v>
      </c>
      <c r="AD2038">
        <v>0</v>
      </c>
      <c r="AE2038">
        <v>1200000</v>
      </c>
      <c r="AF2038">
        <v>2337091</v>
      </c>
    </row>
    <row r="2039" spans="1:32" x14ac:dyDescent="0.3">
      <c r="A2039">
        <v>2038</v>
      </c>
      <c r="B2039" s="1">
        <v>44096</v>
      </c>
      <c r="C2039">
        <v>1</v>
      </c>
      <c r="D2039">
        <v>3</v>
      </c>
      <c r="E2039">
        <v>5</v>
      </c>
      <c r="F2039">
        <v>7</v>
      </c>
      <c r="G2039">
        <v>10</v>
      </c>
      <c r="H2039">
        <v>11</v>
      </c>
      <c r="I2039">
        <v>12</v>
      </c>
      <c r="J2039">
        <v>14</v>
      </c>
      <c r="K2039">
        <v>15</v>
      </c>
      <c r="L2039">
        <v>17</v>
      </c>
      <c r="M2039">
        <v>18</v>
      </c>
      <c r="N2039">
        <v>19</v>
      </c>
      <c r="O2039">
        <v>20</v>
      </c>
      <c r="P2039">
        <v>24</v>
      </c>
      <c r="Q2039">
        <v>25</v>
      </c>
      <c r="R2039">
        <v>15460688</v>
      </c>
      <c r="S2039">
        <v>1</v>
      </c>
      <c r="T2039" t="s">
        <v>264</v>
      </c>
      <c r="U2039">
        <v>435</v>
      </c>
      <c r="V2039">
        <v>10964</v>
      </c>
      <c r="W2039">
        <v>118988</v>
      </c>
      <c r="X2039">
        <v>597314</v>
      </c>
      <c r="Y2039">
        <v>977219.58</v>
      </c>
      <c r="Z2039">
        <v>672.9</v>
      </c>
      <c r="AA2039">
        <v>25</v>
      </c>
      <c r="AB2039">
        <v>10</v>
      </c>
      <c r="AC2039">
        <v>5</v>
      </c>
      <c r="AD2039">
        <v>0</v>
      </c>
      <c r="AE2039">
        <v>1500000</v>
      </c>
      <c r="AF2039">
        <v>2573515</v>
      </c>
    </row>
    <row r="2040" spans="1:32" x14ac:dyDescent="0.3">
      <c r="A2040">
        <v>2039</v>
      </c>
      <c r="B2040" s="1">
        <v>44097</v>
      </c>
      <c r="C2040">
        <v>1</v>
      </c>
      <c r="D2040">
        <v>2</v>
      </c>
      <c r="E2040">
        <v>3</v>
      </c>
      <c r="F2040">
        <v>4</v>
      </c>
      <c r="G2040">
        <v>5</v>
      </c>
      <c r="H2040">
        <v>6</v>
      </c>
      <c r="I2040">
        <v>10</v>
      </c>
      <c r="J2040">
        <v>11</v>
      </c>
      <c r="K2040">
        <v>14</v>
      </c>
      <c r="L2040">
        <v>15</v>
      </c>
      <c r="M2040">
        <v>19</v>
      </c>
      <c r="N2040">
        <v>21</v>
      </c>
      <c r="O2040">
        <v>23</v>
      </c>
      <c r="P2040">
        <v>24</v>
      </c>
      <c r="Q2040">
        <v>25</v>
      </c>
      <c r="R2040">
        <v>18927080</v>
      </c>
      <c r="S2040">
        <v>2</v>
      </c>
      <c r="T2040" t="s">
        <v>2</v>
      </c>
      <c r="U2040">
        <v>245</v>
      </c>
      <c r="V2040">
        <v>9845</v>
      </c>
      <c r="W2040">
        <v>127788</v>
      </c>
      <c r="X2040">
        <v>661352</v>
      </c>
      <c r="Y2040">
        <v>732184.95</v>
      </c>
      <c r="Z2040">
        <v>1790.35</v>
      </c>
      <c r="AA2040">
        <v>25</v>
      </c>
      <c r="AB2040">
        <v>10</v>
      </c>
      <c r="AC2040">
        <v>5</v>
      </c>
      <c r="AD2040">
        <v>1951865.09</v>
      </c>
      <c r="AE2040">
        <v>3500000</v>
      </c>
      <c r="AF2040">
        <v>2927798</v>
      </c>
    </row>
    <row r="2041" spans="1:32" x14ac:dyDescent="0.3">
      <c r="A2041">
        <v>2040</v>
      </c>
      <c r="B2041" s="1">
        <v>44098</v>
      </c>
      <c r="C2041">
        <v>2</v>
      </c>
      <c r="D2041">
        <v>3</v>
      </c>
      <c r="E2041">
        <v>8</v>
      </c>
      <c r="F2041">
        <v>10</v>
      </c>
      <c r="G2041">
        <v>11</v>
      </c>
      <c r="H2041">
        <v>12</v>
      </c>
      <c r="I2041">
        <v>13</v>
      </c>
      <c r="J2041">
        <v>14</v>
      </c>
      <c r="K2041">
        <v>15</v>
      </c>
      <c r="L2041">
        <v>16</v>
      </c>
      <c r="M2041">
        <v>20</v>
      </c>
      <c r="N2041">
        <v>21</v>
      </c>
      <c r="O2041">
        <v>22</v>
      </c>
      <c r="P2041">
        <v>23</v>
      </c>
      <c r="Q2041">
        <v>24</v>
      </c>
      <c r="R2041">
        <v>22396350</v>
      </c>
      <c r="S2041">
        <v>1</v>
      </c>
      <c r="T2041" t="s">
        <v>62</v>
      </c>
      <c r="U2041">
        <v>245</v>
      </c>
      <c r="V2041">
        <v>9503</v>
      </c>
      <c r="W2041">
        <v>135166</v>
      </c>
      <c r="X2041">
        <v>781117</v>
      </c>
      <c r="Y2041">
        <v>4075719.94</v>
      </c>
      <c r="Z2041">
        <v>1565.2</v>
      </c>
      <c r="AA2041">
        <v>25</v>
      </c>
      <c r="AB2041">
        <v>10</v>
      </c>
      <c r="AC2041">
        <v>5</v>
      </c>
      <c r="AD2041">
        <v>0</v>
      </c>
      <c r="AE2041">
        <v>1500000</v>
      </c>
      <c r="AF2041">
        <v>3370268</v>
      </c>
    </row>
    <row r="2042" spans="1:32" x14ac:dyDescent="0.3">
      <c r="A2042">
        <v>2041</v>
      </c>
      <c r="B2042" s="1">
        <v>44099</v>
      </c>
      <c r="C2042">
        <v>1</v>
      </c>
      <c r="D2042">
        <v>2</v>
      </c>
      <c r="E2042">
        <v>4</v>
      </c>
      <c r="F2042">
        <v>7</v>
      </c>
      <c r="G2042">
        <v>9</v>
      </c>
      <c r="H2042">
        <v>11</v>
      </c>
      <c r="I2042">
        <v>13</v>
      </c>
      <c r="J2042">
        <v>14</v>
      </c>
      <c r="K2042">
        <v>16</v>
      </c>
      <c r="L2042">
        <v>17</v>
      </c>
      <c r="M2042">
        <v>19</v>
      </c>
      <c r="N2042">
        <v>22</v>
      </c>
      <c r="O2042">
        <v>23</v>
      </c>
      <c r="P2042">
        <v>24</v>
      </c>
      <c r="Q2042">
        <v>25</v>
      </c>
      <c r="R2042">
        <v>19965760</v>
      </c>
      <c r="S2042">
        <v>4</v>
      </c>
      <c r="T2042" t="s">
        <v>2</v>
      </c>
      <c r="U2042">
        <v>749</v>
      </c>
      <c r="V2042">
        <v>15475</v>
      </c>
      <c r="W2042">
        <v>156669</v>
      </c>
      <c r="X2042">
        <v>751053</v>
      </c>
      <c r="Y2042">
        <v>319676.46999999997</v>
      </c>
      <c r="Z2042">
        <v>511.37</v>
      </c>
      <c r="AA2042">
        <v>25</v>
      </c>
      <c r="AB2042">
        <v>10</v>
      </c>
      <c r="AC2042">
        <v>5</v>
      </c>
      <c r="AD2042">
        <v>0</v>
      </c>
      <c r="AE2042">
        <v>1200000</v>
      </c>
      <c r="AF2042">
        <v>3679632</v>
      </c>
    </row>
    <row r="2043" spans="1:32" x14ac:dyDescent="0.3">
      <c r="A2043">
        <v>2042</v>
      </c>
      <c r="B2043" s="1">
        <v>44100</v>
      </c>
      <c r="C2043">
        <v>2</v>
      </c>
      <c r="D2043">
        <v>3</v>
      </c>
      <c r="E2043">
        <v>4</v>
      </c>
      <c r="F2043">
        <v>8</v>
      </c>
      <c r="G2043">
        <v>9</v>
      </c>
      <c r="H2043">
        <v>10</v>
      </c>
      <c r="I2043">
        <v>12</v>
      </c>
      <c r="J2043">
        <v>14</v>
      </c>
      <c r="K2043">
        <v>15</v>
      </c>
      <c r="L2043">
        <v>17</v>
      </c>
      <c r="M2043">
        <v>18</v>
      </c>
      <c r="N2043">
        <v>21</v>
      </c>
      <c r="O2043">
        <v>22</v>
      </c>
      <c r="P2043">
        <v>24</v>
      </c>
      <c r="Q2043">
        <v>25</v>
      </c>
      <c r="R2043">
        <v>13845880</v>
      </c>
      <c r="S2043">
        <v>1</v>
      </c>
      <c r="T2043" t="s">
        <v>199</v>
      </c>
      <c r="U2043">
        <v>261</v>
      </c>
      <c r="V2043">
        <v>8449</v>
      </c>
      <c r="W2043">
        <v>95737</v>
      </c>
      <c r="X2043">
        <v>510570</v>
      </c>
      <c r="Y2043">
        <v>989842.89</v>
      </c>
      <c r="Z2043">
        <v>1136</v>
      </c>
      <c r="AA2043">
        <v>25</v>
      </c>
      <c r="AB2043">
        <v>10</v>
      </c>
      <c r="AC2043">
        <v>5</v>
      </c>
      <c r="AD2043">
        <v>0</v>
      </c>
      <c r="AE2043">
        <v>1500000</v>
      </c>
      <c r="AF2043">
        <v>3919110</v>
      </c>
    </row>
    <row r="2044" spans="1:32" x14ac:dyDescent="0.3">
      <c r="A2044">
        <v>2043</v>
      </c>
      <c r="B2044" s="1">
        <v>44102</v>
      </c>
      <c r="C2044">
        <v>3</v>
      </c>
      <c r="D2044">
        <v>5</v>
      </c>
      <c r="E2044">
        <v>7</v>
      </c>
      <c r="F2044">
        <v>9</v>
      </c>
      <c r="G2044">
        <v>12</v>
      </c>
      <c r="H2044">
        <v>13</v>
      </c>
      <c r="I2044">
        <v>14</v>
      </c>
      <c r="J2044">
        <v>15</v>
      </c>
      <c r="K2044">
        <v>17</v>
      </c>
      <c r="L2044">
        <v>18</v>
      </c>
      <c r="M2044">
        <v>19</v>
      </c>
      <c r="N2044">
        <v>21</v>
      </c>
      <c r="O2044">
        <v>22</v>
      </c>
      <c r="P2044">
        <v>23</v>
      </c>
      <c r="Q2044">
        <v>25</v>
      </c>
      <c r="R2044">
        <v>19195215</v>
      </c>
      <c r="S2044">
        <v>4</v>
      </c>
      <c r="T2044" t="s">
        <v>2</v>
      </c>
      <c r="U2044">
        <v>538</v>
      </c>
      <c r="V2044">
        <v>19766</v>
      </c>
      <c r="W2044">
        <v>182588</v>
      </c>
      <c r="X2044">
        <v>787736</v>
      </c>
      <c r="Y2044">
        <v>223772.11</v>
      </c>
      <c r="Z2044">
        <v>498.35</v>
      </c>
      <c r="AA2044">
        <v>25</v>
      </c>
      <c r="AB2044">
        <v>10</v>
      </c>
      <c r="AC2044">
        <v>5</v>
      </c>
      <c r="AD2044">
        <v>0</v>
      </c>
      <c r="AE2044">
        <v>1200000</v>
      </c>
      <c r="AF2044">
        <v>4135664</v>
      </c>
    </row>
    <row r="2045" spans="1:32" x14ac:dyDescent="0.3">
      <c r="A2045">
        <v>2044</v>
      </c>
      <c r="B2045" s="1">
        <v>44103</v>
      </c>
      <c r="C2045">
        <v>3</v>
      </c>
      <c r="D2045">
        <v>5</v>
      </c>
      <c r="E2045">
        <v>6</v>
      </c>
      <c r="F2045">
        <v>10</v>
      </c>
      <c r="G2045">
        <v>11</v>
      </c>
      <c r="H2045">
        <v>13</v>
      </c>
      <c r="I2045">
        <v>16</v>
      </c>
      <c r="J2045">
        <v>17</v>
      </c>
      <c r="K2045">
        <v>18</v>
      </c>
      <c r="L2045">
        <v>19</v>
      </c>
      <c r="M2045">
        <v>20</v>
      </c>
      <c r="N2045">
        <v>21</v>
      </c>
      <c r="O2045">
        <v>22</v>
      </c>
      <c r="P2045">
        <v>24</v>
      </c>
      <c r="Q2045">
        <v>25</v>
      </c>
      <c r="R2045">
        <v>15405022</v>
      </c>
      <c r="S2045">
        <v>0</v>
      </c>
      <c r="U2045">
        <v>206</v>
      </c>
      <c r="V2045">
        <v>7753</v>
      </c>
      <c r="W2045">
        <v>96360</v>
      </c>
      <c r="X2045">
        <v>553674</v>
      </c>
      <c r="Y2045">
        <v>0</v>
      </c>
      <c r="Z2045">
        <v>1736.87</v>
      </c>
      <c r="AA2045">
        <v>25</v>
      </c>
      <c r="AB2045">
        <v>10</v>
      </c>
      <c r="AC2045">
        <v>5</v>
      </c>
      <c r="AD2045">
        <v>1194490.5</v>
      </c>
      <c r="AE2045">
        <v>3500000</v>
      </c>
      <c r="AF2045">
        <v>4424653</v>
      </c>
    </row>
    <row r="2046" spans="1:32" x14ac:dyDescent="0.3">
      <c r="A2046">
        <v>2045</v>
      </c>
      <c r="B2046" s="1">
        <v>44104</v>
      </c>
      <c r="C2046">
        <v>1</v>
      </c>
      <c r="D2046">
        <v>3</v>
      </c>
      <c r="E2046">
        <v>5</v>
      </c>
      <c r="F2046">
        <v>9</v>
      </c>
      <c r="G2046">
        <v>12</v>
      </c>
      <c r="H2046">
        <v>13</v>
      </c>
      <c r="I2046">
        <v>15</v>
      </c>
      <c r="J2046">
        <v>16</v>
      </c>
      <c r="K2046">
        <v>17</v>
      </c>
      <c r="L2046">
        <v>18</v>
      </c>
      <c r="M2046">
        <v>19</v>
      </c>
      <c r="N2046">
        <v>20</v>
      </c>
      <c r="O2046">
        <v>21</v>
      </c>
      <c r="P2046">
        <v>24</v>
      </c>
      <c r="Q2046">
        <v>25</v>
      </c>
      <c r="R2046">
        <v>24362208</v>
      </c>
      <c r="S2046">
        <v>1</v>
      </c>
      <c r="T2046" t="s">
        <v>117</v>
      </c>
      <c r="U2046">
        <v>285</v>
      </c>
      <c r="V2046">
        <v>11759</v>
      </c>
      <c r="W2046">
        <v>157828</v>
      </c>
      <c r="X2046">
        <v>890473</v>
      </c>
      <c r="Y2046">
        <v>3033086.77</v>
      </c>
      <c r="Z2046">
        <v>1352.68</v>
      </c>
      <c r="AA2046">
        <v>25</v>
      </c>
      <c r="AB2046">
        <v>10</v>
      </c>
      <c r="AC2046">
        <v>5</v>
      </c>
      <c r="AD2046">
        <v>0</v>
      </c>
      <c r="AE2046">
        <v>1200000</v>
      </c>
      <c r="AF2046">
        <v>4869475</v>
      </c>
    </row>
    <row r="2047" spans="1:32" x14ac:dyDescent="0.3">
      <c r="A2047">
        <v>2046</v>
      </c>
      <c r="B2047" s="1">
        <v>44105</v>
      </c>
      <c r="C2047">
        <v>1</v>
      </c>
      <c r="D2047">
        <v>3</v>
      </c>
      <c r="E2047">
        <v>4</v>
      </c>
      <c r="F2047">
        <v>7</v>
      </c>
      <c r="G2047">
        <v>10</v>
      </c>
      <c r="H2047">
        <v>11</v>
      </c>
      <c r="I2047">
        <v>14</v>
      </c>
      <c r="J2047">
        <v>15</v>
      </c>
      <c r="K2047">
        <v>17</v>
      </c>
      <c r="L2047">
        <v>20</v>
      </c>
      <c r="M2047">
        <v>21</v>
      </c>
      <c r="N2047">
        <v>22</v>
      </c>
      <c r="O2047">
        <v>23</v>
      </c>
      <c r="P2047">
        <v>24</v>
      </c>
      <c r="Q2047">
        <v>25</v>
      </c>
      <c r="R2047">
        <v>15555478</v>
      </c>
      <c r="S2047">
        <v>2</v>
      </c>
      <c r="T2047" t="s">
        <v>2</v>
      </c>
      <c r="U2047">
        <v>298</v>
      </c>
      <c r="V2047">
        <v>9941</v>
      </c>
      <c r="W2047">
        <v>111781</v>
      </c>
      <c r="X2047">
        <v>576612</v>
      </c>
      <c r="Y2047">
        <v>541177.28</v>
      </c>
      <c r="Z2047">
        <v>1087.94</v>
      </c>
      <c r="AA2047">
        <v>25</v>
      </c>
      <c r="AB2047">
        <v>10</v>
      </c>
      <c r="AC2047">
        <v>5</v>
      </c>
      <c r="AD2047">
        <v>0</v>
      </c>
      <c r="AE2047">
        <v>1500000</v>
      </c>
      <c r="AF2047">
        <v>5131335</v>
      </c>
    </row>
    <row r="2048" spans="1:32" x14ac:dyDescent="0.3">
      <c r="A2048">
        <v>2047</v>
      </c>
      <c r="B2048" s="1">
        <v>44106</v>
      </c>
      <c r="C2048">
        <v>2</v>
      </c>
      <c r="D2048">
        <v>3</v>
      </c>
      <c r="E2048">
        <v>4</v>
      </c>
      <c r="F2048">
        <v>5</v>
      </c>
      <c r="G2048">
        <v>7</v>
      </c>
      <c r="H2048">
        <v>8</v>
      </c>
      <c r="I2048">
        <v>10</v>
      </c>
      <c r="J2048">
        <v>11</v>
      </c>
      <c r="K2048">
        <v>12</v>
      </c>
      <c r="L2048">
        <v>15</v>
      </c>
      <c r="M2048">
        <v>16</v>
      </c>
      <c r="N2048">
        <v>18</v>
      </c>
      <c r="O2048">
        <v>20</v>
      </c>
      <c r="P2048">
        <v>21</v>
      </c>
      <c r="Q2048">
        <v>23</v>
      </c>
      <c r="R2048">
        <v>20242965</v>
      </c>
      <c r="S2048">
        <v>2</v>
      </c>
      <c r="T2048" t="s">
        <v>2</v>
      </c>
      <c r="U2048">
        <v>468</v>
      </c>
      <c r="V2048">
        <v>13807</v>
      </c>
      <c r="W2048">
        <v>147195</v>
      </c>
      <c r="X2048">
        <v>740380</v>
      </c>
      <c r="Y2048">
        <v>706617.17</v>
      </c>
      <c r="Z2048">
        <v>904.52</v>
      </c>
      <c r="AA2048">
        <v>25</v>
      </c>
      <c r="AB2048">
        <v>10</v>
      </c>
      <c r="AC2048">
        <v>5</v>
      </c>
      <c r="AD2048">
        <v>0</v>
      </c>
      <c r="AE2048">
        <v>1200000</v>
      </c>
      <c r="AF2048">
        <v>5473247</v>
      </c>
    </row>
    <row r="2049" spans="1:32" x14ac:dyDescent="0.3">
      <c r="A2049">
        <v>2048</v>
      </c>
      <c r="B2049" s="1">
        <v>44107</v>
      </c>
      <c r="C2049">
        <v>1</v>
      </c>
      <c r="D2049">
        <v>3</v>
      </c>
      <c r="E2049">
        <v>4</v>
      </c>
      <c r="F2049">
        <v>6</v>
      </c>
      <c r="G2049">
        <v>7</v>
      </c>
      <c r="H2049">
        <v>8</v>
      </c>
      <c r="I2049">
        <v>9</v>
      </c>
      <c r="J2049">
        <v>12</v>
      </c>
      <c r="K2049">
        <v>13</v>
      </c>
      <c r="L2049">
        <v>16</v>
      </c>
      <c r="M2049">
        <v>19</v>
      </c>
      <c r="N2049">
        <v>20</v>
      </c>
      <c r="O2049">
        <v>21</v>
      </c>
      <c r="P2049">
        <v>22</v>
      </c>
      <c r="Q2049">
        <v>25</v>
      </c>
      <c r="R2049">
        <v>14355858</v>
      </c>
      <c r="S2049">
        <v>1</v>
      </c>
      <c r="T2049" t="s">
        <v>113</v>
      </c>
      <c r="U2049">
        <v>179</v>
      </c>
      <c r="V2049">
        <v>6505</v>
      </c>
      <c r="W2049">
        <v>78189</v>
      </c>
      <c r="X2049">
        <v>447713</v>
      </c>
      <c r="Y2049">
        <v>1319439.95</v>
      </c>
      <c r="Z2049">
        <v>1545.57</v>
      </c>
      <c r="AA2049">
        <v>25</v>
      </c>
      <c r="AB2049">
        <v>10</v>
      </c>
      <c r="AC2049">
        <v>5</v>
      </c>
      <c r="AD2049">
        <v>0</v>
      </c>
      <c r="AE2049">
        <v>1500000</v>
      </c>
      <c r="AF2049">
        <v>5792466</v>
      </c>
    </row>
    <row r="2050" spans="1:32" x14ac:dyDescent="0.3">
      <c r="A2050">
        <v>2049</v>
      </c>
      <c r="B2050" s="1">
        <v>44109</v>
      </c>
      <c r="C2050">
        <v>3</v>
      </c>
      <c r="D2050">
        <v>4</v>
      </c>
      <c r="E2050">
        <v>8</v>
      </c>
      <c r="F2050">
        <v>9</v>
      </c>
      <c r="G2050">
        <v>10</v>
      </c>
      <c r="H2050">
        <v>11</v>
      </c>
      <c r="I2050">
        <v>13</v>
      </c>
      <c r="J2050">
        <v>14</v>
      </c>
      <c r="K2050">
        <v>16</v>
      </c>
      <c r="L2050">
        <v>17</v>
      </c>
      <c r="M2050">
        <v>20</v>
      </c>
      <c r="N2050">
        <v>21</v>
      </c>
      <c r="O2050">
        <v>22</v>
      </c>
      <c r="P2050">
        <v>24</v>
      </c>
      <c r="Q2050">
        <v>25</v>
      </c>
      <c r="R2050">
        <v>18792898</v>
      </c>
      <c r="S2050">
        <v>1</v>
      </c>
      <c r="T2050" t="s">
        <v>94</v>
      </c>
      <c r="U2050">
        <v>258</v>
      </c>
      <c r="V2050">
        <v>10207</v>
      </c>
      <c r="W2050">
        <v>114992</v>
      </c>
      <c r="X2050">
        <v>641386</v>
      </c>
      <c r="Y2050">
        <v>1534058.09</v>
      </c>
      <c r="Z2050">
        <v>1781.04</v>
      </c>
      <c r="AA2050">
        <v>25</v>
      </c>
      <c r="AB2050">
        <v>10</v>
      </c>
      <c r="AC2050">
        <v>5</v>
      </c>
      <c r="AD2050">
        <v>1862227.54</v>
      </c>
      <c r="AE2050">
        <v>3500000</v>
      </c>
      <c r="AF2050">
        <v>6163609</v>
      </c>
    </row>
    <row r="2051" spans="1:32" x14ac:dyDescent="0.3">
      <c r="A2051">
        <v>2050</v>
      </c>
      <c r="B2051" s="1">
        <v>44110</v>
      </c>
      <c r="C2051">
        <v>1</v>
      </c>
      <c r="D2051">
        <v>2</v>
      </c>
      <c r="E2051">
        <v>3</v>
      </c>
      <c r="F2051">
        <v>4</v>
      </c>
      <c r="G2051">
        <v>5</v>
      </c>
      <c r="H2051">
        <v>6</v>
      </c>
      <c r="I2051">
        <v>7</v>
      </c>
      <c r="J2051">
        <v>9</v>
      </c>
      <c r="K2051">
        <v>13</v>
      </c>
      <c r="L2051">
        <v>15</v>
      </c>
      <c r="M2051">
        <v>17</v>
      </c>
      <c r="N2051">
        <v>18</v>
      </c>
      <c r="O2051">
        <v>19</v>
      </c>
      <c r="P2051">
        <v>21</v>
      </c>
      <c r="Q2051">
        <v>22</v>
      </c>
      <c r="R2051">
        <v>21296010</v>
      </c>
      <c r="S2051">
        <v>1</v>
      </c>
      <c r="T2051" t="s">
        <v>113</v>
      </c>
      <c r="U2051">
        <v>299</v>
      </c>
      <c r="V2051">
        <v>11500</v>
      </c>
      <c r="W2051">
        <v>144169</v>
      </c>
      <c r="X2051">
        <v>763501</v>
      </c>
      <c r="Y2051">
        <v>3719530.7</v>
      </c>
      <c r="Z2051">
        <v>1602.22</v>
      </c>
      <c r="AA2051">
        <v>25</v>
      </c>
      <c r="AB2051">
        <v>10</v>
      </c>
      <c r="AC2051">
        <v>5</v>
      </c>
      <c r="AD2051">
        <v>0</v>
      </c>
      <c r="AE2051">
        <v>1500000</v>
      </c>
      <c r="AF2051">
        <v>6550547</v>
      </c>
    </row>
    <row r="2052" spans="1:32" x14ac:dyDescent="0.3">
      <c r="A2052">
        <v>2051</v>
      </c>
      <c r="B2052" s="1">
        <v>44111</v>
      </c>
      <c r="C2052">
        <v>1</v>
      </c>
      <c r="D2052">
        <v>2</v>
      </c>
      <c r="E2052">
        <v>3</v>
      </c>
      <c r="F2052">
        <v>4</v>
      </c>
      <c r="G2052">
        <v>7</v>
      </c>
      <c r="H2052">
        <v>9</v>
      </c>
      <c r="I2052">
        <v>10</v>
      </c>
      <c r="J2052">
        <v>12</v>
      </c>
      <c r="K2052">
        <v>16</v>
      </c>
      <c r="L2052">
        <v>18</v>
      </c>
      <c r="M2052">
        <v>19</v>
      </c>
      <c r="N2052">
        <v>20</v>
      </c>
      <c r="O2052">
        <v>22</v>
      </c>
      <c r="P2052">
        <v>23</v>
      </c>
      <c r="Q2052">
        <v>25</v>
      </c>
      <c r="R2052">
        <v>19331330</v>
      </c>
      <c r="S2052">
        <v>1</v>
      </c>
      <c r="T2052" t="s">
        <v>209</v>
      </c>
      <c r="U2052">
        <v>289</v>
      </c>
      <c r="V2052">
        <v>11127</v>
      </c>
      <c r="W2052">
        <v>133169</v>
      </c>
      <c r="X2052">
        <v>724649</v>
      </c>
      <c r="Y2052">
        <v>1365807.36</v>
      </c>
      <c r="Z2052">
        <v>1415.61</v>
      </c>
      <c r="AA2052">
        <v>25</v>
      </c>
      <c r="AB2052">
        <v>10</v>
      </c>
      <c r="AC2052">
        <v>5</v>
      </c>
      <c r="AD2052">
        <v>0</v>
      </c>
      <c r="AE2052">
        <v>1200000</v>
      </c>
      <c r="AF2052">
        <v>6880984</v>
      </c>
    </row>
    <row r="2053" spans="1:32" x14ac:dyDescent="0.3">
      <c r="A2053">
        <v>2052</v>
      </c>
      <c r="B2053" s="1">
        <v>44112</v>
      </c>
      <c r="C2053">
        <v>1</v>
      </c>
      <c r="D2053">
        <v>3</v>
      </c>
      <c r="E2053">
        <v>4</v>
      </c>
      <c r="F2053">
        <v>6</v>
      </c>
      <c r="G2053">
        <v>8</v>
      </c>
      <c r="H2053">
        <v>10</v>
      </c>
      <c r="I2053">
        <v>12</v>
      </c>
      <c r="J2053">
        <v>13</v>
      </c>
      <c r="K2053">
        <v>14</v>
      </c>
      <c r="L2053">
        <v>16</v>
      </c>
      <c r="M2053">
        <v>17</v>
      </c>
      <c r="N2053">
        <v>18</v>
      </c>
      <c r="O2053">
        <v>20</v>
      </c>
      <c r="P2053">
        <v>24</v>
      </c>
      <c r="Q2053">
        <v>25</v>
      </c>
      <c r="R2053">
        <v>15404535</v>
      </c>
      <c r="S2053">
        <v>2</v>
      </c>
      <c r="T2053" t="s">
        <v>2</v>
      </c>
      <c r="U2053">
        <v>401</v>
      </c>
      <c r="V2053">
        <v>10681</v>
      </c>
      <c r="W2053">
        <v>110468</v>
      </c>
      <c r="X2053">
        <v>538534</v>
      </c>
      <c r="Y2053">
        <v>567127.53</v>
      </c>
      <c r="Z2053">
        <v>847.26</v>
      </c>
      <c r="AA2053">
        <v>25</v>
      </c>
      <c r="AB2053">
        <v>10</v>
      </c>
      <c r="AC2053">
        <v>5</v>
      </c>
      <c r="AD2053">
        <v>0</v>
      </c>
      <c r="AE2053">
        <v>1500000</v>
      </c>
      <c r="AF2053">
        <v>7155401</v>
      </c>
    </row>
    <row r="2054" spans="1:32" x14ac:dyDescent="0.3">
      <c r="A2054">
        <v>2053</v>
      </c>
      <c r="B2054" s="1">
        <v>44113</v>
      </c>
      <c r="C2054">
        <v>3</v>
      </c>
      <c r="D2054">
        <v>4</v>
      </c>
      <c r="E2054">
        <v>9</v>
      </c>
      <c r="F2054">
        <v>11</v>
      </c>
      <c r="G2054">
        <v>12</v>
      </c>
      <c r="H2054">
        <v>13</v>
      </c>
      <c r="I2054">
        <v>15</v>
      </c>
      <c r="J2054">
        <v>16</v>
      </c>
      <c r="K2054">
        <v>17</v>
      </c>
      <c r="L2054">
        <v>18</v>
      </c>
      <c r="M2054">
        <v>20</v>
      </c>
      <c r="N2054">
        <v>21</v>
      </c>
      <c r="O2054">
        <v>22</v>
      </c>
      <c r="P2054">
        <v>23</v>
      </c>
      <c r="Q2054">
        <v>24</v>
      </c>
      <c r="R2054">
        <v>19739000</v>
      </c>
      <c r="S2054">
        <v>1</v>
      </c>
      <c r="T2054" t="s">
        <v>37</v>
      </c>
      <c r="U2054">
        <v>171</v>
      </c>
      <c r="V2054">
        <v>8225</v>
      </c>
      <c r="W2054">
        <v>126375</v>
      </c>
      <c r="X2054">
        <v>670879</v>
      </c>
      <c r="Y2054">
        <v>1620159.55</v>
      </c>
      <c r="Z2054">
        <v>1986.61</v>
      </c>
      <c r="AA2054">
        <v>25</v>
      </c>
      <c r="AB2054">
        <v>10</v>
      </c>
      <c r="AC2054">
        <v>5</v>
      </c>
      <c r="AD2054">
        <v>0</v>
      </c>
      <c r="AE2054">
        <v>1200000</v>
      </c>
      <c r="AF2054">
        <v>7547375</v>
      </c>
    </row>
    <row r="2055" spans="1:32" x14ac:dyDescent="0.3">
      <c r="A2055">
        <v>2054</v>
      </c>
      <c r="B2055" s="1">
        <v>44114</v>
      </c>
      <c r="C2055">
        <v>1</v>
      </c>
      <c r="D2055">
        <v>2</v>
      </c>
      <c r="E2055">
        <v>3</v>
      </c>
      <c r="F2055">
        <v>5</v>
      </c>
      <c r="G2055">
        <v>7</v>
      </c>
      <c r="H2055">
        <v>8</v>
      </c>
      <c r="I2055">
        <v>10</v>
      </c>
      <c r="J2055">
        <v>11</v>
      </c>
      <c r="K2055">
        <v>12</v>
      </c>
      <c r="L2055">
        <v>14</v>
      </c>
      <c r="M2055">
        <v>17</v>
      </c>
      <c r="N2055">
        <v>19</v>
      </c>
      <c r="O2055">
        <v>21</v>
      </c>
      <c r="P2055">
        <v>22</v>
      </c>
      <c r="Q2055">
        <v>23</v>
      </c>
      <c r="R2055">
        <v>14182758</v>
      </c>
      <c r="S2055">
        <v>4</v>
      </c>
      <c r="T2055" t="s">
        <v>2</v>
      </c>
      <c r="U2055">
        <v>426</v>
      </c>
      <c r="V2055">
        <v>11171</v>
      </c>
      <c r="W2055">
        <v>112276</v>
      </c>
      <c r="X2055">
        <v>541675</v>
      </c>
      <c r="Y2055">
        <v>221102.97</v>
      </c>
      <c r="Z2055">
        <v>621.86</v>
      </c>
      <c r="AA2055">
        <v>25</v>
      </c>
      <c r="AB2055">
        <v>10</v>
      </c>
      <c r="AC2055">
        <v>5</v>
      </c>
      <c r="AD2055">
        <v>0</v>
      </c>
      <c r="AE2055">
        <v>1500000</v>
      </c>
      <c r="AF2055">
        <v>7761346</v>
      </c>
    </row>
    <row r="2056" spans="1:32" x14ac:dyDescent="0.3">
      <c r="A2056">
        <v>2055</v>
      </c>
      <c r="B2056" s="1">
        <v>44117</v>
      </c>
      <c r="C2056">
        <v>1</v>
      </c>
      <c r="D2056">
        <v>2</v>
      </c>
      <c r="E2056">
        <v>3</v>
      </c>
      <c r="F2056">
        <v>4</v>
      </c>
      <c r="G2056">
        <v>5</v>
      </c>
      <c r="H2056">
        <v>7</v>
      </c>
      <c r="I2056">
        <v>11</v>
      </c>
      <c r="J2056">
        <v>14</v>
      </c>
      <c r="K2056">
        <v>15</v>
      </c>
      <c r="L2056">
        <v>16</v>
      </c>
      <c r="M2056">
        <v>18</v>
      </c>
      <c r="N2056">
        <v>19</v>
      </c>
      <c r="O2056">
        <v>21</v>
      </c>
      <c r="P2056">
        <v>23</v>
      </c>
      <c r="Q2056">
        <v>25</v>
      </c>
      <c r="R2056">
        <v>18532490</v>
      </c>
      <c r="S2056">
        <v>3</v>
      </c>
      <c r="T2056" t="s">
        <v>2</v>
      </c>
      <c r="U2056">
        <v>218</v>
      </c>
      <c r="V2056">
        <v>9740</v>
      </c>
      <c r="W2056">
        <v>113412</v>
      </c>
      <c r="X2056">
        <v>633765</v>
      </c>
      <c r="Y2056">
        <v>504509</v>
      </c>
      <c r="Z2056">
        <v>1455.75</v>
      </c>
      <c r="AA2056">
        <v>25</v>
      </c>
      <c r="AB2056">
        <v>10</v>
      </c>
      <c r="AC2056">
        <v>5</v>
      </c>
      <c r="AD2056">
        <v>0</v>
      </c>
      <c r="AE2056">
        <v>1500000</v>
      </c>
      <c r="AF2056">
        <v>8127522</v>
      </c>
    </row>
    <row r="2057" spans="1:32" x14ac:dyDescent="0.3">
      <c r="A2057">
        <v>2056</v>
      </c>
      <c r="B2057" s="1">
        <v>44118</v>
      </c>
      <c r="C2057">
        <v>1</v>
      </c>
      <c r="D2057">
        <v>3</v>
      </c>
      <c r="E2057">
        <v>4</v>
      </c>
      <c r="F2057">
        <v>5</v>
      </c>
      <c r="G2057">
        <v>6</v>
      </c>
      <c r="H2057">
        <v>9</v>
      </c>
      <c r="I2057">
        <v>10</v>
      </c>
      <c r="J2057">
        <v>13</v>
      </c>
      <c r="K2057">
        <v>15</v>
      </c>
      <c r="L2057">
        <v>16</v>
      </c>
      <c r="M2057">
        <v>17</v>
      </c>
      <c r="N2057">
        <v>18</v>
      </c>
      <c r="O2057">
        <v>19</v>
      </c>
      <c r="P2057">
        <v>20</v>
      </c>
      <c r="Q2057">
        <v>21</v>
      </c>
      <c r="R2057">
        <v>18310728</v>
      </c>
      <c r="S2057">
        <v>0</v>
      </c>
      <c r="U2057">
        <v>215</v>
      </c>
      <c r="V2057">
        <v>8188</v>
      </c>
      <c r="W2057">
        <v>113743</v>
      </c>
      <c r="X2057">
        <v>637585</v>
      </c>
      <c r="Y2057">
        <v>0</v>
      </c>
      <c r="Z2057">
        <v>1442.31</v>
      </c>
      <c r="AA2057">
        <v>25</v>
      </c>
      <c r="AB2057">
        <v>10</v>
      </c>
      <c r="AC2057">
        <v>5</v>
      </c>
      <c r="AD2057">
        <v>1478918.09</v>
      </c>
      <c r="AE2057">
        <v>3400000</v>
      </c>
      <c r="AF2057">
        <v>8485324</v>
      </c>
    </row>
    <row r="2058" spans="1:32" x14ac:dyDescent="0.3">
      <c r="A2058">
        <v>2057</v>
      </c>
      <c r="B2058" s="1">
        <v>44119</v>
      </c>
      <c r="C2058">
        <v>2</v>
      </c>
      <c r="D2058">
        <v>5</v>
      </c>
      <c r="E2058">
        <v>6</v>
      </c>
      <c r="F2058">
        <v>8</v>
      </c>
      <c r="G2058">
        <v>9</v>
      </c>
      <c r="H2058">
        <v>10</v>
      </c>
      <c r="I2058">
        <v>11</v>
      </c>
      <c r="J2058">
        <v>12</v>
      </c>
      <c r="K2058">
        <v>13</v>
      </c>
      <c r="L2058">
        <v>14</v>
      </c>
      <c r="M2058">
        <v>15</v>
      </c>
      <c r="N2058">
        <v>16</v>
      </c>
      <c r="O2058">
        <v>18</v>
      </c>
      <c r="P2058">
        <v>20</v>
      </c>
      <c r="Q2058">
        <v>25</v>
      </c>
      <c r="R2058">
        <v>22802142</v>
      </c>
      <c r="S2058">
        <v>4</v>
      </c>
      <c r="T2058" t="s">
        <v>2</v>
      </c>
      <c r="U2058">
        <v>301</v>
      </c>
      <c r="V2058">
        <v>11459</v>
      </c>
      <c r="W2058">
        <v>155019</v>
      </c>
      <c r="X2058">
        <v>809238</v>
      </c>
      <c r="Y2058">
        <v>803932.83</v>
      </c>
      <c r="Z2058">
        <v>1728.38</v>
      </c>
      <c r="AA2058">
        <v>25</v>
      </c>
      <c r="AB2058">
        <v>10</v>
      </c>
      <c r="AC2058">
        <v>5</v>
      </c>
      <c r="AD2058">
        <v>0</v>
      </c>
      <c r="AE2058">
        <v>1500000</v>
      </c>
      <c r="AF2058">
        <v>8905521</v>
      </c>
    </row>
    <row r="2059" spans="1:32" x14ac:dyDescent="0.3">
      <c r="A2059">
        <v>2058</v>
      </c>
      <c r="B2059" s="1">
        <v>44120</v>
      </c>
      <c r="C2059">
        <v>1</v>
      </c>
      <c r="D2059">
        <v>5</v>
      </c>
      <c r="E2059">
        <v>7</v>
      </c>
      <c r="F2059">
        <v>8</v>
      </c>
      <c r="G2059">
        <v>10</v>
      </c>
      <c r="H2059">
        <v>12</v>
      </c>
      <c r="I2059">
        <v>13</v>
      </c>
      <c r="J2059">
        <v>14</v>
      </c>
      <c r="K2059">
        <v>15</v>
      </c>
      <c r="L2059">
        <v>17</v>
      </c>
      <c r="M2059">
        <v>20</v>
      </c>
      <c r="N2059">
        <v>21</v>
      </c>
      <c r="O2059">
        <v>22</v>
      </c>
      <c r="P2059">
        <v>23</v>
      </c>
      <c r="Q2059">
        <v>24</v>
      </c>
      <c r="R2059">
        <v>19852030</v>
      </c>
      <c r="S2059">
        <v>1</v>
      </c>
      <c r="T2059" t="s">
        <v>114</v>
      </c>
      <c r="U2059">
        <v>275</v>
      </c>
      <c r="V2059">
        <v>10313</v>
      </c>
      <c r="W2059">
        <v>133439</v>
      </c>
      <c r="X2059">
        <v>718162</v>
      </c>
      <c r="Y2059">
        <v>1485508.22</v>
      </c>
      <c r="Z2059">
        <v>1618.06</v>
      </c>
      <c r="AA2059">
        <v>25</v>
      </c>
      <c r="AB2059">
        <v>10</v>
      </c>
      <c r="AC2059">
        <v>5</v>
      </c>
      <c r="AD2059">
        <v>0</v>
      </c>
      <c r="AE2059">
        <v>1200000</v>
      </c>
      <c r="AF2059">
        <v>9264918</v>
      </c>
    </row>
    <row r="2060" spans="1:32" x14ac:dyDescent="0.3">
      <c r="A2060">
        <v>2059</v>
      </c>
      <c r="B2060" s="1">
        <v>44121</v>
      </c>
      <c r="C2060">
        <v>1</v>
      </c>
      <c r="D2060">
        <v>4</v>
      </c>
      <c r="E2060">
        <v>5</v>
      </c>
      <c r="F2060">
        <v>10</v>
      </c>
      <c r="G2060">
        <v>12</v>
      </c>
      <c r="H2060">
        <v>14</v>
      </c>
      <c r="I2060">
        <v>15</v>
      </c>
      <c r="J2060">
        <v>16</v>
      </c>
      <c r="K2060">
        <v>17</v>
      </c>
      <c r="L2060">
        <v>18</v>
      </c>
      <c r="M2060">
        <v>19</v>
      </c>
      <c r="N2060">
        <v>20</v>
      </c>
      <c r="O2060">
        <v>21</v>
      </c>
      <c r="P2060">
        <v>23</v>
      </c>
      <c r="Q2060">
        <v>25</v>
      </c>
      <c r="R2060">
        <v>14138075</v>
      </c>
      <c r="S2060">
        <v>1</v>
      </c>
      <c r="T2060" t="s">
        <v>36</v>
      </c>
      <c r="U2060">
        <v>191</v>
      </c>
      <c r="V2060">
        <v>6385</v>
      </c>
      <c r="W2060">
        <v>83694</v>
      </c>
      <c r="X2060">
        <v>482559</v>
      </c>
      <c r="Y2060">
        <v>1180261.05</v>
      </c>
      <c r="Z2060">
        <v>1850.96</v>
      </c>
      <c r="AA2060">
        <v>25</v>
      </c>
      <c r="AB2060">
        <v>10</v>
      </c>
      <c r="AC2060">
        <v>5</v>
      </c>
      <c r="AD2060">
        <v>1999945.37</v>
      </c>
      <c r="AE2060">
        <v>3700000</v>
      </c>
      <c r="AF2060">
        <v>9550465</v>
      </c>
    </row>
    <row r="2061" spans="1:32" x14ac:dyDescent="0.3">
      <c r="A2061">
        <v>2060</v>
      </c>
      <c r="B2061" s="1">
        <v>44123</v>
      </c>
      <c r="C2061">
        <v>3</v>
      </c>
      <c r="D2061">
        <v>5</v>
      </c>
      <c r="E2061">
        <v>9</v>
      </c>
      <c r="F2061">
        <v>13</v>
      </c>
      <c r="G2061">
        <v>14</v>
      </c>
      <c r="H2061">
        <v>16</v>
      </c>
      <c r="I2061">
        <v>17</v>
      </c>
      <c r="J2061">
        <v>18</v>
      </c>
      <c r="K2061">
        <v>19</v>
      </c>
      <c r="L2061">
        <v>20</v>
      </c>
      <c r="M2061">
        <v>21</v>
      </c>
      <c r="N2061">
        <v>22</v>
      </c>
      <c r="O2061">
        <v>23</v>
      </c>
      <c r="P2061">
        <v>24</v>
      </c>
      <c r="Q2061">
        <v>25</v>
      </c>
      <c r="R2061">
        <v>23948605</v>
      </c>
      <c r="S2061">
        <v>4</v>
      </c>
      <c r="T2061" t="s">
        <v>2</v>
      </c>
      <c r="U2061">
        <v>497</v>
      </c>
      <c r="V2061">
        <v>13135</v>
      </c>
      <c r="W2061">
        <v>165073</v>
      </c>
      <c r="X2061">
        <v>855165</v>
      </c>
      <c r="Y2061">
        <v>1019961.91</v>
      </c>
      <c r="Z2061">
        <v>1079.44</v>
      </c>
      <c r="AA2061">
        <v>25</v>
      </c>
      <c r="AB2061">
        <v>10</v>
      </c>
      <c r="AC2061">
        <v>5</v>
      </c>
      <c r="AD2061">
        <v>0</v>
      </c>
      <c r="AE2061">
        <v>1200000</v>
      </c>
      <c r="AF2061">
        <v>9983778</v>
      </c>
    </row>
    <row r="2062" spans="1:32" x14ac:dyDescent="0.3">
      <c r="A2062">
        <v>2061</v>
      </c>
      <c r="B2062" s="1">
        <v>44124</v>
      </c>
      <c r="C2062">
        <v>1</v>
      </c>
      <c r="D2062">
        <v>2</v>
      </c>
      <c r="E2062">
        <v>5</v>
      </c>
      <c r="F2062">
        <v>8</v>
      </c>
      <c r="G2062">
        <v>10</v>
      </c>
      <c r="H2062">
        <v>11</v>
      </c>
      <c r="I2062">
        <v>12</v>
      </c>
      <c r="J2062">
        <v>15</v>
      </c>
      <c r="K2062">
        <v>16</v>
      </c>
      <c r="L2062">
        <v>17</v>
      </c>
      <c r="M2062">
        <v>18</v>
      </c>
      <c r="N2062">
        <v>19</v>
      </c>
      <c r="O2062">
        <v>20</v>
      </c>
      <c r="P2062">
        <v>21</v>
      </c>
      <c r="Q2062">
        <v>23</v>
      </c>
      <c r="R2062">
        <v>15438952</v>
      </c>
      <c r="S2062">
        <v>2</v>
      </c>
      <c r="T2062" t="s">
        <v>2</v>
      </c>
      <c r="U2062">
        <v>193</v>
      </c>
      <c r="V2062">
        <v>7433</v>
      </c>
      <c r="W2062">
        <v>100161</v>
      </c>
      <c r="X2062">
        <v>551377</v>
      </c>
      <c r="Y2062">
        <v>596417.1</v>
      </c>
      <c r="Z2062">
        <v>1851.29</v>
      </c>
      <c r="AA2062">
        <v>25</v>
      </c>
      <c r="AB2062">
        <v>10</v>
      </c>
      <c r="AC2062">
        <v>5</v>
      </c>
      <c r="AD2062">
        <v>0</v>
      </c>
      <c r="AE2062">
        <v>1500000</v>
      </c>
      <c r="AF2062">
        <v>10272367</v>
      </c>
    </row>
    <row r="2063" spans="1:32" x14ac:dyDescent="0.3">
      <c r="A2063">
        <v>2062</v>
      </c>
      <c r="B2063" s="1">
        <v>44125</v>
      </c>
      <c r="C2063">
        <v>3</v>
      </c>
      <c r="D2063">
        <v>4</v>
      </c>
      <c r="E2063">
        <v>6</v>
      </c>
      <c r="F2063">
        <v>7</v>
      </c>
      <c r="G2063">
        <v>8</v>
      </c>
      <c r="H2063">
        <v>9</v>
      </c>
      <c r="I2063">
        <v>10</v>
      </c>
      <c r="J2063">
        <v>12</v>
      </c>
      <c r="K2063">
        <v>14</v>
      </c>
      <c r="L2063">
        <v>15</v>
      </c>
      <c r="M2063">
        <v>19</v>
      </c>
      <c r="N2063">
        <v>20</v>
      </c>
      <c r="O2063">
        <v>22</v>
      </c>
      <c r="P2063">
        <v>23</v>
      </c>
      <c r="Q2063">
        <v>24</v>
      </c>
      <c r="R2063">
        <v>17903310</v>
      </c>
      <c r="S2063">
        <v>1</v>
      </c>
      <c r="T2063" t="s">
        <v>231</v>
      </c>
      <c r="U2063">
        <v>227</v>
      </c>
      <c r="V2063">
        <v>9942</v>
      </c>
      <c r="W2063">
        <v>118900</v>
      </c>
      <c r="X2063">
        <v>633180</v>
      </c>
      <c r="Y2063">
        <v>1370413.54</v>
      </c>
      <c r="Z2063">
        <v>1808.33</v>
      </c>
      <c r="AA2063">
        <v>25</v>
      </c>
      <c r="AB2063">
        <v>10</v>
      </c>
      <c r="AC2063">
        <v>5</v>
      </c>
      <c r="AD2063">
        <v>0</v>
      </c>
      <c r="AE2063">
        <v>1200000</v>
      </c>
      <c r="AF2063">
        <v>10603919</v>
      </c>
    </row>
    <row r="2064" spans="1:32" x14ac:dyDescent="0.3">
      <c r="A2064">
        <v>2063</v>
      </c>
      <c r="B2064" s="1">
        <v>44126</v>
      </c>
      <c r="C2064">
        <v>1</v>
      </c>
      <c r="D2064">
        <v>2</v>
      </c>
      <c r="E2064">
        <v>5</v>
      </c>
      <c r="F2064">
        <v>6</v>
      </c>
      <c r="G2064">
        <v>7</v>
      </c>
      <c r="H2064">
        <v>10</v>
      </c>
      <c r="I2064">
        <v>11</v>
      </c>
      <c r="J2064">
        <v>13</v>
      </c>
      <c r="K2064">
        <v>16</v>
      </c>
      <c r="L2064">
        <v>18</v>
      </c>
      <c r="M2064">
        <v>19</v>
      </c>
      <c r="N2064">
        <v>20</v>
      </c>
      <c r="O2064">
        <v>22</v>
      </c>
      <c r="P2064">
        <v>24</v>
      </c>
      <c r="Q2064">
        <v>25</v>
      </c>
      <c r="R2064">
        <v>14768215</v>
      </c>
      <c r="S2064">
        <v>1</v>
      </c>
      <c r="T2064" t="s">
        <v>265</v>
      </c>
      <c r="U2064">
        <v>317</v>
      </c>
      <c r="V2064">
        <v>9585</v>
      </c>
      <c r="W2064">
        <v>103348</v>
      </c>
      <c r="X2064">
        <v>526645</v>
      </c>
      <c r="Y2064">
        <v>1083129.98</v>
      </c>
      <c r="Z2064">
        <v>1023.46</v>
      </c>
      <c r="AA2064">
        <v>25</v>
      </c>
      <c r="AB2064">
        <v>10</v>
      </c>
      <c r="AC2064">
        <v>5</v>
      </c>
      <c r="AD2064">
        <v>0</v>
      </c>
      <c r="AE2064">
        <v>1500000</v>
      </c>
      <c r="AF2064">
        <v>10865966</v>
      </c>
    </row>
    <row r="2065" spans="1:32" x14ac:dyDescent="0.3">
      <c r="A2065">
        <v>2064</v>
      </c>
      <c r="B2065" s="1">
        <v>44127</v>
      </c>
      <c r="C2065">
        <v>6</v>
      </c>
      <c r="D2065">
        <v>7</v>
      </c>
      <c r="E2065">
        <v>9</v>
      </c>
      <c r="F2065">
        <v>10</v>
      </c>
      <c r="G2065">
        <v>11</v>
      </c>
      <c r="H2065">
        <v>12</v>
      </c>
      <c r="I2065">
        <v>13</v>
      </c>
      <c r="J2065">
        <v>17</v>
      </c>
      <c r="K2065">
        <v>18</v>
      </c>
      <c r="L2065">
        <v>19</v>
      </c>
      <c r="M2065">
        <v>20</v>
      </c>
      <c r="N2065">
        <v>21</v>
      </c>
      <c r="O2065">
        <v>22</v>
      </c>
      <c r="P2065">
        <v>24</v>
      </c>
      <c r="Q2065">
        <v>25</v>
      </c>
      <c r="R2065">
        <v>18700960</v>
      </c>
      <c r="S2065">
        <v>1</v>
      </c>
      <c r="T2065" t="s">
        <v>73</v>
      </c>
      <c r="U2065">
        <v>269</v>
      </c>
      <c r="V2065">
        <v>8003</v>
      </c>
      <c r="W2065">
        <v>109315</v>
      </c>
      <c r="X2065">
        <v>627829</v>
      </c>
      <c r="Y2065">
        <v>1594731.33</v>
      </c>
      <c r="Z2065">
        <v>1775.77</v>
      </c>
      <c r="AA2065">
        <v>25</v>
      </c>
      <c r="AB2065">
        <v>10</v>
      </c>
      <c r="AC2065">
        <v>5</v>
      </c>
      <c r="AD2065">
        <v>0</v>
      </c>
      <c r="AE2065">
        <v>1200000</v>
      </c>
      <c r="AF2065">
        <v>11251789</v>
      </c>
    </row>
    <row r="2066" spans="1:32" x14ac:dyDescent="0.3">
      <c r="A2066">
        <v>2065</v>
      </c>
      <c r="B2066" s="1">
        <v>44128</v>
      </c>
      <c r="C2066">
        <v>4</v>
      </c>
      <c r="D2066">
        <v>5</v>
      </c>
      <c r="E2066">
        <v>6</v>
      </c>
      <c r="F2066">
        <v>7</v>
      </c>
      <c r="G2066">
        <v>8</v>
      </c>
      <c r="H2066">
        <v>9</v>
      </c>
      <c r="I2066">
        <v>10</v>
      </c>
      <c r="J2066">
        <v>11</v>
      </c>
      <c r="K2066">
        <v>12</v>
      </c>
      <c r="L2066">
        <v>13</v>
      </c>
      <c r="M2066">
        <v>14</v>
      </c>
      <c r="N2066">
        <v>17</v>
      </c>
      <c r="O2066">
        <v>19</v>
      </c>
      <c r="P2066">
        <v>21</v>
      </c>
      <c r="Q2066">
        <v>22</v>
      </c>
      <c r="R2066">
        <v>13477095</v>
      </c>
      <c r="S2066">
        <v>5</v>
      </c>
      <c r="T2066" t="s">
        <v>2</v>
      </c>
      <c r="U2066">
        <v>180</v>
      </c>
      <c r="V2066">
        <v>7104</v>
      </c>
      <c r="W2066">
        <v>79634</v>
      </c>
      <c r="X2066">
        <v>466401</v>
      </c>
      <c r="Y2066">
        <v>220157.41</v>
      </c>
      <c r="Z2066">
        <v>1831.82</v>
      </c>
      <c r="AA2066">
        <v>25</v>
      </c>
      <c r="AB2066">
        <v>10</v>
      </c>
      <c r="AC2066">
        <v>5</v>
      </c>
      <c r="AD2066">
        <v>0</v>
      </c>
      <c r="AE2066">
        <v>1500000</v>
      </c>
      <c r="AF2066">
        <v>11518108</v>
      </c>
    </row>
    <row r="2067" spans="1:32" x14ac:dyDescent="0.3">
      <c r="A2067">
        <v>2066</v>
      </c>
      <c r="B2067" s="1">
        <v>44130</v>
      </c>
      <c r="C2067">
        <v>2</v>
      </c>
      <c r="D2067">
        <v>4</v>
      </c>
      <c r="E2067">
        <v>6</v>
      </c>
      <c r="F2067">
        <v>8</v>
      </c>
      <c r="G2067">
        <v>9</v>
      </c>
      <c r="H2067">
        <v>10</v>
      </c>
      <c r="I2067">
        <v>12</v>
      </c>
      <c r="J2067">
        <v>14</v>
      </c>
      <c r="K2067">
        <v>15</v>
      </c>
      <c r="L2067">
        <v>16</v>
      </c>
      <c r="M2067">
        <v>17</v>
      </c>
      <c r="N2067">
        <v>18</v>
      </c>
      <c r="O2067">
        <v>19</v>
      </c>
      <c r="P2067">
        <v>24</v>
      </c>
      <c r="Q2067">
        <v>25</v>
      </c>
      <c r="R2067">
        <v>17812732</v>
      </c>
      <c r="S2067">
        <v>0</v>
      </c>
      <c r="U2067">
        <v>300</v>
      </c>
      <c r="V2067">
        <v>11183</v>
      </c>
      <c r="W2067">
        <v>120309</v>
      </c>
      <c r="X2067">
        <v>599726</v>
      </c>
      <c r="Y2067">
        <v>0</v>
      </c>
      <c r="Z2067">
        <v>1404.22</v>
      </c>
      <c r="AA2067">
        <v>25</v>
      </c>
      <c r="AB2067">
        <v>10</v>
      </c>
      <c r="AC2067">
        <v>5</v>
      </c>
      <c r="AD2067">
        <v>1406387.64</v>
      </c>
      <c r="AE2067">
        <v>3000000</v>
      </c>
      <c r="AF2067">
        <v>11858363</v>
      </c>
    </row>
    <row r="2068" spans="1:32" x14ac:dyDescent="0.3">
      <c r="A2068">
        <v>2067</v>
      </c>
      <c r="B2068" s="1">
        <v>44131</v>
      </c>
      <c r="C2068">
        <v>1</v>
      </c>
      <c r="D2068">
        <v>7</v>
      </c>
      <c r="E2068">
        <v>8</v>
      </c>
      <c r="F2068">
        <v>9</v>
      </c>
      <c r="G2068">
        <v>12</v>
      </c>
      <c r="H2068">
        <v>13</v>
      </c>
      <c r="I2068">
        <v>14</v>
      </c>
      <c r="J2068">
        <v>16</v>
      </c>
      <c r="K2068">
        <v>17</v>
      </c>
      <c r="L2068">
        <v>19</v>
      </c>
      <c r="M2068">
        <v>20</v>
      </c>
      <c r="N2068">
        <v>21</v>
      </c>
      <c r="O2068">
        <v>23</v>
      </c>
      <c r="P2068">
        <v>24</v>
      </c>
      <c r="Q2068">
        <v>25</v>
      </c>
      <c r="R2068">
        <v>20422680</v>
      </c>
      <c r="S2068">
        <v>3</v>
      </c>
      <c r="T2068" t="s">
        <v>114</v>
      </c>
      <c r="U2068">
        <v>280</v>
      </c>
      <c r="V2068">
        <v>9532</v>
      </c>
      <c r="W2068">
        <v>127753</v>
      </c>
      <c r="X2068">
        <v>715973</v>
      </c>
      <c r="Y2068">
        <v>1012386.2</v>
      </c>
      <c r="Z2068">
        <v>1744.57</v>
      </c>
      <c r="AA2068">
        <v>25</v>
      </c>
      <c r="AB2068">
        <v>10</v>
      </c>
      <c r="AC2068">
        <v>5</v>
      </c>
      <c r="AD2068">
        <v>0</v>
      </c>
      <c r="AE2068">
        <v>1500000</v>
      </c>
      <c r="AF2068">
        <v>12252905</v>
      </c>
    </row>
    <row r="2069" spans="1:32" x14ac:dyDescent="0.3">
      <c r="A2069">
        <v>2068</v>
      </c>
      <c r="B2069" s="1">
        <v>44132</v>
      </c>
      <c r="C2069">
        <v>1</v>
      </c>
      <c r="D2069">
        <v>2</v>
      </c>
      <c r="E2069">
        <v>3</v>
      </c>
      <c r="F2069">
        <v>7</v>
      </c>
      <c r="G2069">
        <v>10</v>
      </c>
      <c r="H2069">
        <v>14</v>
      </c>
      <c r="I2069">
        <v>15</v>
      </c>
      <c r="J2069">
        <v>16</v>
      </c>
      <c r="K2069">
        <v>18</v>
      </c>
      <c r="L2069">
        <v>19</v>
      </c>
      <c r="M2069">
        <v>20</v>
      </c>
      <c r="N2069">
        <v>21</v>
      </c>
      <c r="O2069">
        <v>23</v>
      </c>
      <c r="P2069">
        <v>24</v>
      </c>
      <c r="Q2069">
        <v>25</v>
      </c>
      <c r="R2069">
        <v>17160902</v>
      </c>
      <c r="S2069">
        <v>0</v>
      </c>
      <c r="U2069">
        <v>262</v>
      </c>
      <c r="V2069">
        <v>8925</v>
      </c>
      <c r="W2069">
        <v>111278</v>
      </c>
      <c r="X2069">
        <v>593521</v>
      </c>
      <c r="Y2069">
        <v>0</v>
      </c>
      <c r="Z2069">
        <v>1555.9</v>
      </c>
      <c r="AA2069">
        <v>25</v>
      </c>
      <c r="AB2069">
        <v>10</v>
      </c>
      <c r="AC2069">
        <v>5</v>
      </c>
      <c r="AD2069">
        <v>1360911.7</v>
      </c>
      <c r="AE2069">
        <v>3000000</v>
      </c>
      <c r="AF2069">
        <v>12582157</v>
      </c>
    </row>
    <row r="2070" spans="1:32" x14ac:dyDescent="0.3">
      <c r="A2070">
        <v>2069</v>
      </c>
      <c r="B2070" s="1">
        <v>44133</v>
      </c>
      <c r="C2070">
        <v>1</v>
      </c>
      <c r="D2070">
        <v>2</v>
      </c>
      <c r="E2070">
        <v>3</v>
      </c>
      <c r="F2070">
        <v>4</v>
      </c>
      <c r="G2070">
        <v>5</v>
      </c>
      <c r="H2070">
        <v>6</v>
      </c>
      <c r="I2070">
        <v>7</v>
      </c>
      <c r="J2070">
        <v>9</v>
      </c>
      <c r="K2070">
        <v>13</v>
      </c>
      <c r="L2070">
        <v>17</v>
      </c>
      <c r="M2070">
        <v>21</v>
      </c>
      <c r="N2070">
        <v>22</v>
      </c>
      <c r="O2070">
        <v>23</v>
      </c>
      <c r="P2070">
        <v>24</v>
      </c>
      <c r="Q2070">
        <v>25</v>
      </c>
      <c r="R2070">
        <v>20260765</v>
      </c>
      <c r="S2070">
        <v>5</v>
      </c>
      <c r="T2070" t="s">
        <v>2</v>
      </c>
      <c r="U2070">
        <v>701</v>
      </c>
      <c r="V2070">
        <v>13397</v>
      </c>
      <c r="W2070">
        <v>129898</v>
      </c>
      <c r="X2070">
        <v>702104</v>
      </c>
      <c r="Y2070">
        <v>588014.26</v>
      </c>
      <c r="Z2070">
        <v>674.77</v>
      </c>
      <c r="AA2070">
        <v>25</v>
      </c>
      <c r="AB2070">
        <v>10</v>
      </c>
      <c r="AC2070">
        <v>5</v>
      </c>
      <c r="AD2070">
        <v>1986955.79</v>
      </c>
      <c r="AE2070">
        <v>3500000</v>
      </c>
      <c r="AF2070">
        <v>12964212</v>
      </c>
    </row>
    <row r="2071" spans="1:32" x14ac:dyDescent="0.3">
      <c r="A2071">
        <v>2070</v>
      </c>
      <c r="B2071" s="1">
        <v>44134</v>
      </c>
      <c r="C2071">
        <v>2</v>
      </c>
      <c r="D2071">
        <v>4</v>
      </c>
      <c r="E2071">
        <v>6</v>
      </c>
      <c r="F2071">
        <v>8</v>
      </c>
      <c r="G2071">
        <v>9</v>
      </c>
      <c r="H2071">
        <v>12</v>
      </c>
      <c r="I2071">
        <v>13</v>
      </c>
      <c r="J2071">
        <v>14</v>
      </c>
      <c r="K2071">
        <v>15</v>
      </c>
      <c r="L2071">
        <v>16</v>
      </c>
      <c r="M2071">
        <v>17</v>
      </c>
      <c r="N2071">
        <v>19</v>
      </c>
      <c r="O2071">
        <v>20</v>
      </c>
      <c r="P2071">
        <v>24</v>
      </c>
      <c r="Q2071">
        <v>25</v>
      </c>
      <c r="R2071">
        <v>24543068</v>
      </c>
      <c r="S2071">
        <v>4</v>
      </c>
      <c r="T2071" t="s">
        <v>2</v>
      </c>
      <c r="U2071">
        <v>388</v>
      </c>
      <c r="V2071">
        <v>17081</v>
      </c>
      <c r="W2071">
        <v>162642</v>
      </c>
      <c r="X2071">
        <v>846444</v>
      </c>
      <c r="Y2071">
        <v>1045312.05</v>
      </c>
      <c r="Z2071">
        <v>1458.73</v>
      </c>
      <c r="AA2071">
        <v>25</v>
      </c>
      <c r="AB2071">
        <v>10</v>
      </c>
      <c r="AC2071">
        <v>5</v>
      </c>
      <c r="AD2071">
        <v>0</v>
      </c>
      <c r="AE2071">
        <v>1200000</v>
      </c>
      <c r="AF2071">
        <v>13421356</v>
      </c>
    </row>
    <row r="2072" spans="1:32" x14ac:dyDescent="0.3">
      <c r="A2072">
        <v>2071</v>
      </c>
      <c r="B2072" s="1">
        <v>44135</v>
      </c>
      <c r="C2072">
        <v>1</v>
      </c>
      <c r="D2072">
        <v>2</v>
      </c>
      <c r="E2072">
        <v>4</v>
      </c>
      <c r="F2072">
        <v>6</v>
      </c>
      <c r="G2072">
        <v>9</v>
      </c>
      <c r="H2072">
        <v>10</v>
      </c>
      <c r="I2072">
        <v>11</v>
      </c>
      <c r="J2072">
        <v>12</v>
      </c>
      <c r="K2072">
        <v>13</v>
      </c>
      <c r="L2072">
        <v>15</v>
      </c>
      <c r="M2072">
        <v>16</v>
      </c>
      <c r="N2072">
        <v>17</v>
      </c>
      <c r="O2072">
        <v>20</v>
      </c>
      <c r="P2072">
        <v>21</v>
      </c>
      <c r="Q2072">
        <v>25</v>
      </c>
      <c r="R2072">
        <v>13942792</v>
      </c>
      <c r="S2072">
        <v>1</v>
      </c>
      <c r="T2072" t="s">
        <v>51</v>
      </c>
      <c r="U2072">
        <v>216</v>
      </c>
      <c r="V2072">
        <v>6740</v>
      </c>
      <c r="W2072">
        <v>84522</v>
      </c>
      <c r="X2072">
        <v>455293</v>
      </c>
      <c r="Y2072">
        <v>1195242.75</v>
      </c>
      <c r="Z2072">
        <v>1657.5</v>
      </c>
      <c r="AA2072">
        <v>25</v>
      </c>
      <c r="AB2072">
        <v>10</v>
      </c>
      <c r="AC2072">
        <v>5</v>
      </c>
      <c r="AD2072">
        <v>0</v>
      </c>
      <c r="AE2072">
        <v>1500000</v>
      </c>
      <c r="AF2072">
        <v>13710528</v>
      </c>
    </row>
    <row r="2073" spans="1:32" x14ac:dyDescent="0.3">
      <c r="A2073">
        <v>2072</v>
      </c>
      <c r="B2073" s="1">
        <v>44138</v>
      </c>
      <c r="C2073">
        <v>1</v>
      </c>
      <c r="D2073">
        <v>3</v>
      </c>
      <c r="E2073">
        <v>4</v>
      </c>
      <c r="F2073">
        <v>9</v>
      </c>
      <c r="G2073">
        <v>10</v>
      </c>
      <c r="H2073">
        <v>11</v>
      </c>
      <c r="I2073">
        <v>12</v>
      </c>
      <c r="J2073">
        <v>13</v>
      </c>
      <c r="K2073">
        <v>14</v>
      </c>
      <c r="L2073">
        <v>15</v>
      </c>
      <c r="M2073">
        <v>17</v>
      </c>
      <c r="N2073">
        <v>18</v>
      </c>
      <c r="O2073">
        <v>21</v>
      </c>
      <c r="P2073">
        <v>22</v>
      </c>
      <c r="Q2073">
        <v>24</v>
      </c>
      <c r="R2073">
        <v>18437172</v>
      </c>
      <c r="S2073">
        <v>0</v>
      </c>
      <c r="U2073">
        <v>252</v>
      </c>
      <c r="V2073">
        <v>8778</v>
      </c>
      <c r="W2073">
        <v>114336</v>
      </c>
      <c r="X2073">
        <v>642257</v>
      </c>
      <c r="Y2073">
        <v>0</v>
      </c>
      <c r="Z2073">
        <v>1763.47</v>
      </c>
      <c r="AA2073">
        <v>25</v>
      </c>
      <c r="AB2073">
        <v>10</v>
      </c>
      <c r="AC2073">
        <v>5</v>
      </c>
      <c r="AD2073">
        <v>1483593.96</v>
      </c>
      <c r="AE2073">
        <v>4000000</v>
      </c>
      <c r="AF2073">
        <v>14069462</v>
      </c>
    </row>
    <row r="2074" spans="1:32" x14ac:dyDescent="0.3">
      <c r="A2074">
        <v>2073</v>
      </c>
      <c r="B2074" s="1">
        <v>44139</v>
      </c>
      <c r="C2074">
        <v>4</v>
      </c>
      <c r="D2074">
        <v>5</v>
      </c>
      <c r="E2074">
        <v>6</v>
      </c>
      <c r="F2074">
        <v>7</v>
      </c>
      <c r="G2074">
        <v>11</v>
      </c>
      <c r="H2074">
        <v>12</v>
      </c>
      <c r="I2074">
        <v>13</v>
      </c>
      <c r="J2074">
        <v>15</v>
      </c>
      <c r="K2074">
        <v>16</v>
      </c>
      <c r="L2074">
        <v>18</v>
      </c>
      <c r="M2074">
        <v>19</v>
      </c>
      <c r="N2074">
        <v>20</v>
      </c>
      <c r="O2074">
        <v>23</v>
      </c>
      <c r="P2074">
        <v>24</v>
      </c>
      <c r="Q2074">
        <v>25</v>
      </c>
      <c r="R2074">
        <v>25071660</v>
      </c>
      <c r="S2074">
        <v>5</v>
      </c>
      <c r="T2074" t="s">
        <v>2</v>
      </c>
      <c r="U2074">
        <v>286</v>
      </c>
      <c r="V2074">
        <v>12717</v>
      </c>
      <c r="W2074">
        <v>153389</v>
      </c>
      <c r="X2074">
        <v>870152</v>
      </c>
      <c r="Y2074">
        <v>701726.69</v>
      </c>
      <c r="Z2074">
        <v>1484.63</v>
      </c>
      <c r="AA2074">
        <v>25</v>
      </c>
      <c r="AB2074">
        <v>10</v>
      </c>
      <c r="AC2074">
        <v>5</v>
      </c>
      <c r="AD2074">
        <v>0</v>
      </c>
      <c r="AE2074">
        <v>1200000</v>
      </c>
      <c r="AF2074">
        <v>14559391</v>
      </c>
    </row>
    <row r="2075" spans="1:32" x14ac:dyDescent="0.3">
      <c r="A2075">
        <v>2074</v>
      </c>
      <c r="B2075" s="1">
        <v>44140</v>
      </c>
      <c r="C2075">
        <v>2</v>
      </c>
      <c r="D2075">
        <v>3</v>
      </c>
      <c r="E2075">
        <v>4</v>
      </c>
      <c r="F2075">
        <v>5</v>
      </c>
      <c r="G2075">
        <v>6</v>
      </c>
      <c r="H2075">
        <v>9</v>
      </c>
      <c r="I2075">
        <v>14</v>
      </c>
      <c r="J2075">
        <v>15</v>
      </c>
      <c r="K2075">
        <v>18</v>
      </c>
      <c r="L2075">
        <v>19</v>
      </c>
      <c r="M2075">
        <v>20</v>
      </c>
      <c r="N2075">
        <v>21</v>
      </c>
      <c r="O2075">
        <v>22</v>
      </c>
      <c r="P2075">
        <v>24</v>
      </c>
      <c r="Q2075">
        <v>25</v>
      </c>
      <c r="R2075">
        <v>15933298</v>
      </c>
      <c r="S2075">
        <v>2</v>
      </c>
      <c r="T2075" t="s">
        <v>2</v>
      </c>
      <c r="U2075">
        <v>182</v>
      </c>
      <c r="V2075">
        <v>7040</v>
      </c>
      <c r="W2075">
        <v>90255</v>
      </c>
      <c r="X2075">
        <v>530535</v>
      </c>
      <c r="Y2075">
        <v>689161.51</v>
      </c>
      <c r="Z2075">
        <v>1587.93</v>
      </c>
      <c r="AA2075">
        <v>25</v>
      </c>
      <c r="AB2075">
        <v>10</v>
      </c>
      <c r="AC2075">
        <v>5</v>
      </c>
      <c r="AD2075">
        <v>0</v>
      </c>
      <c r="AE2075">
        <v>1500000</v>
      </c>
      <c r="AF2075">
        <v>14892856</v>
      </c>
    </row>
    <row r="2076" spans="1:32" x14ac:dyDescent="0.3">
      <c r="A2076">
        <v>2075</v>
      </c>
      <c r="B2076" s="1">
        <v>44141</v>
      </c>
      <c r="C2076">
        <v>2</v>
      </c>
      <c r="D2076">
        <v>3</v>
      </c>
      <c r="E2076">
        <v>5</v>
      </c>
      <c r="F2076">
        <v>7</v>
      </c>
      <c r="G2076">
        <v>8</v>
      </c>
      <c r="H2076">
        <v>9</v>
      </c>
      <c r="I2076">
        <v>11</v>
      </c>
      <c r="J2076">
        <v>12</v>
      </c>
      <c r="K2076">
        <v>13</v>
      </c>
      <c r="L2076">
        <v>14</v>
      </c>
      <c r="M2076">
        <v>17</v>
      </c>
      <c r="N2076">
        <v>19</v>
      </c>
      <c r="O2076">
        <v>23</v>
      </c>
      <c r="P2076">
        <v>24</v>
      </c>
      <c r="Q2076">
        <v>25</v>
      </c>
      <c r="R2076">
        <v>19942962</v>
      </c>
      <c r="S2076">
        <v>7</v>
      </c>
      <c r="T2076" t="s">
        <v>2</v>
      </c>
      <c r="U2076">
        <v>701</v>
      </c>
      <c r="V2076">
        <v>19460</v>
      </c>
      <c r="W2076">
        <v>192235</v>
      </c>
      <c r="X2076">
        <v>843414</v>
      </c>
      <c r="Y2076">
        <v>125199.96</v>
      </c>
      <c r="Z2076">
        <v>374.48</v>
      </c>
      <c r="AA2076">
        <v>25</v>
      </c>
      <c r="AB2076">
        <v>10</v>
      </c>
      <c r="AC2076">
        <v>5</v>
      </c>
      <c r="AD2076">
        <v>0</v>
      </c>
      <c r="AE2076">
        <v>1500000</v>
      </c>
      <c r="AF2076">
        <v>15104888</v>
      </c>
    </row>
    <row r="2077" spans="1:32" x14ac:dyDescent="0.3">
      <c r="A2077">
        <v>2076</v>
      </c>
      <c r="B2077" s="1">
        <v>44142</v>
      </c>
      <c r="C2077">
        <v>1</v>
      </c>
      <c r="D2077">
        <v>3</v>
      </c>
      <c r="E2077">
        <v>5</v>
      </c>
      <c r="F2077">
        <v>6</v>
      </c>
      <c r="G2077">
        <v>9</v>
      </c>
      <c r="H2077">
        <v>10</v>
      </c>
      <c r="I2077">
        <v>11</v>
      </c>
      <c r="J2077">
        <v>12</v>
      </c>
      <c r="K2077">
        <v>13</v>
      </c>
      <c r="L2077">
        <v>14</v>
      </c>
      <c r="M2077">
        <v>15</v>
      </c>
      <c r="N2077">
        <v>18</v>
      </c>
      <c r="O2077">
        <v>22</v>
      </c>
      <c r="P2077">
        <v>24</v>
      </c>
      <c r="Q2077">
        <v>25</v>
      </c>
      <c r="R2077">
        <v>14333302</v>
      </c>
      <c r="S2077">
        <v>3</v>
      </c>
      <c r="T2077" t="s">
        <v>2</v>
      </c>
      <c r="U2077">
        <v>196</v>
      </c>
      <c r="V2077">
        <v>7113</v>
      </c>
      <c r="W2077">
        <v>95742</v>
      </c>
      <c r="X2077">
        <v>521955</v>
      </c>
      <c r="Y2077">
        <v>357104.84</v>
      </c>
      <c r="Z2077">
        <v>1637.24</v>
      </c>
      <c r="AA2077">
        <v>25</v>
      </c>
      <c r="AB2077">
        <v>10</v>
      </c>
      <c r="AC2077">
        <v>5</v>
      </c>
      <c r="AD2077">
        <v>0</v>
      </c>
      <c r="AE2077">
        <v>1500000</v>
      </c>
      <c r="AF2077">
        <v>15364077</v>
      </c>
    </row>
    <row r="2078" spans="1:32" x14ac:dyDescent="0.3">
      <c r="A2078">
        <v>2077</v>
      </c>
      <c r="B2078" s="1">
        <v>44144</v>
      </c>
      <c r="C2078">
        <v>3</v>
      </c>
      <c r="D2078">
        <v>4</v>
      </c>
      <c r="E2078">
        <v>5</v>
      </c>
      <c r="F2078">
        <v>7</v>
      </c>
      <c r="G2078">
        <v>8</v>
      </c>
      <c r="H2078">
        <v>10</v>
      </c>
      <c r="I2078">
        <v>11</v>
      </c>
      <c r="J2078">
        <v>12</v>
      </c>
      <c r="K2078">
        <v>13</v>
      </c>
      <c r="L2078">
        <v>14</v>
      </c>
      <c r="M2078">
        <v>15</v>
      </c>
      <c r="N2078">
        <v>16</v>
      </c>
      <c r="O2078">
        <v>21</v>
      </c>
      <c r="P2078">
        <v>24</v>
      </c>
      <c r="Q2078">
        <v>25</v>
      </c>
      <c r="R2078">
        <v>19171548</v>
      </c>
      <c r="S2078">
        <v>3</v>
      </c>
      <c r="T2078" t="s">
        <v>2</v>
      </c>
      <c r="U2078">
        <v>211</v>
      </c>
      <c r="V2078">
        <v>7357</v>
      </c>
      <c r="W2078">
        <v>103194</v>
      </c>
      <c r="X2078">
        <v>657667</v>
      </c>
      <c r="Y2078">
        <v>550697.66</v>
      </c>
      <c r="Z2078">
        <v>1641.74</v>
      </c>
      <c r="AA2078">
        <v>25</v>
      </c>
      <c r="AB2078">
        <v>10</v>
      </c>
      <c r="AC2078">
        <v>5</v>
      </c>
      <c r="AD2078">
        <v>0</v>
      </c>
      <c r="AE2078">
        <v>1500000</v>
      </c>
      <c r="AF2078">
        <v>15763777</v>
      </c>
    </row>
    <row r="2079" spans="1:32" x14ac:dyDescent="0.3">
      <c r="A2079">
        <v>2078</v>
      </c>
      <c r="B2079" s="1">
        <v>44145</v>
      </c>
      <c r="C2079">
        <v>1</v>
      </c>
      <c r="D2079">
        <v>2</v>
      </c>
      <c r="E2079">
        <v>3</v>
      </c>
      <c r="F2079">
        <v>4</v>
      </c>
      <c r="G2079">
        <v>6</v>
      </c>
      <c r="H2079">
        <v>12</v>
      </c>
      <c r="I2079">
        <v>13</v>
      </c>
      <c r="J2079">
        <v>15</v>
      </c>
      <c r="K2079">
        <v>17</v>
      </c>
      <c r="L2079">
        <v>18</v>
      </c>
      <c r="M2079">
        <v>19</v>
      </c>
      <c r="N2079">
        <v>21</v>
      </c>
      <c r="O2079">
        <v>22</v>
      </c>
      <c r="P2079">
        <v>24</v>
      </c>
      <c r="Q2079">
        <v>25</v>
      </c>
      <c r="R2079">
        <v>16530052</v>
      </c>
      <c r="S2079">
        <v>0</v>
      </c>
      <c r="U2079">
        <v>234</v>
      </c>
      <c r="V2079">
        <v>8498</v>
      </c>
      <c r="W2079">
        <v>104672</v>
      </c>
      <c r="X2079">
        <v>581585</v>
      </c>
      <c r="Y2079">
        <v>0</v>
      </c>
      <c r="Z2079">
        <v>1665.93</v>
      </c>
      <c r="AA2079">
        <v>25</v>
      </c>
      <c r="AB2079">
        <v>10</v>
      </c>
      <c r="AC2079">
        <v>5</v>
      </c>
      <c r="AD2079">
        <v>1301428.31</v>
      </c>
      <c r="AE2079">
        <v>3500000</v>
      </c>
      <c r="AF2079">
        <v>16078639</v>
      </c>
    </row>
    <row r="2080" spans="1:32" x14ac:dyDescent="0.3">
      <c r="A2080">
        <v>2079</v>
      </c>
      <c r="B2080" s="1">
        <v>44146</v>
      </c>
      <c r="C2080">
        <v>1</v>
      </c>
      <c r="D2080">
        <v>2</v>
      </c>
      <c r="E2080">
        <v>3</v>
      </c>
      <c r="F2080">
        <v>6</v>
      </c>
      <c r="G2080">
        <v>9</v>
      </c>
      <c r="H2080">
        <v>12</v>
      </c>
      <c r="I2080">
        <v>14</v>
      </c>
      <c r="J2080">
        <v>15</v>
      </c>
      <c r="K2080">
        <v>17</v>
      </c>
      <c r="L2080">
        <v>18</v>
      </c>
      <c r="M2080">
        <v>19</v>
      </c>
      <c r="N2080">
        <v>22</v>
      </c>
      <c r="O2080">
        <v>23</v>
      </c>
      <c r="P2080">
        <v>24</v>
      </c>
      <c r="Q2080">
        <v>25</v>
      </c>
      <c r="R2080">
        <v>24996468</v>
      </c>
      <c r="S2080">
        <v>0</v>
      </c>
      <c r="U2080">
        <v>593</v>
      </c>
      <c r="V2080">
        <v>16625</v>
      </c>
      <c r="W2080">
        <v>194561</v>
      </c>
      <c r="X2080">
        <v>904945</v>
      </c>
      <c r="Y2080">
        <v>0</v>
      </c>
      <c r="Z2080">
        <v>865.93</v>
      </c>
      <c r="AA2080">
        <v>25</v>
      </c>
      <c r="AB2080">
        <v>10</v>
      </c>
      <c r="AC2080">
        <v>5</v>
      </c>
      <c r="AD2080">
        <v>5063754.38</v>
      </c>
      <c r="AE2080">
        <v>7500000</v>
      </c>
      <c r="AF2080">
        <v>16493390</v>
      </c>
    </row>
    <row r="2081" spans="1:32" x14ac:dyDescent="0.3">
      <c r="A2081">
        <v>2080</v>
      </c>
      <c r="B2081" s="1">
        <v>44147</v>
      </c>
      <c r="C2081">
        <v>1</v>
      </c>
      <c r="D2081">
        <v>2</v>
      </c>
      <c r="E2081">
        <v>3</v>
      </c>
      <c r="F2081">
        <v>5</v>
      </c>
      <c r="G2081">
        <v>12</v>
      </c>
      <c r="H2081">
        <v>13</v>
      </c>
      <c r="I2081">
        <v>14</v>
      </c>
      <c r="J2081">
        <v>15</v>
      </c>
      <c r="K2081">
        <v>16</v>
      </c>
      <c r="L2081">
        <v>17</v>
      </c>
      <c r="M2081">
        <v>18</v>
      </c>
      <c r="N2081">
        <v>21</v>
      </c>
      <c r="O2081">
        <v>22</v>
      </c>
      <c r="P2081">
        <v>23</v>
      </c>
      <c r="Q2081">
        <v>25</v>
      </c>
      <c r="R2081">
        <v>35292905</v>
      </c>
      <c r="S2081">
        <v>2</v>
      </c>
      <c r="T2081" t="s">
        <v>2</v>
      </c>
      <c r="U2081">
        <v>426</v>
      </c>
      <c r="V2081">
        <v>14805</v>
      </c>
      <c r="W2081">
        <v>205088</v>
      </c>
      <c r="X2081">
        <v>1205720</v>
      </c>
      <c r="Y2081">
        <v>4258044.26</v>
      </c>
      <c r="Z2081">
        <v>1463.24</v>
      </c>
      <c r="AA2081">
        <v>25</v>
      </c>
      <c r="AB2081">
        <v>10</v>
      </c>
      <c r="AC2081">
        <v>5</v>
      </c>
      <c r="AD2081">
        <v>0</v>
      </c>
      <c r="AE2081">
        <v>1500000</v>
      </c>
      <c r="AF2081">
        <v>17212626</v>
      </c>
    </row>
    <row r="2082" spans="1:32" x14ac:dyDescent="0.3">
      <c r="A2082">
        <v>2081</v>
      </c>
      <c r="B2082" s="1">
        <v>44148</v>
      </c>
      <c r="C2082">
        <v>2</v>
      </c>
      <c r="D2082">
        <v>4</v>
      </c>
      <c r="E2082">
        <v>5</v>
      </c>
      <c r="F2082">
        <v>6</v>
      </c>
      <c r="G2082">
        <v>7</v>
      </c>
      <c r="H2082">
        <v>9</v>
      </c>
      <c r="I2082">
        <v>10</v>
      </c>
      <c r="J2082">
        <v>11</v>
      </c>
      <c r="K2082">
        <v>15</v>
      </c>
      <c r="L2082">
        <v>16</v>
      </c>
      <c r="M2082">
        <v>17</v>
      </c>
      <c r="N2082">
        <v>18</v>
      </c>
      <c r="O2082">
        <v>19</v>
      </c>
      <c r="P2082">
        <v>20</v>
      </c>
      <c r="Q2082">
        <v>21</v>
      </c>
      <c r="R2082">
        <v>20529770</v>
      </c>
      <c r="S2082">
        <v>1</v>
      </c>
      <c r="T2082" t="s">
        <v>266</v>
      </c>
      <c r="U2082">
        <v>298</v>
      </c>
      <c r="V2082">
        <v>9615</v>
      </c>
      <c r="W2082">
        <v>121239</v>
      </c>
      <c r="X2082">
        <v>659258</v>
      </c>
      <c r="Y2082">
        <v>1801360.52</v>
      </c>
      <c r="Z2082">
        <v>1810.66</v>
      </c>
      <c r="AA2082">
        <v>25</v>
      </c>
      <c r="AB2082">
        <v>10</v>
      </c>
      <c r="AC2082">
        <v>5</v>
      </c>
      <c r="AD2082">
        <v>0</v>
      </c>
      <c r="AE2082">
        <v>1500000</v>
      </c>
      <c r="AF2082">
        <v>17648439</v>
      </c>
    </row>
    <row r="2083" spans="1:32" x14ac:dyDescent="0.3">
      <c r="A2083">
        <v>2082</v>
      </c>
      <c r="B2083" s="1">
        <v>44149</v>
      </c>
      <c r="C2083">
        <v>1</v>
      </c>
      <c r="D2083">
        <v>4</v>
      </c>
      <c r="E2083">
        <v>5</v>
      </c>
      <c r="F2083">
        <v>6</v>
      </c>
      <c r="G2083">
        <v>7</v>
      </c>
      <c r="H2083">
        <v>8</v>
      </c>
      <c r="I2083">
        <v>9</v>
      </c>
      <c r="J2083">
        <v>10</v>
      </c>
      <c r="K2083">
        <v>13</v>
      </c>
      <c r="L2083">
        <v>15</v>
      </c>
      <c r="M2083">
        <v>16</v>
      </c>
      <c r="N2083">
        <v>17</v>
      </c>
      <c r="O2083">
        <v>19</v>
      </c>
      <c r="P2083">
        <v>20</v>
      </c>
      <c r="Q2083">
        <v>25</v>
      </c>
      <c r="R2083">
        <v>14416360</v>
      </c>
      <c r="S2083">
        <v>0</v>
      </c>
      <c r="U2083">
        <v>244</v>
      </c>
      <c r="V2083">
        <v>6662</v>
      </c>
      <c r="W2083">
        <v>87105</v>
      </c>
      <c r="X2083">
        <v>502337</v>
      </c>
      <c r="Y2083">
        <v>0</v>
      </c>
      <c r="Z2083">
        <v>1438.63</v>
      </c>
      <c r="AA2083">
        <v>25</v>
      </c>
      <c r="AB2083">
        <v>10</v>
      </c>
      <c r="AC2083">
        <v>5</v>
      </c>
      <c r="AD2083">
        <v>1171889.8600000001</v>
      </c>
      <c r="AE2083">
        <v>4000000</v>
      </c>
      <c r="AF2083">
        <v>17931961</v>
      </c>
    </row>
    <row r="2084" spans="1:32" x14ac:dyDescent="0.3">
      <c r="A2084">
        <v>2083</v>
      </c>
      <c r="B2084" s="1">
        <v>44151</v>
      </c>
      <c r="C2084">
        <v>4</v>
      </c>
      <c r="D2084">
        <v>5</v>
      </c>
      <c r="E2084">
        <v>7</v>
      </c>
      <c r="F2084">
        <v>9</v>
      </c>
      <c r="G2084">
        <v>10</v>
      </c>
      <c r="H2084">
        <v>11</v>
      </c>
      <c r="I2084">
        <v>12</v>
      </c>
      <c r="J2084">
        <v>14</v>
      </c>
      <c r="K2084">
        <v>16</v>
      </c>
      <c r="L2084">
        <v>19</v>
      </c>
      <c r="M2084">
        <v>20</v>
      </c>
      <c r="N2084">
        <v>21</v>
      </c>
      <c r="O2084">
        <v>22</v>
      </c>
      <c r="P2084">
        <v>23</v>
      </c>
      <c r="Q2084">
        <v>24</v>
      </c>
      <c r="R2084">
        <v>25310282</v>
      </c>
      <c r="S2084">
        <v>3</v>
      </c>
      <c r="T2084" t="s">
        <v>2</v>
      </c>
      <c r="U2084">
        <v>453</v>
      </c>
      <c r="V2084">
        <v>15204</v>
      </c>
      <c r="W2084">
        <v>176720</v>
      </c>
      <c r="X2084">
        <v>901831</v>
      </c>
      <c r="Y2084">
        <v>1014946.55</v>
      </c>
      <c r="Z2084">
        <v>1238.45</v>
      </c>
      <c r="AA2084">
        <v>25</v>
      </c>
      <c r="AB2084">
        <v>10</v>
      </c>
      <c r="AC2084">
        <v>5</v>
      </c>
      <c r="AD2084">
        <v>0</v>
      </c>
      <c r="AE2084">
        <v>1500000</v>
      </c>
      <c r="AF2084">
        <v>18385094</v>
      </c>
    </row>
    <row r="2085" spans="1:32" x14ac:dyDescent="0.3">
      <c r="A2085">
        <v>2084</v>
      </c>
      <c r="B2085" s="1">
        <v>44152</v>
      </c>
      <c r="C2085">
        <v>1</v>
      </c>
      <c r="D2085">
        <v>3</v>
      </c>
      <c r="E2085">
        <v>4</v>
      </c>
      <c r="F2085">
        <v>5</v>
      </c>
      <c r="G2085">
        <v>6</v>
      </c>
      <c r="H2085">
        <v>8</v>
      </c>
      <c r="I2085">
        <v>9</v>
      </c>
      <c r="J2085">
        <v>10</v>
      </c>
      <c r="K2085">
        <v>11</v>
      </c>
      <c r="L2085">
        <v>14</v>
      </c>
      <c r="M2085">
        <v>15</v>
      </c>
      <c r="N2085">
        <v>16</v>
      </c>
      <c r="O2085">
        <v>19</v>
      </c>
      <c r="P2085">
        <v>22</v>
      </c>
      <c r="Q2085">
        <v>24</v>
      </c>
      <c r="R2085">
        <v>15613028</v>
      </c>
      <c r="S2085">
        <v>1</v>
      </c>
      <c r="T2085" t="s">
        <v>97</v>
      </c>
      <c r="U2085">
        <v>207</v>
      </c>
      <c r="V2085">
        <v>7762</v>
      </c>
      <c r="W2085">
        <v>95887</v>
      </c>
      <c r="X2085">
        <v>516881</v>
      </c>
      <c r="Y2085">
        <v>1315420.33</v>
      </c>
      <c r="Z2085">
        <v>1903.47</v>
      </c>
      <c r="AA2085">
        <v>25</v>
      </c>
      <c r="AB2085">
        <v>10</v>
      </c>
      <c r="AC2085">
        <v>5</v>
      </c>
      <c r="AD2085">
        <v>0</v>
      </c>
      <c r="AE2085">
        <v>1500000</v>
      </c>
      <c r="AF2085">
        <v>18703341</v>
      </c>
    </row>
    <row r="2086" spans="1:32" x14ac:dyDescent="0.3">
      <c r="A2086">
        <v>2085</v>
      </c>
      <c r="B2086" s="1">
        <v>44153</v>
      </c>
      <c r="C2086">
        <v>1</v>
      </c>
      <c r="D2086">
        <v>4</v>
      </c>
      <c r="E2086">
        <v>6</v>
      </c>
      <c r="F2086">
        <v>9</v>
      </c>
      <c r="G2086">
        <v>10</v>
      </c>
      <c r="H2086">
        <v>12</v>
      </c>
      <c r="I2086">
        <v>13</v>
      </c>
      <c r="J2086">
        <v>14</v>
      </c>
      <c r="K2086">
        <v>15</v>
      </c>
      <c r="L2086">
        <v>16</v>
      </c>
      <c r="M2086">
        <v>18</v>
      </c>
      <c r="N2086">
        <v>20</v>
      </c>
      <c r="O2086">
        <v>23</v>
      </c>
      <c r="P2086">
        <v>24</v>
      </c>
      <c r="Q2086">
        <v>25</v>
      </c>
      <c r="R2086">
        <v>17540238</v>
      </c>
      <c r="S2086">
        <v>0</v>
      </c>
      <c r="U2086">
        <v>255</v>
      </c>
      <c r="V2086">
        <v>9482</v>
      </c>
      <c r="W2086">
        <v>117473</v>
      </c>
      <c r="X2086">
        <v>624577</v>
      </c>
      <c r="Y2086">
        <v>0</v>
      </c>
      <c r="Z2086">
        <v>1564.6</v>
      </c>
      <c r="AA2086">
        <v>25</v>
      </c>
      <c r="AB2086">
        <v>10</v>
      </c>
      <c r="AC2086">
        <v>5</v>
      </c>
      <c r="AD2086">
        <v>1331958.1299999999</v>
      </c>
      <c r="AE2086">
        <v>3500000</v>
      </c>
      <c r="AF2086">
        <v>19025589</v>
      </c>
    </row>
    <row r="2087" spans="1:32" x14ac:dyDescent="0.3">
      <c r="A2087">
        <v>2086</v>
      </c>
      <c r="B2087" s="1">
        <v>44154</v>
      </c>
      <c r="C2087">
        <v>4</v>
      </c>
      <c r="D2087">
        <v>5</v>
      </c>
      <c r="E2087">
        <v>6</v>
      </c>
      <c r="F2087">
        <v>10</v>
      </c>
      <c r="G2087">
        <v>11</v>
      </c>
      <c r="H2087">
        <v>12</v>
      </c>
      <c r="I2087">
        <v>14</v>
      </c>
      <c r="J2087">
        <v>15</v>
      </c>
      <c r="K2087">
        <v>17</v>
      </c>
      <c r="L2087">
        <v>20</v>
      </c>
      <c r="M2087">
        <v>21</v>
      </c>
      <c r="N2087">
        <v>22</v>
      </c>
      <c r="O2087">
        <v>23</v>
      </c>
      <c r="P2087">
        <v>24</v>
      </c>
      <c r="Q2087">
        <v>25</v>
      </c>
      <c r="R2087">
        <v>21068482</v>
      </c>
      <c r="S2087">
        <v>0</v>
      </c>
      <c r="U2087">
        <v>239</v>
      </c>
      <c r="V2087">
        <v>9338</v>
      </c>
      <c r="W2087">
        <v>124709</v>
      </c>
      <c r="X2087">
        <v>742863</v>
      </c>
      <c r="Y2087">
        <v>0</v>
      </c>
      <c r="Z2087">
        <v>1499.53</v>
      </c>
      <c r="AA2087">
        <v>25</v>
      </c>
      <c r="AB2087">
        <v>10</v>
      </c>
      <c r="AC2087">
        <v>5</v>
      </c>
      <c r="AD2087">
        <v>3041194.28</v>
      </c>
      <c r="AE2087">
        <v>5000000</v>
      </c>
      <c r="AF2087">
        <v>19439114</v>
      </c>
    </row>
    <row r="2088" spans="1:32" x14ac:dyDescent="0.3">
      <c r="A2088">
        <v>2087</v>
      </c>
      <c r="B2088" s="1">
        <v>44155</v>
      </c>
      <c r="C2088">
        <v>3</v>
      </c>
      <c r="D2088">
        <v>6</v>
      </c>
      <c r="E2088">
        <v>8</v>
      </c>
      <c r="F2088">
        <v>10</v>
      </c>
      <c r="G2088">
        <v>13</v>
      </c>
      <c r="H2088">
        <v>14</v>
      </c>
      <c r="I2088">
        <v>15</v>
      </c>
      <c r="J2088">
        <v>16</v>
      </c>
      <c r="K2088">
        <v>17</v>
      </c>
      <c r="L2088">
        <v>18</v>
      </c>
      <c r="M2088">
        <v>19</v>
      </c>
      <c r="N2088">
        <v>20</v>
      </c>
      <c r="O2088">
        <v>23</v>
      </c>
      <c r="P2088">
        <v>24</v>
      </c>
      <c r="Q2088">
        <v>25</v>
      </c>
      <c r="R2088">
        <v>24698460</v>
      </c>
      <c r="S2088">
        <v>1</v>
      </c>
      <c r="T2088" t="s">
        <v>267</v>
      </c>
      <c r="U2088">
        <v>351</v>
      </c>
      <c r="V2088">
        <v>13590</v>
      </c>
      <c r="W2088">
        <v>168284</v>
      </c>
      <c r="X2088">
        <v>923038</v>
      </c>
      <c r="Y2088">
        <v>4807141.32</v>
      </c>
      <c r="Z2088">
        <v>1507.03</v>
      </c>
      <c r="AA2088">
        <v>25</v>
      </c>
      <c r="AB2088">
        <v>10</v>
      </c>
      <c r="AC2088">
        <v>5</v>
      </c>
      <c r="AD2088">
        <v>0</v>
      </c>
      <c r="AE2088">
        <v>1500000</v>
      </c>
      <c r="AF2088">
        <v>19866359</v>
      </c>
    </row>
    <row r="2089" spans="1:32" x14ac:dyDescent="0.3">
      <c r="A2089">
        <v>2088</v>
      </c>
      <c r="B2089" s="1">
        <v>44156</v>
      </c>
      <c r="C2089">
        <v>1</v>
      </c>
      <c r="D2089">
        <v>2</v>
      </c>
      <c r="E2089">
        <v>4</v>
      </c>
      <c r="F2089">
        <v>5</v>
      </c>
      <c r="G2089">
        <v>6</v>
      </c>
      <c r="H2089">
        <v>7</v>
      </c>
      <c r="I2089">
        <v>9</v>
      </c>
      <c r="J2089">
        <v>11</v>
      </c>
      <c r="K2089">
        <v>13</v>
      </c>
      <c r="L2089">
        <v>14</v>
      </c>
      <c r="M2089">
        <v>15</v>
      </c>
      <c r="N2089">
        <v>21</v>
      </c>
      <c r="O2089">
        <v>22</v>
      </c>
      <c r="P2089">
        <v>23</v>
      </c>
      <c r="Q2089">
        <v>24</v>
      </c>
      <c r="R2089">
        <v>14481165</v>
      </c>
      <c r="S2089">
        <v>1</v>
      </c>
      <c r="T2089" t="s">
        <v>45</v>
      </c>
      <c r="U2089">
        <v>144</v>
      </c>
      <c r="V2089">
        <v>5564</v>
      </c>
      <c r="W2089">
        <v>86032</v>
      </c>
      <c r="X2089">
        <v>480618</v>
      </c>
      <c r="Y2089">
        <v>1247782.56</v>
      </c>
      <c r="Z2089">
        <v>1816.89</v>
      </c>
      <c r="AA2089">
        <v>25</v>
      </c>
      <c r="AB2089">
        <v>10</v>
      </c>
      <c r="AC2089">
        <v>5</v>
      </c>
      <c r="AD2089">
        <v>0</v>
      </c>
      <c r="AE2089">
        <v>1500000</v>
      </c>
      <c r="AF2089">
        <v>20168242</v>
      </c>
    </row>
    <row r="2090" spans="1:32" x14ac:dyDescent="0.3">
      <c r="A2090">
        <v>2089</v>
      </c>
      <c r="B2090" s="1">
        <v>44158</v>
      </c>
      <c r="C2090">
        <v>1</v>
      </c>
      <c r="D2090">
        <v>2</v>
      </c>
      <c r="E2090">
        <v>5</v>
      </c>
      <c r="F2090">
        <v>6</v>
      </c>
      <c r="G2090">
        <v>8</v>
      </c>
      <c r="H2090">
        <v>9</v>
      </c>
      <c r="I2090">
        <v>10</v>
      </c>
      <c r="J2090">
        <v>11</v>
      </c>
      <c r="K2090">
        <v>12</v>
      </c>
      <c r="L2090">
        <v>13</v>
      </c>
      <c r="M2090">
        <v>16</v>
      </c>
      <c r="N2090">
        <v>19</v>
      </c>
      <c r="O2090">
        <v>20</v>
      </c>
      <c r="P2090">
        <v>23</v>
      </c>
      <c r="Q2090">
        <v>25</v>
      </c>
      <c r="R2090">
        <v>18418470</v>
      </c>
      <c r="S2090">
        <v>2</v>
      </c>
      <c r="T2090" t="s">
        <v>2</v>
      </c>
      <c r="U2090">
        <v>404</v>
      </c>
      <c r="V2090">
        <v>11419</v>
      </c>
      <c r="W2090">
        <v>122724</v>
      </c>
      <c r="X2090">
        <v>673698</v>
      </c>
      <c r="Y2090">
        <v>673394.78</v>
      </c>
      <c r="Z2090">
        <v>998.55</v>
      </c>
      <c r="AA2090">
        <v>25</v>
      </c>
      <c r="AB2090">
        <v>10</v>
      </c>
      <c r="AC2090">
        <v>5</v>
      </c>
      <c r="AD2090">
        <v>2187634.48</v>
      </c>
      <c r="AE2090">
        <v>4000000</v>
      </c>
      <c r="AF2090">
        <v>20494078</v>
      </c>
    </row>
    <row r="2091" spans="1:32" x14ac:dyDescent="0.3">
      <c r="A2091">
        <v>2090</v>
      </c>
      <c r="B2091" s="1">
        <v>44159</v>
      </c>
      <c r="C2091">
        <v>1</v>
      </c>
      <c r="D2091">
        <v>6</v>
      </c>
      <c r="E2091">
        <v>8</v>
      </c>
      <c r="F2091">
        <v>9</v>
      </c>
      <c r="G2091">
        <v>10</v>
      </c>
      <c r="H2091">
        <v>12</v>
      </c>
      <c r="I2091">
        <v>14</v>
      </c>
      <c r="J2091">
        <v>15</v>
      </c>
      <c r="K2091">
        <v>16</v>
      </c>
      <c r="L2091">
        <v>18</v>
      </c>
      <c r="M2091">
        <v>19</v>
      </c>
      <c r="N2091">
        <v>20</v>
      </c>
      <c r="O2091">
        <v>22</v>
      </c>
      <c r="P2091">
        <v>24</v>
      </c>
      <c r="Q2091">
        <v>25</v>
      </c>
      <c r="R2091">
        <v>22987292</v>
      </c>
      <c r="S2091">
        <v>1</v>
      </c>
      <c r="T2091" t="s">
        <v>218</v>
      </c>
      <c r="U2091">
        <v>470</v>
      </c>
      <c r="V2091">
        <v>15783</v>
      </c>
      <c r="W2091">
        <v>168608</v>
      </c>
      <c r="X2091">
        <v>806882</v>
      </c>
      <c r="Y2091">
        <v>4127997.33</v>
      </c>
      <c r="Z2091">
        <v>1064.8699999999999</v>
      </c>
      <c r="AA2091">
        <v>25</v>
      </c>
      <c r="AB2091">
        <v>10</v>
      </c>
      <c r="AC2091">
        <v>5</v>
      </c>
      <c r="AD2091">
        <v>0</v>
      </c>
      <c r="AE2091">
        <v>1500000</v>
      </c>
      <c r="AF2091">
        <v>20898320</v>
      </c>
    </row>
    <row r="2092" spans="1:32" x14ac:dyDescent="0.3">
      <c r="A2092">
        <v>2091</v>
      </c>
      <c r="B2092" s="1">
        <v>44160</v>
      </c>
      <c r="C2092">
        <v>2</v>
      </c>
      <c r="D2092">
        <v>3</v>
      </c>
      <c r="E2092">
        <v>4</v>
      </c>
      <c r="F2092">
        <v>5</v>
      </c>
      <c r="G2092">
        <v>6</v>
      </c>
      <c r="H2092">
        <v>7</v>
      </c>
      <c r="I2092">
        <v>8</v>
      </c>
      <c r="J2092">
        <v>9</v>
      </c>
      <c r="K2092">
        <v>10</v>
      </c>
      <c r="L2092">
        <v>11</v>
      </c>
      <c r="M2092">
        <v>16</v>
      </c>
      <c r="N2092">
        <v>17</v>
      </c>
      <c r="O2092">
        <v>19</v>
      </c>
      <c r="P2092">
        <v>20</v>
      </c>
      <c r="Q2092">
        <v>24</v>
      </c>
      <c r="R2092">
        <v>17488795</v>
      </c>
      <c r="S2092">
        <v>0</v>
      </c>
      <c r="U2092">
        <v>174</v>
      </c>
      <c r="V2092">
        <v>8430</v>
      </c>
      <c r="W2092">
        <v>92468</v>
      </c>
      <c r="X2092">
        <v>542961</v>
      </c>
      <c r="Y2092">
        <v>0</v>
      </c>
      <c r="Z2092">
        <v>1951.35</v>
      </c>
      <c r="AA2092">
        <v>25</v>
      </c>
      <c r="AB2092">
        <v>10</v>
      </c>
      <c r="AC2092">
        <v>5</v>
      </c>
      <c r="AD2092">
        <v>1619322.42</v>
      </c>
      <c r="AE2092">
        <v>3500000</v>
      </c>
      <c r="AF2092">
        <v>21290092</v>
      </c>
    </row>
    <row r="2093" spans="1:32" x14ac:dyDescent="0.3">
      <c r="A2093">
        <v>2092</v>
      </c>
      <c r="B2093" s="1">
        <v>44161</v>
      </c>
      <c r="C2093">
        <v>1</v>
      </c>
      <c r="D2093">
        <v>2</v>
      </c>
      <c r="E2093">
        <v>3</v>
      </c>
      <c r="F2093">
        <v>5</v>
      </c>
      <c r="G2093">
        <v>7</v>
      </c>
      <c r="H2093">
        <v>9</v>
      </c>
      <c r="I2093">
        <v>11</v>
      </c>
      <c r="J2093">
        <v>13</v>
      </c>
      <c r="K2093">
        <v>15</v>
      </c>
      <c r="L2093">
        <v>17</v>
      </c>
      <c r="M2093">
        <v>18</v>
      </c>
      <c r="N2093">
        <v>19</v>
      </c>
      <c r="O2093">
        <v>20</v>
      </c>
      <c r="P2093">
        <v>22</v>
      </c>
      <c r="Q2093">
        <v>25</v>
      </c>
      <c r="R2093">
        <v>21167992</v>
      </c>
      <c r="S2093">
        <v>4</v>
      </c>
      <c r="T2093" t="s">
        <v>2</v>
      </c>
      <c r="U2093">
        <v>749</v>
      </c>
      <c r="V2093">
        <v>21396</v>
      </c>
      <c r="W2093">
        <v>196339</v>
      </c>
      <c r="X2093">
        <v>821513</v>
      </c>
      <c r="Y2093">
        <v>683726.57</v>
      </c>
      <c r="Z2093">
        <v>446.14</v>
      </c>
      <c r="AA2093">
        <v>25</v>
      </c>
      <c r="AB2093">
        <v>10</v>
      </c>
      <c r="AC2093">
        <v>5</v>
      </c>
      <c r="AD2093">
        <v>0</v>
      </c>
      <c r="AE2093">
        <v>1500000</v>
      </c>
      <c r="AF2093">
        <v>21559991</v>
      </c>
    </row>
    <row r="2094" spans="1:32" x14ac:dyDescent="0.3">
      <c r="A2094">
        <v>2093</v>
      </c>
      <c r="B2094" s="1">
        <v>44162</v>
      </c>
      <c r="C2094">
        <v>1</v>
      </c>
      <c r="D2094">
        <v>2</v>
      </c>
      <c r="E2094">
        <v>3</v>
      </c>
      <c r="F2094">
        <v>4</v>
      </c>
      <c r="G2094">
        <v>6</v>
      </c>
      <c r="H2094">
        <v>8</v>
      </c>
      <c r="I2094">
        <v>9</v>
      </c>
      <c r="J2094">
        <v>12</v>
      </c>
      <c r="K2094">
        <v>14</v>
      </c>
      <c r="L2094">
        <v>15</v>
      </c>
      <c r="M2094">
        <v>19</v>
      </c>
      <c r="N2094">
        <v>20</v>
      </c>
      <c r="O2094">
        <v>21</v>
      </c>
      <c r="P2094">
        <v>24</v>
      </c>
      <c r="Q2094">
        <v>25</v>
      </c>
      <c r="R2094">
        <v>18735662</v>
      </c>
      <c r="S2094">
        <v>1</v>
      </c>
      <c r="T2094" t="s">
        <v>29</v>
      </c>
      <c r="U2094">
        <v>296</v>
      </c>
      <c r="V2094">
        <v>10003</v>
      </c>
      <c r="W2094">
        <v>119606</v>
      </c>
      <c r="X2094">
        <v>637419</v>
      </c>
      <c r="Y2094">
        <v>1514086.98</v>
      </c>
      <c r="Z2094">
        <v>1532.19</v>
      </c>
      <c r="AA2094">
        <v>25</v>
      </c>
      <c r="AB2094">
        <v>10</v>
      </c>
      <c r="AC2094">
        <v>5</v>
      </c>
      <c r="AD2094">
        <v>0</v>
      </c>
      <c r="AE2094">
        <v>1500000</v>
      </c>
      <c r="AF2094">
        <v>21926303</v>
      </c>
    </row>
    <row r="2095" spans="1:32" x14ac:dyDescent="0.3">
      <c r="A2095">
        <v>2094</v>
      </c>
      <c r="B2095" s="1">
        <v>44163</v>
      </c>
      <c r="C2095">
        <v>2</v>
      </c>
      <c r="D2095">
        <v>4</v>
      </c>
      <c r="E2095">
        <v>5</v>
      </c>
      <c r="F2095">
        <v>6</v>
      </c>
      <c r="G2095">
        <v>8</v>
      </c>
      <c r="H2095">
        <v>9</v>
      </c>
      <c r="I2095">
        <v>10</v>
      </c>
      <c r="J2095">
        <v>11</v>
      </c>
      <c r="K2095">
        <v>12</v>
      </c>
      <c r="L2095">
        <v>14</v>
      </c>
      <c r="M2095">
        <v>18</v>
      </c>
      <c r="N2095">
        <v>19</v>
      </c>
      <c r="O2095">
        <v>23</v>
      </c>
      <c r="P2095">
        <v>24</v>
      </c>
      <c r="Q2095">
        <v>25</v>
      </c>
      <c r="R2095">
        <v>14384908</v>
      </c>
      <c r="S2095">
        <v>4</v>
      </c>
      <c r="T2095" t="s">
        <v>2</v>
      </c>
      <c r="U2095">
        <v>289</v>
      </c>
      <c r="V2095">
        <v>9472</v>
      </c>
      <c r="W2095">
        <v>106802</v>
      </c>
      <c r="X2095">
        <v>542824</v>
      </c>
      <c r="Y2095">
        <v>240535.54</v>
      </c>
      <c r="Z2095">
        <v>997.22</v>
      </c>
      <c r="AA2095">
        <v>25</v>
      </c>
      <c r="AB2095">
        <v>10</v>
      </c>
      <c r="AC2095">
        <v>5</v>
      </c>
      <c r="AD2095">
        <v>0</v>
      </c>
      <c r="AE2095">
        <v>1500000</v>
      </c>
      <c r="AF2095">
        <v>22159079</v>
      </c>
    </row>
    <row r="2096" spans="1:32" x14ac:dyDescent="0.3">
      <c r="A2096">
        <v>2095</v>
      </c>
      <c r="B2096" s="1">
        <v>44165</v>
      </c>
      <c r="C2096">
        <v>1</v>
      </c>
      <c r="D2096">
        <v>2</v>
      </c>
      <c r="E2096">
        <v>4</v>
      </c>
      <c r="F2096">
        <v>6</v>
      </c>
      <c r="G2096">
        <v>8</v>
      </c>
      <c r="H2096">
        <v>11</v>
      </c>
      <c r="I2096">
        <v>12</v>
      </c>
      <c r="J2096">
        <v>14</v>
      </c>
      <c r="K2096">
        <v>15</v>
      </c>
      <c r="L2096">
        <v>17</v>
      </c>
      <c r="M2096">
        <v>18</v>
      </c>
      <c r="N2096">
        <v>19</v>
      </c>
      <c r="O2096">
        <v>20</v>
      </c>
      <c r="P2096">
        <v>22</v>
      </c>
      <c r="Q2096">
        <v>23</v>
      </c>
      <c r="R2096">
        <v>18194495</v>
      </c>
      <c r="S2096">
        <v>1</v>
      </c>
      <c r="T2096" t="s">
        <v>268</v>
      </c>
      <c r="U2096">
        <v>221</v>
      </c>
      <c r="V2096">
        <v>7926</v>
      </c>
      <c r="W2096">
        <v>100938</v>
      </c>
      <c r="X2096">
        <v>573201</v>
      </c>
      <c r="Y2096">
        <v>1655179.9</v>
      </c>
      <c r="Z2096">
        <v>1570.38</v>
      </c>
      <c r="AA2096">
        <v>25</v>
      </c>
      <c r="AB2096">
        <v>10</v>
      </c>
      <c r="AC2096">
        <v>5</v>
      </c>
      <c r="AD2096">
        <v>0</v>
      </c>
      <c r="AE2096">
        <v>1500000</v>
      </c>
      <c r="AF2096">
        <v>22559526</v>
      </c>
    </row>
    <row r="2097" spans="1:32" x14ac:dyDescent="0.3">
      <c r="A2097">
        <v>2096</v>
      </c>
      <c r="B2097" s="1">
        <v>44166</v>
      </c>
      <c r="C2097">
        <v>2</v>
      </c>
      <c r="D2097">
        <v>3</v>
      </c>
      <c r="E2097">
        <v>7</v>
      </c>
      <c r="F2097">
        <v>8</v>
      </c>
      <c r="G2097">
        <v>9</v>
      </c>
      <c r="H2097">
        <v>10</v>
      </c>
      <c r="I2097">
        <v>11</v>
      </c>
      <c r="J2097">
        <v>13</v>
      </c>
      <c r="K2097">
        <v>14</v>
      </c>
      <c r="L2097">
        <v>15</v>
      </c>
      <c r="M2097">
        <v>18</v>
      </c>
      <c r="N2097">
        <v>19</v>
      </c>
      <c r="O2097">
        <v>20</v>
      </c>
      <c r="P2097">
        <v>21</v>
      </c>
      <c r="Q2097">
        <v>25</v>
      </c>
      <c r="R2097">
        <v>16461890</v>
      </c>
      <c r="S2097">
        <v>0</v>
      </c>
      <c r="U2097">
        <v>210</v>
      </c>
      <c r="V2097">
        <v>8018</v>
      </c>
      <c r="W2097">
        <v>103731</v>
      </c>
      <c r="X2097">
        <v>613301</v>
      </c>
      <c r="Y2097">
        <v>0</v>
      </c>
      <c r="Z2097">
        <v>1753.12</v>
      </c>
      <c r="AA2097">
        <v>25</v>
      </c>
      <c r="AB2097">
        <v>10</v>
      </c>
      <c r="AC2097">
        <v>5</v>
      </c>
      <c r="AD2097">
        <v>1229072.51</v>
      </c>
      <c r="AE2097">
        <v>3500000</v>
      </c>
      <c r="AF2097">
        <v>22856882</v>
      </c>
    </row>
    <row r="2098" spans="1:32" x14ac:dyDescent="0.3">
      <c r="A2098">
        <v>2097</v>
      </c>
      <c r="B2098" s="1">
        <v>44167</v>
      </c>
      <c r="C2098">
        <v>2</v>
      </c>
      <c r="D2098">
        <v>3</v>
      </c>
      <c r="E2098">
        <v>6</v>
      </c>
      <c r="F2098">
        <v>7</v>
      </c>
      <c r="G2098">
        <v>8</v>
      </c>
      <c r="H2098">
        <v>10</v>
      </c>
      <c r="I2098">
        <v>12</v>
      </c>
      <c r="J2098">
        <v>14</v>
      </c>
      <c r="K2098">
        <v>15</v>
      </c>
      <c r="L2098">
        <v>16</v>
      </c>
      <c r="M2098">
        <v>18</v>
      </c>
      <c r="N2098">
        <v>19</v>
      </c>
      <c r="O2098">
        <v>21</v>
      </c>
      <c r="P2098">
        <v>23</v>
      </c>
      <c r="Q2098">
        <v>24</v>
      </c>
      <c r="R2098">
        <v>24221640</v>
      </c>
      <c r="S2098">
        <v>2</v>
      </c>
      <c r="T2098" t="s">
        <v>2</v>
      </c>
      <c r="U2098">
        <v>671</v>
      </c>
      <c r="V2098">
        <v>13982</v>
      </c>
      <c r="W2098">
        <v>151605</v>
      </c>
      <c r="X2098">
        <v>786133</v>
      </c>
      <c r="Y2098">
        <v>1635264.31</v>
      </c>
      <c r="Z2098">
        <v>911.32</v>
      </c>
      <c r="AA2098">
        <v>25</v>
      </c>
      <c r="AB2098">
        <v>10</v>
      </c>
      <c r="AC2098">
        <v>5</v>
      </c>
      <c r="AD2098">
        <v>0</v>
      </c>
      <c r="AE2098">
        <v>1500000</v>
      </c>
      <c r="AF2098">
        <v>23350783</v>
      </c>
    </row>
    <row r="2099" spans="1:32" x14ac:dyDescent="0.3">
      <c r="A2099">
        <v>2098</v>
      </c>
      <c r="B2099" s="1">
        <v>44168</v>
      </c>
      <c r="C2099">
        <v>4</v>
      </c>
      <c r="D2099">
        <v>7</v>
      </c>
      <c r="E2099">
        <v>8</v>
      </c>
      <c r="F2099">
        <v>9</v>
      </c>
      <c r="G2099">
        <v>10</v>
      </c>
      <c r="H2099">
        <v>12</v>
      </c>
      <c r="I2099">
        <v>13</v>
      </c>
      <c r="J2099">
        <v>15</v>
      </c>
      <c r="K2099">
        <v>16</v>
      </c>
      <c r="L2099">
        <v>17</v>
      </c>
      <c r="M2099">
        <v>18</v>
      </c>
      <c r="N2099">
        <v>19</v>
      </c>
      <c r="O2099">
        <v>20</v>
      </c>
      <c r="P2099">
        <v>22</v>
      </c>
      <c r="Q2099">
        <v>25</v>
      </c>
      <c r="R2099">
        <v>16072630</v>
      </c>
      <c r="S2099">
        <v>0</v>
      </c>
      <c r="U2099">
        <v>184</v>
      </c>
      <c r="V2099">
        <v>7473</v>
      </c>
      <c r="W2099">
        <v>107710</v>
      </c>
      <c r="X2099">
        <v>570846</v>
      </c>
      <c r="Y2099">
        <v>0</v>
      </c>
      <c r="Z2099">
        <v>1409.18</v>
      </c>
      <c r="AA2099">
        <v>25</v>
      </c>
      <c r="AB2099">
        <v>10</v>
      </c>
      <c r="AC2099">
        <v>5</v>
      </c>
      <c r="AD2099">
        <v>1236609.27</v>
      </c>
      <c r="AE2099">
        <v>3500000</v>
      </c>
      <c r="AF2099">
        <v>23649962</v>
      </c>
    </row>
    <row r="2100" spans="1:32" x14ac:dyDescent="0.3">
      <c r="A2100">
        <v>2099</v>
      </c>
      <c r="B2100" s="1">
        <v>44169</v>
      </c>
      <c r="C2100">
        <v>1</v>
      </c>
      <c r="D2100">
        <v>2</v>
      </c>
      <c r="E2100">
        <v>5</v>
      </c>
      <c r="F2100">
        <v>7</v>
      </c>
      <c r="G2100">
        <v>8</v>
      </c>
      <c r="H2100">
        <v>9</v>
      </c>
      <c r="I2100">
        <v>11</v>
      </c>
      <c r="J2100">
        <v>12</v>
      </c>
      <c r="K2100">
        <v>14</v>
      </c>
      <c r="L2100">
        <v>15</v>
      </c>
      <c r="M2100">
        <v>17</v>
      </c>
      <c r="N2100">
        <v>18</v>
      </c>
      <c r="O2100">
        <v>20</v>
      </c>
      <c r="P2100">
        <v>24</v>
      </c>
      <c r="Q2100">
        <v>25</v>
      </c>
      <c r="R2100">
        <v>27134868</v>
      </c>
      <c r="S2100">
        <v>2</v>
      </c>
      <c r="T2100" t="s">
        <v>2</v>
      </c>
      <c r="U2100">
        <v>577</v>
      </c>
      <c r="V2100">
        <v>16825</v>
      </c>
      <c r="W2100">
        <v>186363</v>
      </c>
      <c r="X2100">
        <v>954961</v>
      </c>
      <c r="Y2100">
        <v>1639052.03</v>
      </c>
      <c r="Z2100">
        <v>1059.8</v>
      </c>
      <c r="AA2100">
        <v>25</v>
      </c>
      <c r="AB2100">
        <v>10</v>
      </c>
      <c r="AC2100">
        <v>5</v>
      </c>
      <c r="AD2100">
        <v>2163701.27</v>
      </c>
      <c r="AE2100">
        <v>3700000</v>
      </c>
      <c r="AF2100">
        <v>24143872</v>
      </c>
    </row>
    <row r="2101" spans="1:32" x14ac:dyDescent="0.3">
      <c r="A2101">
        <v>2100</v>
      </c>
      <c r="B2101" s="1">
        <v>44170</v>
      </c>
      <c r="C2101">
        <v>1</v>
      </c>
      <c r="D2101">
        <v>3</v>
      </c>
      <c r="E2101">
        <v>5</v>
      </c>
      <c r="F2101">
        <v>6</v>
      </c>
      <c r="G2101">
        <v>7</v>
      </c>
      <c r="H2101">
        <v>10</v>
      </c>
      <c r="I2101">
        <v>11</v>
      </c>
      <c r="J2101">
        <v>14</v>
      </c>
      <c r="K2101">
        <v>17</v>
      </c>
      <c r="L2101">
        <v>18</v>
      </c>
      <c r="M2101">
        <v>19</v>
      </c>
      <c r="N2101">
        <v>20</v>
      </c>
      <c r="O2101">
        <v>21</v>
      </c>
      <c r="P2101">
        <v>23</v>
      </c>
      <c r="Q2101">
        <v>25</v>
      </c>
      <c r="R2101">
        <v>20341335</v>
      </c>
      <c r="S2101">
        <v>1</v>
      </c>
      <c r="T2101" t="s">
        <v>22</v>
      </c>
      <c r="U2101">
        <v>441</v>
      </c>
      <c r="V2101">
        <v>14009</v>
      </c>
      <c r="W2101">
        <v>156958</v>
      </c>
      <c r="X2101">
        <v>756349</v>
      </c>
      <c r="Y2101">
        <v>3734376.3</v>
      </c>
      <c r="Z2101">
        <v>918.67</v>
      </c>
      <c r="AA2101">
        <v>25</v>
      </c>
      <c r="AB2101">
        <v>10</v>
      </c>
      <c r="AC2101">
        <v>5</v>
      </c>
      <c r="AD2101">
        <v>0</v>
      </c>
      <c r="AE2101">
        <v>1500000</v>
      </c>
      <c r="AF2101">
        <v>24471096</v>
      </c>
    </row>
    <row r="2102" spans="1:32" x14ac:dyDescent="0.3">
      <c r="A2102">
        <v>2101</v>
      </c>
      <c r="B2102" s="1">
        <v>44172</v>
      </c>
      <c r="C2102">
        <v>1</v>
      </c>
      <c r="D2102">
        <v>2</v>
      </c>
      <c r="E2102">
        <v>3</v>
      </c>
      <c r="F2102">
        <v>8</v>
      </c>
      <c r="G2102">
        <v>10</v>
      </c>
      <c r="H2102">
        <v>11</v>
      </c>
      <c r="I2102">
        <v>14</v>
      </c>
      <c r="J2102">
        <v>17</v>
      </c>
      <c r="K2102">
        <v>18</v>
      </c>
      <c r="L2102">
        <v>19</v>
      </c>
      <c r="M2102">
        <v>20</v>
      </c>
      <c r="N2102">
        <v>21</v>
      </c>
      <c r="O2102">
        <v>23</v>
      </c>
      <c r="P2102">
        <v>24</v>
      </c>
      <c r="Q2102">
        <v>25</v>
      </c>
      <c r="R2102">
        <v>19506782</v>
      </c>
      <c r="S2102">
        <v>0</v>
      </c>
      <c r="U2102">
        <v>324</v>
      </c>
      <c r="V2102">
        <v>12397</v>
      </c>
      <c r="W2102">
        <v>153372</v>
      </c>
      <c r="X2102">
        <v>728732</v>
      </c>
      <c r="Y2102">
        <v>0</v>
      </c>
      <c r="Z2102">
        <v>1191.21</v>
      </c>
      <c r="AA2102">
        <v>25</v>
      </c>
      <c r="AB2102">
        <v>10</v>
      </c>
      <c r="AC2102">
        <v>5</v>
      </c>
      <c r="AD2102">
        <v>1288496.19</v>
      </c>
      <c r="AE2102">
        <v>3500000</v>
      </c>
      <c r="AF2102">
        <v>24782829</v>
      </c>
    </row>
    <row r="2103" spans="1:32" x14ac:dyDescent="0.3">
      <c r="A2103">
        <v>2102</v>
      </c>
      <c r="B2103" s="1">
        <v>44173</v>
      </c>
      <c r="C2103">
        <v>2</v>
      </c>
      <c r="D2103">
        <v>3</v>
      </c>
      <c r="E2103">
        <v>4</v>
      </c>
      <c r="F2103">
        <v>5</v>
      </c>
      <c r="G2103">
        <v>8</v>
      </c>
      <c r="H2103">
        <v>9</v>
      </c>
      <c r="I2103">
        <v>10</v>
      </c>
      <c r="J2103">
        <v>11</v>
      </c>
      <c r="K2103">
        <v>12</v>
      </c>
      <c r="L2103">
        <v>13</v>
      </c>
      <c r="M2103">
        <v>15</v>
      </c>
      <c r="N2103">
        <v>16</v>
      </c>
      <c r="O2103">
        <v>20</v>
      </c>
      <c r="P2103">
        <v>22</v>
      </c>
      <c r="Q2103">
        <v>25</v>
      </c>
      <c r="R2103">
        <v>20759780</v>
      </c>
      <c r="S2103">
        <v>2</v>
      </c>
      <c r="T2103" t="s">
        <v>2</v>
      </c>
      <c r="U2103">
        <v>345</v>
      </c>
      <c r="V2103">
        <v>12112</v>
      </c>
      <c r="W2103">
        <v>152759</v>
      </c>
      <c r="X2103">
        <v>811800</v>
      </c>
      <c r="Y2103">
        <v>1319112.5900000001</v>
      </c>
      <c r="Z2103">
        <v>1171.8699999999999</v>
      </c>
      <c r="AA2103">
        <v>25</v>
      </c>
      <c r="AB2103">
        <v>10</v>
      </c>
      <c r="AC2103">
        <v>5</v>
      </c>
      <c r="AD2103">
        <v>0</v>
      </c>
      <c r="AE2103">
        <v>1500000</v>
      </c>
      <c r="AF2103">
        <v>25109377</v>
      </c>
    </row>
    <row r="2104" spans="1:32" x14ac:dyDescent="0.3">
      <c r="A2104">
        <v>2103</v>
      </c>
      <c r="B2104" s="1">
        <v>44174</v>
      </c>
      <c r="C2104">
        <v>1</v>
      </c>
      <c r="D2104">
        <v>2</v>
      </c>
      <c r="E2104">
        <v>5</v>
      </c>
      <c r="F2104">
        <v>7</v>
      </c>
      <c r="G2104">
        <v>10</v>
      </c>
      <c r="H2104">
        <v>11</v>
      </c>
      <c r="I2104">
        <v>12</v>
      </c>
      <c r="J2104">
        <v>13</v>
      </c>
      <c r="K2104">
        <v>15</v>
      </c>
      <c r="L2104">
        <v>16</v>
      </c>
      <c r="M2104">
        <v>18</v>
      </c>
      <c r="N2104">
        <v>19</v>
      </c>
      <c r="O2104">
        <v>20</v>
      </c>
      <c r="P2104">
        <v>21</v>
      </c>
      <c r="Q2104">
        <v>25</v>
      </c>
      <c r="R2104">
        <v>18893332</v>
      </c>
      <c r="S2104">
        <v>1</v>
      </c>
      <c r="T2104" t="s">
        <v>118</v>
      </c>
      <c r="U2104">
        <v>290</v>
      </c>
      <c r="V2104">
        <v>11717</v>
      </c>
      <c r="W2104">
        <v>141269</v>
      </c>
      <c r="X2104">
        <v>712582</v>
      </c>
      <c r="Y2104">
        <v>1268032.83</v>
      </c>
      <c r="Z2104">
        <v>1309.74</v>
      </c>
      <c r="AA2104">
        <v>25</v>
      </c>
      <c r="AB2104">
        <v>10</v>
      </c>
      <c r="AC2104">
        <v>5</v>
      </c>
      <c r="AD2104">
        <v>0</v>
      </c>
      <c r="AE2104">
        <v>1500000</v>
      </c>
      <c r="AF2104">
        <v>25416159</v>
      </c>
    </row>
    <row r="2105" spans="1:32" x14ac:dyDescent="0.3">
      <c r="A2105">
        <v>2104</v>
      </c>
      <c r="B2105" s="1">
        <v>44175</v>
      </c>
      <c r="C2105">
        <v>2</v>
      </c>
      <c r="D2105">
        <v>4</v>
      </c>
      <c r="E2105">
        <v>5</v>
      </c>
      <c r="F2105">
        <v>6</v>
      </c>
      <c r="G2105">
        <v>8</v>
      </c>
      <c r="H2105">
        <v>9</v>
      </c>
      <c r="I2105">
        <v>10</v>
      </c>
      <c r="J2105">
        <v>11</v>
      </c>
      <c r="K2105">
        <v>12</v>
      </c>
      <c r="L2105">
        <v>14</v>
      </c>
      <c r="M2105">
        <v>17</v>
      </c>
      <c r="N2105">
        <v>18</v>
      </c>
      <c r="O2105">
        <v>20</v>
      </c>
      <c r="P2105">
        <v>21</v>
      </c>
      <c r="Q2105">
        <v>23</v>
      </c>
      <c r="R2105">
        <v>16521455</v>
      </c>
      <c r="S2105">
        <v>7</v>
      </c>
      <c r="T2105" t="s">
        <v>2</v>
      </c>
      <c r="U2105">
        <v>505</v>
      </c>
      <c r="V2105">
        <v>12651</v>
      </c>
      <c r="W2105">
        <v>120768</v>
      </c>
      <c r="X2105">
        <v>586911</v>
      </c>
      <c r="Y2105">
        <v>167619.53</v>
      </c>
      <c r="Z2105">
        <v>695.96</v>
      </c>
      <c r="AA2105">
        <v>25</v>
      </c>
      <c r="AB2105">
        <v>10</v>
      </c>
      <c r="AC2105">
        <v>5</v>
      </c>
      <c r="AD2105">
        <v>0</v>
      </c>
      <c r="AE2105">
        <v>1500000</v>
      </c>
      <c r="AF2105">
        <v>25700031</v>
      </c>
    </row>
    <row r="2106" spans="1:32" x14ac:dyDescent="0.3">
      <c r="A2106">
        <v>2105</v>
      </c>
      <c r="B2106" s="1">
        <v>44176</v>
      </c>
      <c r="C2106">
        <v>3</v>
      </c>
      <c r="D2106">
        <v>7</v>
      </c>
      <c r="E2106">
        <v>8</v>
      </c>
      <c r="F2106">
        <v>9</v>
      </c>
      <c r="G2106">
        <v>10</v>
      </c>
      <c r="H2106">
        <v>13</v>
      </c>
      <c r="I2106">
        <v>14</v>
      </c>
      <c r="J2106">
        <v>16</v>
      </c>
      <c r="K2106">
        <v>17</v>
      </c>
      <c r="L2106">
        <v>18</v>
      </c>
      <c r="M2106">
        <v>19</v>
      </c>
      <c r="N2106">
        <v>20</v>
      </c>
      <c r="O2106">
        <v>21</v>
      </c>
      <c r="P2106">
        <v>22</v>
      </c>
      <c r="Q2106">
        <v>25</v>
      </c>
      <c r="R2106">
        <v>19558578</v>
      </c>
      <c r="S2106">
        <v>3</v>
      </c>
      <c r="T2106" t="s">
        <v>2</v>
      </c>
      <c r="U2106">
        <v>235</v>
      </c>
      <c r="V2106">
        <v>7907</v>
      </c>
      <c r="W2106">
        <v>116789</v>
      </c>
      <c r="X2106">
        <v>651429</v>
      </c>
      <c r="Y2106">
        <v>557825.03</v>
      </c>
      <c r="Z2106">
        <v>1493.15</v>
      </c>
      <c r="AA2106">
        <v>25</v>
      </c>
      <c r="AB2106">
        <v>10</v>
      </c>
      <c r="AC2106">
        <v>5</v>
      </c>
      <c r="AD2106">
        <v>0</v>
      </c>
      <c r="AE2106">
        <v>1500000</v>
      </c>
      <c r="AF2106">
        <v>26104904</v>
      </c>
    </row>
    <row r="2107" spans="1:32" x14ac:dyDescent="0.3">
      <c r="A2107">
        <v>2106</v>
      </c>
      <c r="B2107" s="1">
        <v>44177</v>
      </c>
      <c r="C2107">
        <v>2</v>
      </c>
      <c r="D2107">
        <v>4</v>
      </c>
      <c r="E2107">
        <v>6</v>
      </c>
      <c r="F2107">
        <v>7</v>
      </c>
      <c r="G2107">
        <v>8</v>
      </c>
      <c r="H2107">
        <v>9</v>
      </c>
      <c r="I2107">
        <v>11</v>
      </c>
      <c r="J2107">
        <v>12</v>
      </c>
      <c r="K2107">
        <v>13</v>
      </c>
      <c r="L2107">
        <v>14</v>
      </c>
      <c r="M2107">
        <v>15</v>
      </c>
      <c r="N2107">
        <v>16</v>
      </c>
      <c r="O2107">
        <v>17</v>
      </c>
      <c r="P2107">
        <v>21</v>
      </c>
      <c r="Q2107">
        <v>24</v>
      </c>
      <c r="R2107">
        <v>15025940</v>
      </c>
      <c r="S2107">
        <v>1</v>
      </c>
      <c r="T2107" t="s">
        <v>114</v>
      </c>
      <c r="U2107">
        <v>134</v>
      </c>
      <c r="V2107">
        <v>5635</v>
      </c>
      <c r="W2107">
        <v>81057</v>
      </c>
      <c r="X2107">
        <v>479137</v>
      </c>
      <c r="Y2107">
        <v>1374310.91</v>
      </c>
      <c r="Z2107">
        <v>2150.46</v>
      </c>
      <c r="AA2107">
        <v>25</v>
      </c>
      <c r="AB2107">
        <v>10</v>
      </c>
      <c r="AC2107">
        <v>5</v>
      </c>
      <c r="AD2107">
        <v>0</v>
      </c>
      <c r="AE2107">
        <v>1500000</v>
      </c>
      <c r="AF2107">
        <v>26437398</v>
      </c>
    </row>
    <row r="2108" spans="1:32" x14ac:dyDescent="0.3">
      <c r="A2108">
        <v>2107</v>
      </c>
      <c r="B2108" s="1">
        <v>44179</v>
      </c>
      <c r="C2108">
        <v>1</v>
      </c>
      <c r="D2108">
        <v>2</v>
      </c>
      <c r="E2108">
        <v>3</v>
      </c>
      <c r="F2108">
        <v>5</v>
      </c>
      <c r="G2108">
        <v>7</v>
      </c>
      <c r="H2108">
        <v>8</v>
      </c>
      <c r="I2108">
        <v>9</v>
      </c>
      <c r="J2108">
        <v>12</v>
      </c>
      <c r="K2108">
        <v>13</v>
      </c>
      <c r="L2108">
        <v>16</v>
      </c>
      <c r="M2108">
        <v>18</v>
      </c>
      <c r="N2108">
        <v>20</v>
      </c>
      <c r="O2108">
        <v>22</v>
      </c>
      <c r="P2108">
        <v>24</v>
      </c>
      <c r="Q2108">
        <v>25</v>
      </c>
      <c r="R2108">
        <v>18158620</v>
      </c>
      <c r="S2108">
        <v>4</v>
      </c>
      <c r="T2108" t="s">
        <v>2</v>
      </c>
      <c r="U2108">
        <v>513</v>
      </c>
      <c r="V2108">
        <v>13247</v>
      </c>
      <c r="W2108">
        <v>138420</v>
      </c>
      <c r="X2108">
        <v>673464</v>
      </c>
      <c r="Y2108">
        <v>302613.74</v>
      </c>
      <c r="Z2108">
        <v>706.78</v>
      </c>
      <c r="AA2108">
        <v>25</v>
      </c>
      <c r="AB2108">
        <v>10</v>
      </c>
      <c r="AC2108">
        <v>5</v>
      </c>
      <c r="AD2108">
        <v>0</v>
      </c>
      <c r="AE2108">
        <v>1500000</v>
      </c>
      <c r="AF2108">
        <v>26730250</v>
      </c>
    </row>
    <row r="2109" spans="1:32" x14ac:dyDescent="0.3">
      <c r="A2109">
        <v>2108</v>
      </c>
      <c r="B2109" s="1">
        <v>44180</v>
      </c>
      <c r="C2109">
        <v>1</v>
      </c>
      <c r="D2109">
        <v>3</v>
      </c>
      <c r="E2109">
        <v>4</v>
      </c>
      <c r="F2109">
        <v>5</v>
      </c>
      <c r="G2109">
        <v>6</v>
      </c>
      <c r="H2109">
        <v>7</v>
      </c>
      <c r="I2109">
        <v>9</v>
      </c>
      <c r="J2109">
        <v>13</v>
      </c>
      <c r="K2109">
        <v>16</v>
      </c>
      <c r="L2109">
        <v>17</v>
      </c>
      <c r="M2109">
        <v>18</v>
      </c>
      <c r="N2109">
        <v>19</v>
      </c>
      <c r="O2109">
        <v>21</v>
      </c>
      <c r="P2109">
        <v>24</v>
      </c>
      <c r="Q2109">
        <v>25</v>
      </c>
      <c r="R2109">
        <v>15900040</v>
      </c>
      <c r="S2109">
        <v>0</v>
      </c>
      <c r="U2109">
        <v>167</v>
      </c>
      <c r="V2109">
        <v>7001</v>
      </c>
      <c r="W2109">
        <v>97237</v>
      </c>
      <c r="X2109">
        <v>539366</v>
      </c>
      <c r="Y2109">
        <v>0</v>
      </c>
      <c r="Z2109">
        <v>1661.13</v>
      </c>
      <c r="AA2109">
        <v>25</v>
      </c>
      <c r="AB2109">
        <v>10</v>
      </c>
      <c r="AC2109">
        <v>5</v>
      </c>
      <c r="AD2109">
        <v>1323023.98</v>
      </c>
      <c r="AE2109">
        <v>3500000</v>
      </c>
      <c r="AF2109">
        <v>27050337</v>
      </c>
    </row>
    <row r="2110" spans="1:32" x14ac:dyDescent="0.3">
      <c r="A2110">
        <v>2109</v>
      </c>
      <c r="B2110" s="1">
        <v>44181</v>
      </c>
      <c r="C2110">
        <v>2</v>
      </c>
      <c r="D2110">
        <v>4</v>
      </c>
      <c r="E2110">
        <v>5</v>
      </c>
      <c r="F2110">
        <v>8</v>
      </c>
      <c r="G2110">
        <v>9</v>
      </c>
      <c r="H2110">
        <v>10</v>
      </c>
      <c r="I2110">
        <v>11</v>
      </c>
      <c r="J2110">
        <v>12</v>
      </c>
      <c r="K2110">
        <v>13</v>
      </c>
      <c r="L2110">
        <v>14</v>
      </c>
      <c r="M2110">
        <v>16</v>
      </c>
      <c r="N2110">
        <v>17</v>
      </c>
      <c r="O2110">
        <v>21</v>
      </c>
      <c r="P2110">
        <v>22</v>
      </c>
      <c r="Q2110">
        <v>23</v>
      </c>
      <c r="R2110">
        <v>23071152</v>
      </c>
      <c r="S2110">
        <v>4</v>
      </c>
      <c r="T2110" t="s">
        <v>2</v>
      </c>
      <c r="U2110">
        <v>343</v>
      </c>
      <c r="V2110">
        <v>11484</v>
      </c>
      <c r="W2110">
        <v>140922</v>
      </c>
      <c r="X2110">
        <v>776650</v>
      </c>
      <c r="Y2110">
        <v>810518.54</v>
      </c>
      <c r="Z2110">
        <v>1675.89</v>
      </c>
      <c r="AA2110">
        <v>25</v>
      </c>
      <c r="AB2110">
        <v>10</v>
      </c>
      <c r="AC2110">
        <v>5</v>
      </c>
      <c r="AD2110">
        <v>2029017.69</v>
      </c>
      <c r="AE2110">
        <v>3800000</v>
      </c>
      <c r="AF2110">
        <v>27514623</v>
      </c>
    </row>
    <row r="2111" spans="1:32" x14ac:dyDescent="0.3">
      <c r="A2111">
        <v>2110</v>
      </c>
      <c r="B2111" s="1">
        <v>44182</v>
      </c>
      <c r="C2111">
        <v>2</v>
      </c>
      <c r="D2111">
        <v>6</v>
      </c>
      <c r="E2111">
        <v>8</v>
      </c>
      <c r="F2111">
        <v>10</v>
      </c>
      <c r="G2111">
        <v>11</v>
      </c>
      <c r="H2111">
        <v>13</v>
      </c>
      <c r="I2111">
        <v>14</v>
      </c>
      <c r="J2111">
        <v>15</v>
      </c>
      <c r="K2111">
        <v>16</v>
      </c>
      <c r="L2111">
        <v>17</v>
      </c>
      <c r="M2111">
        <v>18</v>
      </c>
      <c r="N2111">
        <v>21</v>
      </c>
      <c r="O2111">
        <v>22</v>
      </c>
      <c r="P2111">
        <v>24</v>
      </c>
      <c r="Q2111">
        <v>25</v>
      </c>
      <c r="R2111">
        <v>20951782</v>
      </c>
      <c r="S2111">
        <v>0</v>
      </c>
      <c r="U2111">
        <v>209</v>
      </c>
      <c r="V2111">
        <v>9744</v>
      </c>
      <c r="W2111">
        <v>125855</v>
      </c>
      <c r="X2111">
        <v>707818</v>
      </c>
      <c r="Y2111">
        <v>0</v>
      </c>
      <c r="Z2111">
        <v>1759.64</v>
      </c>
      <c r="AA2111">
        <v>25</v>
      </c>
      <c r="AB2111">
        <v>10</v>
      </c>
      <c r="AC2111">
        <v>5</v>
      </c>
      <c r="AD2111">
        <v>4065861.97</v>
      </c>
      <c r="AE2111">
        <v>7000000</v>
      </c>
      <c r="AF2111">
        <v>27938966</v>
      </c>
    </row>
    <row r="2112" spans="1:32" x14ac:dyDescent="0.3">
      <c r="A2112">
        <v>2111</v>
      </c>
      <c r="B2112" s="1">
        <v>44183</v>
      </c>
      <c r="C2112">
        <v>1</v>
      </c>
      <c r="D2112">
        <v>3</v>
      </c>
      <c r="E2112">
        <v>4</v>
      </c>
      <c r="F2112">
        <v>5</v>
      </c>
      <c r="G2112">
        <v>9</v>
      </c>
      <c r="H2112">
        <v>11</v>
      </c>
      <c r="I2112">
        <v>12</v>
      </c>
      <c r="J2112">
        <v>13</v>
      </c>
      <c r="K2112">
        <v>14</v>
      </c>
      <c r="L2112">
        <v>16</v>
      </c>
      <c r="M2112">
        <v>19</v>
      </c>
      <c r="N2112">
        <v>20</v>
      </c>
      <c r="O2112">
        <v>21</v>
      </c>
      <c r="P2112">
        <v>23</v>
      </c>
      <c r="Q2112">
        <v>24</v>
      </c>
      <c r="R2112">
        <v>32178838</v>
      </c>
      <c r="S2112">
        <v>3</v>
      </c>
      <c r="T2112" t="s">
        <v>2</v>
      </c>
      <c r="U2112">
        <v>567</v>
      </c>
      <c r="V2112">
        <v>20998</v>
      </c>
      <c r="W2112">
        <v>229369</v>
      </c>
      <c r="X2112">
        <v>1176802</v>
      </c>
      <c r="Y2112">
        <v>2114335.4</v>
      </c>
      <c r="Z2112">
        <v>1202.98</v>
      </c>
      <c r="AA2112">
        <v>25</v>
      </c>
      <c r="AB2112">
        <v>10</v>
      </c>
      <c r="AC2112">
        <v>5</v>
      </c>
      <c r="AD2112">
        <v>0</v>
      </c>
      <c r="AE2112">
        <v>1500000</v>
      </c>
      <c r="AF2112">
        <v>28489888</v>
      </c>
    </row>
    <row r="2113" spans="1:32" x14ac:dyDescent="0.3">
      <c r="A2113">
        <v>2112</v>
      </c>
      <c r="B2113" s="1">
        <v>44184</v>
      </c>
      <c r="C2113">
        <v>2</v>
      </c>
      <c r="D2113">
        <v>3</v>
      </c>
      <c r="E2113">
        <v>4</v>
      </c>
      <c r="F2113">
        <v>7</v>
      </c>
      <c r="G2113">
        <v>8</v>
      </c>
      <c r="H2113">
        <v>9</v>
      </c>
      <c r="I2113">
        <v>10</v>
      </c>
      <c r="J2113">
        <v>11</v>
      </c>
      <c r="K2113">
        <v>12</v>
      </c>
      <c r="L2113">
        <v>15</v>
      </c>
      <c r="M2113">
        <v>16</v>
      </c>
      <c r="N2113">
        <v>18</v>
      </c>
      <c r="O2113">
        <v>22</v>
      </c>
      <c r="P2113">
        <v>24</v>
      </c>
      <c r="Q2113">
        <v>25</v>
      </c>
      <c r="R2113">
        <v>14427640</v>
      </c>
      <c r="S2113">
        <v>0</v>
      </c>
      <c r="U2113">
        <v>223</v>
      </c>
      <c r="V2113">
        <v>8365</v>
      </c>
      <c r="W2113">
        <v>101664</v>
      </c>
      <c r="X2113">
        <v>526954</v>
      </c>
      <c r="Y2113">
        <v>0</v>
      </c>
      <c r="Z2113">
        <v>1395.51</v>
      </c>
      <c r="AA2113">
        <v>25</v>
      </c>
      <c r="AB2113">
        <v>10</v>
      </c>
      <c r="AC2113">
        <v>5</v>
      </c>
      <c r="AD2113">
        <v>1038929.57</v>
      </c>
      <c r="AE2113">
        <v>3200000</v>
      </c>
      <c r="AF2113">
        <v>28741242</v>
      </c>
    </row>
    <row r="2114" spans="1:32" x14ac:dyDescent="0.3">
      <c r="A2114">
        <v>2113</v>
      </c>
      <c r="B2114" s="1">
        <v>44186</v>
      </c>
      <c r="C2114">
        <v>1</v>
      </c>
      <c r="D2114">
        <v>2</v>
      </c>
      <c r="E2114">
        <v>4</v>
      </c>
      <c r="F2114">
        <v>7</v>
      </c>
      <c r="G2114">
        <v>8</v>
      </c>
      <c r="H2114">
        <v>9</v>
      </c>
      <c r="I2114">
        <v>10</v>
      </c>
      <c r="J2114">
        <v>11</v>
      </c>
      <c r="K2114">
        <v>13</v>
      </c>
      <c r="L2114">
        <v>16</v>
      </c>
      <c r="M2114">
        <v>17</v>
      </c>
      <c r="N2114">
        <v>20</v>
      </c>
      <c r="O2114">
        <v>22</v>
      </c>
      <c r="P2114">
        <v>24</v>
      </c>
      <c r="Q2114">
        <v>25</v>
      </c>
      <c r="R2114">
        <v>23658585</v>
      </c>
      <c r="S2114">
        <v>5</v>
      </c>
      <c r="T2114" t="s">
        <v>2</v>
      </c>
      <c r="U2114">
        <v>529</v>
      </c>
      <c r="V2114">
        <v>15584</v>
      </c>
      <c r="W2114">
        <v>168800</v>
      </c>
      <c r="X2114">
        <v>855835</v>
      </c>
      <c r="Y2114">
        <v>546238.35</v>
      </c>
      <c r="Z2114">
        <v>958.22</v>
      </c>
      <c r="AA2114">
        <v>25</v>
      </c>
      <c r="AB2114">
        <v>10</v>
      </c>
      <c r="AC2114">
        <v>5</v>
      </c>
      <c r="AD2114">
        <v>0</v>
      </c>
      <c r="AE2114">
        <v>1500000</v>
      </c>
      <c r="AF2114">
        <v>29150660</v>
      </c>
    </row>
    <row r="2115" spans="1:32" x14ac:dyDescent="0.3">
      <c r="A2115">
        <v>2114</v>
      </c>
      <c r="B2115" s="1">
        <v>44187</v>
      </c>
      <c r="C2115">
        <v>2</v>
      </c>
      <c r="D2115">
        <v>5</v>
      </c>
      <c r="E2115">
        <v>7</v>
      </c>
      <c r="F2115">
        <v>8</v>
      </c>
      <c r="G2115">
        <v>9</v>
      </c>
      <c r="H2115">
        <v>10</v>
      </c>
      <c r="I2115">
        <v>11</v>
      </c>
      <c r="J2115">
        <v>15</v>
      </c>
      <c r="K2115">
        <v>16</v>
      </c>
      <c r="L2115">
        <v>17</v>
      </c>
      <c r="M2115">
        <v>18</v>
      </c>
      <c r="N2115">
        <v>19</v>
      </c>
      <c r="O2115">
        <v>20</v>
      </c>
      <c r="P2115">
        <v>21</v>
      </c>
      <c r="Q2115">
        <v>24</v>
      </c>
      <c r="R2115">
        <v>16532185</v>
      </c>
      <c r="S2115">
        <v>0</v>
      </c>
      <c r="U2115">
        <v>175</v>
      </c>
      <c r="V2115">
        <v>7262</v>
      </c>
      <c r="W2115">
        <v>96486</v>
      </c>
      <c r="X2115">
        <v>567178</v>
      </c>
      <c r="Y2115">
        <v>0</v>
      </c>
      <c r="Z2115">
        <v>1655.89</v>
      </c>
      <c r="AA2115">
        <v>25</v>
      </c>
      <c r="AB2115">
        <v>10</v>
      </c>
      <c r="AC2115">
        <v>5</v>
      </c>
      <c r="AD2115">
        <v>1382030.55</v>
      </c>
      <c r="AE2115">
        <v>3500000</v>
      </c>
      <c r="AF2115">
        <v>29485022</v>
      </c>
    </row>
    <row r="2116" spans="1:32" x14ac:dyDescent="0.3">
      <c r="A2116">
        <v>2115</v>
      </c>
      <c r="B2116" s="1">
        <v>44188</v>
      </c>
      <c r="C2116">
        <v>3</v>
      </c>
      <c r="D2116">
        <v>5</v>
      </c>
      <c r="E2116">
        <v>7</v>
      </c>
      <c r="F2116">
        <v>9</v>
      </c>
      <c r="G2116">
        <v>10</v>
      </c>
      <c r="H2116">
        <v>12</v>
      </c>
      <c r="I2116">
        <v>13</v>
      </c>
      <c r="J2116">
        <v>16</v>
      </c>
      <c r="K2116">
        <v>17</v>
      </c>
      <c r="L2116">
        <v>18</v>
      </c>
      <c r="M2116">
        <v>20</v>
      </c>
      <c r="N2116">
        <v>21</v>
      </c>
      <c r="O2116">
        <v>22</v>
      </c>
      <c r="P2116">
        <v>24</v>
      </c>
      <c r="Q2116">
        <v>25</v>
      </c>
      <c r="R2116">
        <v>24547840</v>
      </c>
      <c r="S2116">
        <v>1</v>
      </c>
      <c r="T2116" t="s">
        <v>54</v>
      </c>
      <c r="U2116">
        <v>669</v>
      </c>
      <c r="V2116">
        <v>19168</v>
      </c>
      <c r="W2116">
        <v>203351</v>
      </c>
      <c r="X2116">
        <v>938491</v>
      </c>
      <c r="Y2116">
        <v>2873395</v>
      </c>
      <c r="Z2116">
        <v>667.74</v>
      </c>
      <c r="AA2116">
        <v>25</v>
      </c>
      <c r="AB2116">
        <v>10</v>
      </c>
      <c r="AC2116">
        <v>5</v>
      </c>
      <c r="AD2116">
        <v>0</v>
      </c>
      <c r="AE2116">
        <v>800000</v>
      </c>
      <c r="AF2116">
        <v>29845836</v>
      </c>
    </row>
    <row r="2117" spans="1:32" x14ac:dyDescent="0.3">
      <c r="A2117">
        <v>2116</v>
      </c>
      <c r="B2117" s="1">
        <v>44189</v>
      </c>
      <c r="C2117">
        <v>2</v>
      </c>
      <c r="D2117">
        <v>3</v>
      </c>
      <c r="E2117">
        <v>4</v>
      </c>
      <c r="F2117">
        <v>6</v>
      </c>
      <c r="G2117">
        <v>7</v>
      </c>
      <c r="H2117">
        <v>8</v>
      </c>
      <c r="I2117">
        <v>9</v>
      </c>
      <c r="J2117">
        <v>10</v>
      </c>
      <c r="K2117">
        <v>12</v>
      </c>
      <c r="L2117">
        <v>13</v>
      </c>
      <c r="M2117">
        <v>14</v>
      </c>
      <c r="N2117">
        <v>18</v>
      </c>
      <c r="O2117">
        <v>21</v>
      </c>
      <c r="P2117">
        <v>24</v>
      </c>
      <c r="Q2117">
        <v>25</v>
      </c>
      <c r="R2117">
        <v>11647415</v>
      </c>
      <c r="S2117">
        <v>2</v>
      </c>
      <c r="T2117" t="s">
        <v>2</v>
      </c>
      <c r="U2117">
        <v>132</v>
      </c>
      <c r="V2117">
        <v>5773</v>
      </c>
      <c r="W2117">
        <v>74539</v>
      </c>
      <c r="X2117">
        <v>436106</v>
      </c>
      <c r="Y2117">
        <v>429423.34</v>
      </c>
      <c r="Z2117">
        <v>1364.25</v>
      </c>
      <c r="AA2117">
        <v>25</v>
      </c>
      <c r="AB2117">
        <v>10</v>
      </c>
      <c r="AC2117">
        <v>5</v>
      </c>
      <c r="AD2117">
        <v>0</v>
      </c>
      <c r="AE2117">
        <v>1200000</v>
      </c>
      <c r="AF2117">
        <v>30053622</v>
      </c>
    </row>
    <row r="2118" spans="1:32" x14ac:dyDescent="0.3">
      <c r="A2118">
        <v>2117</v>
      </c>
      <c r="B2118" s="1">
        <v>44191</v>
      </c>
      <c r="C2118">
        <v>1</v>
      </c>
      <c r="D2118">
        <v>2</v>
      </c>
      <c r="E2118">
        <v>4</v>
      </c>
      <c r="F2118">
        <v>5</v>
      </c>
      <c r="G2118">
        <v>7</v>
      </c>
      <c r="H2118">
        <v>9</v>
      </c>
      <c r="I2118">
        <v>14</v>
      </c>
      <c r="J2118">
        <v>15</v>
      </c>
      <c r="K2118">
        <v>16</v>
      </c>
      <c r="L2118">
        <v>17</v>
      </c>
      <c r="M2118">
        <v>19</v>
      </c>
      <c r="N2118">
        <v>20</v>
      </c>
      <c r="O2118">
        <v>21</v>
      </c>
      <c r="P2118">
        <v>22</v>
      </c>
      <c r="Q2118">
        <v>24</v>
      </c>
      <c r="R2118">
        <v>13231820</v>
      </c>
      <c r="S2118">
        <v>1</v>
      </c>
      <c r="T2118" t="s">
        <v>114</v>
      </c>
      <c r="U2118">
        <v>180</v>
      </c>
      <c r="V2118">
        <v>6377</v>
      </c>
      <c r="W2118">
        <v>80967</v>
      </c>
      <c r="X2118">
        <v>427907</v>
      </c>
      <c r="Y2118">
        <v>1140275.97</v>
      </c>
      <c r="Z2118">
        <v>1897.54</v>
      </c>
      <c r="AA2118">
        <v>25</v>
      </c>
      <c r="AB2118">
        <v>10</v>
      </c>
      <c r="AC2118">
        <v>5</v>
      </c>
      <c r="AD2118">
        <v>0</v>
      </c>
      <c r="AE2118">
        <v>1500000</v>
      </c>
      <c r="AF2118">
        <v>30329495</v>
      </c>
    </row>
    <row r="2119" spans="1:32" x14ac:dyDescent="0.3">
      <c r="A2119">
        <v>2118</v>
      </c>
      <c r="B2119" s="1">
        <v>44193</v>
      </c>
      <c r="C2119">
        <v>3</v>
      </c>
      <c r="D2119">
        <v>6</v>
      </c>
      <c r="E2119">
        <v>8</v>
      </c>
      <c r="F2119">
        <v>9</v>
      </c>
      <c r="G2119">
        <v>10</v>
      </c>
      <c r="H2119">
        <v>11</v>
      </c>
      <c r="I2119">
        <v>12</v>
      </c>
      <c r="J2119">
        <v>14</v>
      </c>
      <c r="K2119">
        <v>16</v>
      </c>
      <c r="L2119">
        <v>17</v>
      </c>
      <c r="M2119">
        <v>18</v>
      </c>
      <c r="N2119">
        <v>19</v>
      </c>
      <c r="O2119">
        <v>20</v>
      </c>
      <c r="P2119">
        <v>22</v>
      </c>
      <c r="Q2119">
        <v>25</v>
      </c>
      <c r="R2119">
        <v>20058745</v>
      </c>
      <c r="S2119">
        <v>3</v>
      </c>
      <c r="T2119" t="s">
        <v>2</v>
      </c>
      <c r="U2119">
        <v>294</v>
      </c>
      <c r="V2119">
        <v>9451</v>
      </c>
      <c r="W2119">
        <v>132554</v>
      </c>
      <c r="X2119">
        <v>679753</v>
      </c>
      <c r="Y2119">
        <v>540313.5</v>
      </c>
      <c r="Z2119">
        <v>1651.48</v>
      </c>
      <c r="AA2119">
        <v>25</v>
      </c>
      <c r="AB2119">
        <v>10</v>
      </c>
      <c r="AC2119">
        <v>5</v>
      </c>
      <c r="AD2119">
        <v>0</v>
      </c>
      <c r="AE2119">
        <v>1500000</v>
      </c>
      <c r="AF2119">
        <v>30721658</v>
      </c>
    </row>
    <row r="2120" spans="1:32" x14ac:dyDescent="0.3">
      <c r="A2120">
        <v>2119</v>
      </c>
      <c r="B2120" s="1">
        <v>44194</v>
      </c>
      <c r="C2120">
        <v>1</v>
      </c>
      <c r="D2120">
        <v>5</v>
      </c>
      <c r="E2120">
        <v>6</v>
      </c>
      <c r="F2120">
        <v>7</v>
      </c>
      <c r="G2120">
        <v>8</v>
      </c>
      <c r="H2120">
        <v>10</v>
      </c>
      <c r="I2120">
        <v>12</v>
      </c>
      <c r="J2120">
        <v>13</v>
      </c>
      <c r="K2120">
        <v>14</v>
      </c>
      <c r="L2120">
        <v>18</v>
      </c>
      <c r="M2120">
        <v>20</v>
      </c>
      <c r="N2120">
        <v>21</v>
      </c>
      <c r="O2120">
        <v>22</v>
      </c>
      <c r="P2120">
        <v>23</v>
      </c>
      <c r="Q2120">
        <v>24</v>
      </c>
      <c r="R2120">
        <v>17472820</v>
      </c>
      <c r="S2120">
        <v>0</v>
      </c>
      <c r="U2120">
        <v>198</v>
      </c>
      <c r="V2120">
        <v>8336</v>
      </c>
      <c r="W2120">
        <v>103593</v>
      </c>
      <c r="X2120">
        <v>582547</v>
      </c>
      <c r="Y2120">
        <v>0</v>
      </c>
      <c r="Z2120">
        <v>1570.62</v>
      </c>
      <c r="AA2120">
        <v>25</v>
      </c>
      <c r="AB2120">
        <v>10</v>
      </c>
      <c r="AC2120">
        <v>5</v>
      </c>
      <c r="AD2120">
        <v>3577498.89</v>
      </c>
      <c r="AE2120">
        <v>7000000</v>
      </c>
      <c r="AF2120">
        <v>31080485</v>
      </c>
    </row>
    <row r="2121" spans="1:32" x14ac:dyDescent="0.3">
      <c r="A2121">
        <v>2120</v>
      </c>
      <c r="B2121" s="1">
        <v>44195</v>
      </c>
      <c r="C2121">
        <v>2</v>
      </c>
      <c r="D2121">
        <v>4</v>
      </c>
      <c r="E2121">
        <v>5</v>
      </c>
      <c r="F2121">
        <v>8</v>
      </c>
      <c r="G2121">
        <v>9</v>
      </c>
      <c r="H2121">
        <v>12</v>
      </c>
      <c r="I2121">
        <v>13</v>
      </c>
      <c r="J2121">
        <v>14</v>
      </c>
      <c r="K2121">
        <v>17</v>
      </c>
      <c r="L2121">
        <v>18</v>
      </c>
      <c r="M2121">
        <v>20</v>
      </c>
      <c r="N2121">
        <v>21</v>
      </c>
      <c r="O2121">
        <v>22</v>
      </c>
      <c r="P2121">
        <v>23</v>
      </c>
      <c r="Q2121">
        <v>25</v>
      </c>
      <c r="R2121">
        <v>28202508</v>
      </c>
      <c r="S2121">
        <v>2</v>
      </c>
      <c r="T2121" t="s">
        <v>2</v>
      </c>
      <c r="U2121">
        <v>647</v>
      </c>
      <c r="V2121">
        <v>19489</v>
      </c>
      <c r="W2121">
        <v>216372</v>
      </c>
      <c r="X2121">
        <v>1062424</v>
      </c>
      <c r="Y2121">
        <v>2862955.39</v>
      </c>
      <c r="Z2121">
        <v>856.49</v>
      </c>
      <c r="AA2121">
        <v>25</v>
      </c>
      <c r="AB2121">
        <v>10</v>
      </c>
      <c r="AC2121">
        <v>5</v>
      </c>
      <c r="AD2121">
        <v>0</v>
      </c>
      <c r="AE2121">
        <v>800000</v>
      </c>
      <c r="AF2121">
        <v>31528071</v>
      </c>
    </row>
    <row r="2122" spans="1:32" x14ac:dyDescent="0.3">
      <c r="A2122">
        <v>2121</v>
      </c>
      <c r="B2122" s="1">
        <v>44196</v>
      </c>
      <c r="C2122">
        <v>1</v>
      </c>
      <c r="D2122">
        <v>2</v>
      </c>
      <c r="E2122">
        <v>4</v>
      </c>
      <c r="F2122">
        <v>5</v>
      </c>
      <c r="G2122">
        <v>7</v>
      </c>
      <c r="H2122">
        <v>8</v>
      </c>
      <c r="I2122">
        <v>9</v>
      </c>
      <c r="J2122">
        <v>14</v>
      </c>
      <c r="K2122">
        <v>17</v>
      </c>
      <c r="L2122">
        <v>18</v>
      </c>
      <c r="M2122">
        <v>19</v>
      </c>
      <c r="N2122">
        <v>20</v>
      </c>
      <c r="O2122">
        <v>22</v>
      </c>
      <c r="P2122">
        <v>23</v>
      </c>
      <c r="Q2122">
        <v>25</v>
      </c>
      <c r="R2122">
        <v>13030622</v>
      </c>
      <c r="S2122">
        <v>0</v>
      </c>
      <c r="U2122">
        <v>131</v>
      </c>
      <c r="V2122">
        <v>6816</v>
      </c>
      <c r="W2122">
        <v>91602</v>
      </c>
      <c r="X2122">
        <v>471340</v>
      </c>
      <c r="Y2122">
        <v>0</v>
      </c>
      <c r="Z2122">
        <v>1532.17</v>
      </c>
      <c r="AA2122">
        <v>25</v>
      </c>
      <c r="AB2122">
        <v>10</v>
      </c>
      <c r="AC2122">
        <v>5</v>
      </c>
      <c r="AD2122">
        <v>957254.2</v>
      </c>
      <c r="AE2122">
        <v>2500000</v>
      </c>
      <c r="AF2122">
        <v>31759665</v>
      </c>
    </row>
    <row r="2123" spans="1:32" x14ac:dyDescent="0.3">
      <c r="A2123">
        <v>2122</v>
      </c>
      <c r="B2123" s="1">
        <v>44198</v>
      </c>
      <c r="C2123">
        <v>1</v>
      </c>
      <c r="D2123">
        <v>3</v>
      </c>
      <c r="E2123">
        <v>4</v>
      </c>
      <c r="F2123">
        <v>5</v>
      </c>
      <c r="G2123">
        <v>9</v>
      </c>
      <c r="H2123">
        <v>10</v>
      </c>
      <c r="I2123">
        <v>11</v>
      </c>
      <c r="J2123">
        <v>14</v>
      </c>
      <c r="K2123">
        <v>15</v>
      </c>
      <c r="L2123">
        <v>18</v>
      </c>
      <c r="M2123">
        <v>20</v>
      </c>
      <c r="N2123">
        <v>21</v>
      </c>
      <c r="O2123">
        <v>22</v>
      </c>
      <c r="P2123">
        <v>23</v>
      </c>
      <c r="Q2123">
        <v>25</v>
      </c>
      <c r="R2123">
        <v>10843660</v>
      </c>
      <c r="S2123">
        <v>1</v>
      </c>
      <c r="T2123" t="s">
        <v>125</v>
      </c>
      <c r="U2123">
        <v>153</v>
      </c>
      <c r="V2123">
        <v>5813</v>
      </c>
      <c r="W2123">
        <v>73627</v>
      </c>
      <c r="X2123">
        <v>402620</v>
      </c>
      <c r="Y2123">
        <v>1741071.92</v>
      </c>
      <c r="Z2123">
        <v>1534.53</v>
      </c>
      <c r="AA2123">
        <v>25</v>
      </c>
      <c r="AB2123">
        <v>10</v>
      </c>
      <c r="AC2123">
        <v>5</v>
      </c>
      <c r="AD2123">
        <v>0</v>
      </c>
      <c r="AE2123">
        <v>1500000</v>
      </c>
      <c r="AF2123">
        <v>31949298</v>
      </c>
    </row>
    <row r="2124" spans="1:32" x14ac:dyDescent="0.3">
      <c r="A2124">
        <v>2123</v>
      </c>
      <c r="B2124" s="1">
        <v>44200</v>
      </c>
      <c r="C2124">
        <v>1</v>
      </c>
      <c r="D2124">
        <v>5</v>
      </c>
      <c r="E2124">
        <v>6</v>
      </c>
      <c r="F2124">
        <v>8</v>
      </c>
      <c r="G2124">
        <v>9</v>
      </c>
      <c r="H2124">
        <v>10</v>
      </c>
      <c r="I2124">
        <v>14</v>
      </c>
      <c r="J2124">
        <v>17</v>
      </c>
      <c r="K2124">
        <v>18</v>
      </c>
      <c r="L2124">
        <v>19</v>
      </c>
      <c r="M2124">
        <v>20</v>
      </c>
      <c r="N2124">
        <v>21</v>
      </c>
      <c r="O2124">
        <v>23</v>
      </c>
      <c r="P2124">
        <v>24</v>
      </c>
      <c r="Q2124">
        <v>25</v>
      </c>
      <c r="R2124">
        <v>19923850</v>
      </c>
      <c r="S2124">
        <v>0</v>
      </c>
      <c r="U2124">
        <v>304</v>
      </c>
      <c r="V2124">
        <v>11056</v>
      </c>
      <c r="W2124">
        <v>131679</v>
      </c>
      <c r="X2124">
        <v>706259</v>
      </c>
      <c r="Y2124">
        <v>0</v>
      </c>
      <c r="Z2124">
        <v>1502.05</v>
      </c>
      <c r="AA2124">
        <v>25</v>
      </c>
      <c r="AB2124">
        <v>10</v>
      </c>
      <c r="AC2124">
        <v>5</v>
      </c>
      <c r="AD2124">
        <v>1524426.73</v>
      </c>
      <c r="AE2124">
        <v>3700000</v>
      </c>
      <c r="AF2124">
        <v>32318111</v>
      </c>
    </row>
    <row r="2125" spans="1:32" x14ac:dyDescent="0.3">
      <c r="A2125">
        <v>2124</v>
      </c>
      <c r="B2125" s="1">
        <v>44201</v>
      </c>
      <c r="C2125">
        <v>1</v>
      </c>
      <c r="D2125">
        <v>3</v>
      </c>
      <c r="E2125">
        <v>5</v>
      </c>
      <c r="F2125">
        <v>6</v>
      </c>
      <c r="G2125">
        <v>7</v>
      </c>
      <c r="H2125">
        <v>8</v>
      </c>
      <c r="I2125">
        <v>9</v>
      </c>
      <c r="J2125">
        <v>10</v>
      </c>
      <c r="K2125">
        <v>11</v>
      </c>
      <c r="L2125">
        <v>13</v>
      </c>
      <c r="M2125">
        <v>16</v>
      </c>
      <c r="N2125">
        <v>22</v>
      </c>
      <c r="O2125">
        <v>23</v>
      </c>
      <c r="P2125">
        <v>24</v>
      </c>
      <c r="Q2125">
        <v>25</v>
      </c>
      <c r="R2125">
        <v>24004150</v>
      </c>
      <c r="S2125">
        <v>3</v>
      </c>
      <c r="T2125" t="s">
        <v>2</v>
      </c>
      <c r="U2125">
        <v>210</v>
      </c>
      <c r="V2125">
        <v>9802</v>
      </c>
      <c r="W2125">
        <v>138734</v>
      </c>
      <c r="X2125">
        <v>832632</v>
      </c>
      <c r="Y2125">
        <v>1175091.6000000001</v>
      </c>
      <c r="Z2125">
        <v>1997.78</v>
      </c>
      <c r="AA2125">
        <v>25</v>
      </c>
      <c r="AB2125">
        <v>10</v>
      </c>
      <c r="AC2125">
        <v>5</v>
      </c>
      <c r="AD2125">
        <v>0</v>
      </c>
      <c r="AE2125">
        <v>1500000</v>
      </c>
      <c r="AF2125">
        <v>32802187</v>
      </c>
    </row>
    <row r="2126" spans="1:32" x14ac:dyDescent="0.3">
      <c r="A2126">
        <v>2125</v>
      </c>
      <c r="B2126" s="1">
        <v>44202</v>
      </c>
      <c r="C2126">
        <v>1</v>
      </c>
      <c r="D2126">
        <v>8</v>
      </c>
      <c r="E2126">
        <v>10</v>
      </c>
      <c r="F2126">
        <v>11</v>
      </c>
      <c r="G2126">
        <v>12</v>
      </c>
      <c r="H2126">
        <v>13</v>
      </c>
      <c r="I2126">
        <v>15</v>
      </c>
      <c r="J2126">
        <v>16</v>
      </c>
      <c r="K2126">
        <v>17</v>
      </c>
      <c r="L2126">
        <v>19</v>
      </c>
      <c r="M2126">
        <v>20</v>
      </c>
      <c r="N2126">
        <v>21</v>
      </c>
      <c r="O2126">
        <v>23</v>
      </c>
      <c r="P2126">
        <v>24</v>
      </c>
      <c r="Q2126">
        <v>25</v>
      </c>
      <c r="R2126">
        <v>18940360</v>
      </c>
      <c r="S2126">
        <v>1</v>
      </c>
      <c r="T2126" t="s">
        <v>269</v>
      </c>
      <c r="U2126">
        <v>227</v>
      </c>
      <c r="V2126">
        <v>9284</v>
      </c>
      <c r="W2126">
        <v>135312</v>
      </c>
      <c r="X2126">
        <v>684738</v>
      </c>
      <c r="Y2126">
        <v>1389553.45</v>
      </c>
      <c r="Z2126">
        <v>1833.59</v>
      </c>
      <c r="AA2126">
        <v>25</v>
      </c>
      <c r="AB2126">
        <v>10</v>
      </c>
      <c r="AC2126">
        <v>5</v>
      </c>
      <c r="AD2126">
        <v>0</v>
      </c>
      <c r="AE2126">
        <v>1500000</v>
      </c>
      <c r="AF2126">
        <v>33138369</v>
      </c>
    </row>
    <row r="2127" spans="1:32" x14ac:dyDescent="0.3">
      <c r="A2127">
        <v>2126</v>
      </c>
      <c r="B2127" s="1">
        <v>44203</v>
      </c>
      <c r="C2127">
        <v>1</v>
      </c>
      <c r="D2127">
        <v>3</v>
      </c>
      <c r="E2127">
        <v>4</v>
      </c>
      <c r="F2127">
        <v>5</v>
      </c>
      <c r="G2127">
        <v>7</v>
      </c>
      <c r="H2127">
        <v>8</v>
      </c>
      <c r="I2127">
        <v>9</v>
      </c>
      <c r="J2127">
        <v>10</v>
      </c>
      <c r="K2127">
        <v>12</v>
      </c>
      <c r="L2127">
        <v>15</v>
      </c>
      <c r="M2127">
        <v>17</v>
      </c>
      <c r="N2127">
        <v>21</v>
      </c>
      <c r="O2127">
        <v>22</v>
      </c>
      <c r="P2127">
        <v>24</v>
      </c>
      <c r="Q2127">
        <v>25</v>
      </c>
      <c r="R2127">
        <v>17214198</v>
      </c>
      <c r="S2127">
        <v>2</v>
      </c>
      <c r="T2127" t="s">
        <v>2</v>
      </c>
      <c r="U2127">
        <v>199</v>
      </c>
      <c r="V2127">
        <v>8169</v>
      </c>
      <c r="W2127">
        <v>113117</v>
      </c>
      <c r="X2127">
        <v>618612</v>
      </c>
      <c r="Y2127">
        <v>658356.21</v>
      </c>
      <c r="Z2127">
        <v>1387.36</v>
      </c>
      <c r="AA2127">
        <v>25</v>
      </c>
      <c r="AB2127">
        <v>10</v>
      </c>
      <c r="AC2127">
        <v>5</v>
      </c>
      <c r="AD2127">
        <v>0</v>
      </c>
      <c r="AE2127">
        <v>1500000</v>
      </c>
      <c r="AF2127">
        <v>33456929</v>
      </c>
    </row>
    <row r="2128" spans="1:32" x14ac:dyDescent="0.3">
      <c r="A2128">
        <v>2127</v>
      </c>
      <c r="B2128" s="1">
        <v>44204</v>
      </c>
      <c r="C2128">
        <v>2</v>
      </c>
      <c r="D2128">
        <v>3</v>
      </c>
      <c r="E2128">
        <v>4</v>
      </c>
      <c r="F2128">
        <v>5</v>
      </c>
      <c r="G2128">
        <v>6</v>
      </c>
      <c r="H2128">
        <v>10</v>
      </c>
      <c r="I2128">
        <v>11</v>
      </c>
      <c r="J2128">
        <v>13</v>
      </c>
      <c r="K2128">
        <v>14</v>
      </c>
      <c r="L2128">
        <v>15</v>
      </c>
      <c r="M2128">
        <v>16</v>
      </c>
      <c r="N2128">
        <v>18</v>
      </c>
      <c r="O2128">
        <v>20</v>
      </c>
      <c r="P2128">
        <v>23</v>
      </c>
      <c r="Q2128">
        <v>24</v>
      </c>
      <c r="R2128">
        <v>20049570</v>
      </c>
      <c r="S2128">
        <v>2</v>
      </c>
      <c r="T2128" t="s">
        <v>2</v>
      </c>
      <c r="U2128">
        <v>375</v>
      </c>
      <c r="V2128">
        <v>14586</v>
      </c>
      <c r="W2128">
        <v>150609</v>
      </c>
      <c r="X2128">
        <v>757645</v>
      </c>
      <c r="Y2128">
        <v>658057.62</v>
      </c>
      <c r="Z2128">
        <v>1051.27</v>
      </c>
      <c r="AA2128">
        <v>25</v>
      </c>
      <c r="AB2128">
        <v>10</v>
      </c>
      <c r="AC2128">
        <v>5</v>
      </c>
      <c r="AD2128">
        <v>0</v>
      </c>
      <c r="AE2128">
        <v>1500000</v>
      </c>
      <c r="AF2128">
        <v>33775344</v>
      </c>
    </row>
    <row r="2129" spans="1:32" x14ac:dyDescent="0.3">
      <c r="A2129">
        <v>2128</v>
      </c>
      <c r="B2129" s="1">
        <v>44205</v>
      </c>
      <c r="C2129">
        <v>2</v>
      </c>
      <c r="D2129">
        <v>3</v>
      </c>
      <c r="E2129">
        <v>4</v>
      </c>
      <c r="F2129">
        <v>6</v>
      </c>
      <c r="G2129">
        <v>7</v>
      </c>
      <c r="H2129">
        <v>9</v>
      </c>
      <c r="I2129">
        <v>10</v>
      </c>
      <c r="J2129">
        <v>11</v>
      </c>
      <c r="K2129">
        <v>14</v>
      </c>
      <c r="L2129">
        <v>16</v>
      </c>
      <c r="M2129">
        <v>17</v>
      </c>
      <c r="N2129">
        <v>18</v>
      </c>
      <c r="O2129">
        <v>22</v>
      </c>
      <c r="P2129">
        <v>23</v>
      </c>
      <c r="Q2129">
        <v>25</v>
      </c>
      <c r="R2129">
        <v>15081515</v>
      </c>
      <c r="S2129">
        <v>2</v>
      </c>
      <c r="T2129" t="s">
        <v>2</v>
      </c>
      <c r="U2129">
        <v>237</v>
      </c>
      <c r="V2129">
        <v>7570</v>
      </c>
      <c r="W2129">
        <v>87427</v>
      </c>
      <c r="X2129">
        <v>483755</v>
      </c>
      <c r="Y2129">
        <v>663052.56000000006</v>
      </c>
      <c r="Z2129">
        <v>1676.03</v>
      </c>
      <c r="AA2129">
        <v>25</v>
      </c>
      <c r="AB2129">
        <v>10</v>
      </c>
      <c r="AC2129">
        <v>5</v>
      </c>
      <c r="AD2129">
        <v>0</v>
      </c>
      <c r="AE2129">
        <v>1500000</v>
      </c>
      <c r="AF2129">
        <v>34096176</v>
      </c>
    </row>
    <row r="2130" spans="1:32" x14ac:dyDescent="0.3">
      <c r="A2130">
        <v>2129</v>
      </c>
      <c r="B2130" s="1">
        <v>44207</v>
      </c>
      <c r="C2130">
        <v>1</v>
      </c>
      <c r="D2130">
        <v>3</v>
      </c>
      <c r="E2130">
        <v>4</v>
      </c>
      <c r="F2130">
        <v>6</v>
      </c>
      <c r="G2130">
        <v>7</v>
      </c>
      <c r="H2130">
        <v>8</v>
      </c>
      <c r="I2130">
        <v>10</v>
      </c>
      <c r="J2130">
        <v>11</v>
      </c>
      <c r="K2130">
        <v>14</v>
      </c>
      <c r="L2130">
        <v>15</v>
      </c>
      <c r="M2130">
        <v>19</v>
      </c>
      <c r="N2130">
        <v>20</v>
      </c>
      <c r="O2130">
        <v>21</v>
      </c>
      <c r="P2130">
        <v>22</v>
      </c>
      <c r="Q2130">
        <v>24</v>
      </c>
      <c r="R2130">
        <v>19150690</v>
      </c>
      <c r="S2130">
        <v>1</v>
      </c>
      <c r="T2130" t="s">
        <v>270</v>
      </c>
      <c r="U2130">
        <v>321</v>
      </c>
      <c r="V2130">
        <v>9057</v>
      </c>
      <c r="W2130">
        <v>107429</v>
      </c>
      <c r="X2130">
        <v>597339</v>
      </c>
      <c r="Y2130">
        <v>1742255.72</v>
      </c>
      <c r="Z2130">
        <v>1625.77</v>
      </c>
      <c r="AA2130">
        <v>25</v>
      </c>
      <c r="AB2130">
        <v>10</v>
      </c>
      <c r="AC2130">
        <v>5</v>
      </c>
      <c r="AD2130">
        <v>1993078.8</v>
      </c>
      <c r="AE2130">
        <v>4000000</v>
      </c>
      <c r="AF2130">
        <v>34517689</v>
      </c>
    </row>
    <row r="2131" spans="1:32" x14ac:dyDescent="0.3">
      <c r="A2131">
        <v>2130</v>
      </c>
      <c r="B2131" s="1">
        <v>44208</v>
      </c>
      <c r="C2131">
        <v>3</v>
      </c>
      <c r="D2131">
        <v>4</v>
      </c>
      <c r="E2131">
        <v>6</v>
      </c>
      <c r="F2131">
        <v>7</v>
      </c>
      <c r="G2131">
        <v>9</v>
      </c>
      <c r="H2131">
        <v>10</v>
      </c>
      <c r="I2131">
        <v>11</v>
      </c>
      <c r="J2131">
        <v>12</v>
      </c>
      <c r="K2131">
        <v>13</v>
      </c>
      <c r="L2131">
        <v>14</v>
      </c>
      <c r="M2131">
        <v>15</v>
      </c>
      <c r="N2131">
        <v>16</v>
      </c>
      <c r="O2131">
        <v>18</v>
      </c>
      <c r="P2131">
        <v>20</v>
      </c>
      <c r="Q2131">
        <v>23</v>
      </c>
      <c r="R2131">
        <v>25952545</v>
      </c>
      <c r="S2131">
        <v>1</v>
      </c>
      <c r="T2131" t="s">
        <v>37</v>
      </c>
      <c r="U2131">
        <v>320</v>
      </c>
      <c r="V2131">
        <v>12834</v>
      </c>
      <c r="W2131">
        <v>171546</v>
      </c>
      <c r="X2131">
        <v>906657</v>
      </c>
      <c r="Y2131">
        <v>4352218.76</v>
      </c>
      <c r="Z2131">
        <v>1901.58</v>
      </c>
      <c r="AA2131">
        <v>25</v>
      </c>
      <c r="AB2131">
        <v>10</v>
      </c>
      <c r="AC2131">
        <v>5</v>
      </c>
      <c r="AD2131">
        <v>0</v>
      </c>
      <c r="AE2131">
        <v>1500000</v>
      </c>
      <c r="AF2131">
        <v>35009177</v>
      </c>
    </row>
    <row r="2132" spans="1:32" x14ac:dyDescent="0.3">
      <c r="A2132">
        <v>2131</v>
      </c>
      <c r="B2132" s="1">
        <v>44209</v>
      </c>
      <c r="C2132">
        <v>1</v>
      </c>
      <c r="D2132">
        <v>2</v>
      </c>
      <c r="E2132">
        <v>3</v>
      </c>
      <c r="F2132">
        <v>7</v>
      </c>
      <c r="G2132">
        <v>8</v>
      </c>
      <c r="H2132">
        <v>9</v>
      </c>
      <c r="I2132">
        <v>10</v>
      </c>
      <c r="J2132">
        <v>11</v>
      </c>
      <c r="K2132">
        <v>13</v>
      </c>
      <c r="L2132">
        <v>14</v>
      </c>
      <c r="M2132">
        <v>16</v>
      </c>
      <c r="N2132">
        <v>17</v>
      </c>
      <c r="O2132">
        <v>19</v>
      </c>
      <c r="P2132">
        <v>23</v>
      </c>
      <c r="Q2132">
        <v>25</v>
      </c>
      <c r="R2132">
        <v>19109060</v>
      </c>
      <c r="S2132">
        <v>0</v>
      </c>
      <c r="U2132">
        <v>325</v>
      </c>
      <c r="V2132">
        <v>12011</v>
      </c>
      <c r="W2132">
        <v>139006</v>
      </c>
      <c r="X2132">
        <v>718333</v>
      </c>
      <c r="Y2132">
        <v>0</v>
      </c>
      <c r="Z2132">
        <v>1200.71</v>
      </c>
      <c r="AA2132">
        <v>25</v>
      </c>
      <c r="AB2132">
        <v>10</v>
      </c>
      <c r="AC2132">
        <v>5</v>
      </c>
      <c r="AD2132">
        <v>1302771.44</v>
      </c>
      <c r="AE2132">
        <v>3700000</v>
      </c>
      <c r="AF2132">
        <v>35324363</v>
      </c>
    </row>
    <row r="2133" spans="1:32" x14ac:dyDescent="0.3">
      <c r="A2133">
        <v>2132</v>
      </c>
      <c r="B2133" s="1">
        <v>44210</v>
      </c>
      <c r="C2133">
        <v>1</v>
      </c>
      <c r="D2133">
        <v>3</v>
      </c>
      <c r="E2133">
        <v>6</v>
      </c>
      <c r="F2133">
        <v>9</v>
      </c>
      <c r="G2133">
        <v>10</v>
      </c>
      <c r="H2133">
        <v>11</v>
      </c>
      <c r="I2133">
        <v>12</v>
      </c>
      <c r="J2133">
        <v>15</v>
      </c>
      <c r="K2133">
        <v>17</v>
      </c>
      <c r="L2133">
        <v>19</v>
      </c>
      <c r="M2133">
        <v>20</v>
      </c>
      <c r="N2133">
        <v>21</v>
      </c>
      <c r="O2133">
        <v>22</v>
      </c>
      <c r="P2133">
        <v>23</v>
      </c>
      <c r="Q2133">
        <v>24</v>
      </c>
      <c r="R2133">
        <v>24557090</v>
      </c>
      <c r="S2133">
        <v>2</v>
      </c>
      <c r="T2133" t="s">
        <v>2</v>
      </c>
      <c r="U2133">
        <v>390</v>
      </c>
      <c r="V2133">
        <v>12516</v>
      </c>
      <c r="W2133">
        <v>153585</v>
      </c>
      <c r="X2133">
        <v>846869</v>
      </c>
      <c r="Y2133">
        <v>1641427.28</v>
      </c>
      <c r="Z2133">
        <v>1520.8</v>
      </c>
      <c r="AA2133">
        <v>25</v>
      </c>
      <c r="AB2133">
        <v>10</v>
      </c>
      <c r="AC2133">
        <v>5</v>
      </c>
      <c r="AD2133">
        <v>0</v>
      </c>
      <c r="AE2133">
        <v>1500000</v>
      </c>
      <c r="AF2133">
        <v>35803416</v>
      </c>
    </row>
    <row r="2134" spans="1:32" x14ac:dyDescent="0.3">
      <c r="A2134">
        <v>2133</v>
      </c>
      <c r="B2134" s="1">
        <v>44211</v>
      </c>
      <c r="C2134">
        <v>2</v>
      </c>
      <c r="D2134">
        <v>4</v>
      </c>
      <c r="E2134">
        <v>6</v>
      </c>
      <c r="F2134">
        <v>7</v>
      </c>
      <c r="G2134">
        <v>8</v>
      </c>
      <c r="H2134">
        <v>9</v>
      </c>
      <c r="I2134">
        <v>10</v>
      </c>
      <c r="J2134">
        <v>11</v>
      </c>
      <c r="K2134">
        <v>14</v>
      </c>
      <c r="L2134">
        <v>15</v>
      </c>
      <c r="M2134">
        <v>17</v>
      </c>
      <c r="N2134">
        <v>18</v>
      </c>
      <c r="O2134">
        <v>19</v>
      </c>
      <c r="P2134">
        <v>21</v>
      </c>
      <c r="Q2134">
        <v>23</v>
      </c>
      <c r="R2134">
        <v>19967595</v>
      </c>
      <c r="S2134">
        <v>0</v>
      </c>
      <c r="U2134">
        <v>281</v>
      </c>
      <c r="V2134">
        <v>9898</v>
      </c>
      <c r="W2134">
        <v>122281</v>
      </c>
      <c r="X2134">
        <v>670252</v>
      </c>
      <c r="Y2134">
        <v>0</v>
      </c>
      <c r="Z2134">
        <v>1773.93</v>
      </c>
      <c r="AA2134">
        <v>25</v>
      </c>
      <c r="AB2134">
        <v>10</v>
      </c>
      <c r="AC2134">
        <v>5</v>
      </c>
      <c r="AD2134">
        <v>1664143.67</v>
      </c>
      <c r="AE2134">
        <v>4000000</v>
      </c>
      <c r="AF2134">
        <v>36206031</v>
      </c>
    </row>
    <row r="2135" spans="1:32" x14ac:dyDescent="0.3">
      <c r="A2135">
        <v>2134</v>
      </c>
      <c r="B2135" s="1">
        <v>44212</v>
      </c>
      <c r="C2135">
        <v>1</v>
      </c>
      <c r="D2135">
        <v>3</v>
      </c>
      <c r="E2135">
        <v>4</v>
      </c>
      <c r="F2135">
        <v>6</v>
      </c>
      <c r="G2135">
        <v>8</v>
      </c>
      <c r="H2135">
        <v>10</v>
      </c>
      <c r="I2135">
        <v>12</v>
      </c>
      <c r="J2135">
        <v>14</v>
      </c>
      <c r="K2135">
        <v>17</v>
      </c>
      <c r="L2135">
        <v>18</v>
      </c>
      <c r="M2135">
        <v>19</v>
      </c>
      <c r="N2135">
        <v>20</v>
      </c>
      <c r="O2135">
        <v>21</v>
      </c>
      <c r="P2135">
        <v>22</v>
      </c>
      <c r="Q2135">
        <v>25</v>
      </c>
      <c r="R2135">
        <v>21322512</v>
      </c>
      <c r="S2135">
        <v>5</v>
      </c>
      <c r="T2135" t="s">
        <v>2</v>
      </c>
      <c r="U2135">
        <v>439</v>
      </c>
      <c r="V2135">
        <v>12760</v>
      </c>
      <c r="W2135">
        <v>141268</v>
      </c>
      <c r="X2135">
        <v>724189</v>
      </c>
      <c r="Y2135">
        <v>670540.12</v>
      </c>
      <c r="Z2135">
        <v>1152.1300000000001</v>
      </c>
      <c r="AA2135">
        <v>25</v>
      </c>
      <c r="AB2135">
        <v>10</v>
      </c>
      <c r="AC2135">
        <v>5</v>
      </c>
      <c r="AD2135">
        <v>0</v>
      </c>
      <c r="AE2135">
        <v>1500000</v>
      </c>
      <c r="AF2135">
        <v>36614553</v>
      </c>
    </row>
    <row r="2136" spans="1:32" x14ac:dyDescent="0.3">
      <c r="A2136">
        <v>2135</v>
      </c>
      <c r="B2136" s="1">
        <v>44214</v>
      </c>
      <c r="C2136">
        <v>1</v>
      </c>
      <c r="D2136">
        <v>2</v>
      </c>
      <c r="E2136">
        <v>3</v>
      </c>
      <c r="F2136">
        <v>4</v>
      </c>
      <c r="G2136">
        <v>5</v>
      </c>
      <c r="H2136">
        <v>6</v>
      </c>
      <c r="I2136">
        <v>8</v>
      </c>
      <c r="J2136">
        <v>13</v>
      </c>
      <c r="K2136">
        <v>15</v>
      </c>
      <c r="L2136">
        <v>16</v>
      </c>
      <c r="M2136">
        <v>18</v>
      </c>
      <c r="N2136">
        <v>19</v>
      </c>
      <c r="O2136">
        <v>21</v>
      </c>
      <c r="P2136">
        <v>23</v>
      </c>
      <c r="Q2136">
        <v>25</v>
      </c>
      <c r="R2136">
        <v>20161042</v>
      </c>
      <c r="S2136">
        <v>2</v>
      </c>
      <c r="T2136" t="s">
        <v>2</v>
      </c>
      <c r="U2136">
        <v>495</v>
      </c>
      <c r="V2136">
        <v>12670</v>
      </c>
      <c r="W2136">
        <v>151289</v>
      </c>
      <c r="X2136">
        <v>685274</v>
      </c>
      <c r="Y2136">
        <v>755985.02</v>
      </c>
      <c r="Z2136">
        <v>914.93</v>
      </c>
      <c r="AA2136">
        <v>25</v>
      </c>
      <c r="AB2136">
        <v>10</v>
      </c>
      <c r="AC2136">
        <v>5</v>
      </c>
      <c r="AD2136">
        <v>0</v>
      </c>
      <c r="AE2136">
        <v>1500000</v>
      </c>
      <c r="AF2136">
        <v>36980352</v>
      </c>
    </row>
    <row r="2137" spans="1:32" x14ac:dyDescent="0.3">
      <c r="A2137">
        <v>2136</v>
      </c>
      <c r="B2137" s="1">
        <v>44215</v>
      </c>
      <c r="C2137">
        <v>2</v>
      </c>
      <c r="D2137">
        <v>3</v>
      </c>
      <c r="E2137">
        <v>4</v>
      </c>
      <c r="F2137">
        <v>6</v>
      </c>
      <c r="G2137">
        <v>7</v>
      </c>
      <c r="H2137">
        <v>9</v>
      </c>
      <c r="I2137">
        <v>10</v>
      </c>
      <c r="J2137">
        <v>13</v>
      </c>
      <c r="K2137">
        <v>14</v>
      </c>
      <c r="L2137">
        <v>16</v>
      </c>
      <c r="M2137">
        <v>18</v>
      </c>
      <c r="N2137">
        <v>19</v>
      </c>
      <c r="O2137">
        <v>20</v>
      </c>
      <c r="P2137">
        <v>24</v>
      </c>
      <c r="Q2137">
        <v>25</v>
      </c>
      <c r="R2137">
        <v>16792502</v>
      </c>
      <c r="S2137">
        <v>0</v>
      </c>
      <c r="U2137">
        <v>283</v>
      </c>
      <c r="V2137">
        <v>9188</v>
      </c>
      <c r="W2137">
        <v>115387</v>
      </c>
      <c r="X2137">
        <v>610780</v>
      </c>
      <c r="Y2137">
        <v>0</v>
      </c>
      <c r="Z2137">
        <v>1305.54</v>
      </c>
      <c r="AA2137">
        <v>25</v>
      </c>
      <c r="AB2137">
        <v>10</v>
      </c>
      <c r="AC2137">
        <v>5</v>
      </c>
      <c r="AD2137">
        <v>1233462.6499999999</v>
      </c>
      <c r="AE2137">
        <v>3500000</v>
      </c>
      <c r="AF2137">
        <v>37278771</v>
      </c>
    </row>
    <row r="2138" spans="1:32" x14ac:dyDescent="0.3">
      <c r="A2138">
        <v>2137</v>
      </c>
      <c r="B2138" s="1">
        <v>44216</v>
      </c>
      <c r="C2138">
        <v>2</v>
      </c>
      <c r="D2138">
        <v>6</v>
      </c>
      <c r="E2138">
        <v>7</v>
      </c>
      <c r="F2138">
        <v>9</v>
      </c>
      <c r="G2138">
        <v>11</v>
      </c>
      <c r="H2138">
        <v>12</v>
      </c>
      <c r="I2138">
        <v>13</v>
      </c>
      <c r="J2138">
        <v>14</v>
      </c>
      <c r="K2138">
        <v>16</v>
      </c>
      <c r="L2138">
        <v>17</v>
      </c>
      <c r="M2138">
        <v>18</v>
      </c>
      <c r="N2138">
        <v>19</v>
      </c>
      <c r="O2138">
        <v>20</v>
      </c>
      <c r="P2138">
        <v>21</v>
      </c>
      <c r="Q2138">
        <v>23</v>
      </c>
      <c r="R2138">
        <v>24298225</v>
      </c>
      <c r="S2138">
        <v>1</v>
      </c>
      <c r="T2138" t="s">
        <v>271</v>
      </c>
      <c r="U2138">
        <v>273</v>
      </c>
      <c r="V2138">
        <v>10241</v>
      </c>
      <c r="W2138">
        <v>143386</v>
      </c>
      <c r="X2138">
        <v>797082</v>
      </c>
      <c r="Y2138">
        <v>3341828.36</v>
      </c>
      <c r="Z2138">
        <v>1619.33</v>
      </c>
      <c r="AA2138">
        <v>25</v>
      </c>
      <c r="AB2138">
        <v>10</v>
      </c>
      <c r="AC2138">
        <v>5</v>
      </c>
      <c r="AD2138">
        <v>0</v>
      </c>
      <c r="AE2138">
        <v>1500000</v>
      </c>
      <c r="AF2138">
        <v>37788859</v>
      </c>
    </row>
    <row r="2139" spans="1:32" x14ac:dyDescent="0.3">
      <c r="A2139">
        <v>2138</v>
      </c>
      <c r="B2139" s="1">
        <v>44217</v>
      </c>
      <c r="C2139">
        <v>2</v>
      </c>
      <c r="D2139">
        <v>3</v>
      </c>
      <c r="E2139">
        <v>5</v>
      </c>
      <c r="F2139">
        <v>6</v>
      </c>
      <c r="G2139">
        <v>7</v>
      </c>
      <c r="H2139">
        <v>8</v>
      </c>
      <c r="I2139">
        <v>9</v>
      </c>
      <c r="J2139">
        <v>12</v>
      </c>
      <c r="K2139">
        <v>13</v>
      </c>
      <c r="L2139">
        <v>16</v>
      </c>
      <c r="M2139">
        <v>18</v>
      </c>
      <c r="N2139">
        <v>19</v>
      </c>
      <c r="O2139">
        <v>21</v>
      </c>
      <c r="P2139">
        <v>22</v>
      </c>
      <c r="Q2139">
        <v>24</v>
      </c>
      <c r="R2139">
        <v>16363515</v>
      </c>
      <c r="S2139">
        <v>1</v>
      </c>
      <c r="T2139" t="s">
        <v>114</v>
      </c>
      <c r="U2139">
        <v>367</v>
      </c>
      <c r="V2139">
        <v>10239</v>
      </c>
      <c r="W2139">
        <v>108887</v>
      </c>
      <c r="X2139">
        <v>558972</v>
      </c>
      <c r="Y2139">
        <v>1281983.3799999999</v>
      </c>
      <c r="Z2139">
        <v>1046.33</v>
      </c>
      <c r="AA2139">
        <v>25</v>
      </c>
      <c r="AB2139">
        <v>10</v>
      </c>
      <c r="AC2139">
        <v>5</v>
      </c>
      <c r="AD2139">
        <v>0</v>
      </c>
      <c r="AE2139">
        <v>1500000</v>
      </c>
      <c r="AF2139">
        <v>38099016</v>
      </c>
    </row>
    <row r="2140" spans="1:32" x14ac:dyDescent="0.3">
      <c r="A2140">
        <v>2139</v>
      </c>
      <c r="B2140" s="1">
        <v>44218</v>
      </c>
      <c r="C2140">
        <v>1</v>
      </c>
      <c r="D2140">
        <v>2</v>
      </c>
      <c r="E2140">
        <v>3</v>
      </c>
      <c r="F2140">
        <v>7</v>
      </c>
      <c r="G2140">
        <v>8</v>
      </c>
      <c r="H2140">
        <v>12</v>
      </c>
      <c r="I2140">
        <v>13</v>
      </c>
      <c r="J2140">
        <v>14</v>
      </c>
      <c r="K2140">
        <v>16</v>
      </c>
      <c r="L2140">
        <v>17</v>
      </c>
      <c r="M2140">
        <v>18</v>
      </c>
      <c r="N2140">
        <v>19</v>
      </c>
      <c r="O2140">
        <v>22</v>
      </c>
      <c r="P2140">
        <v>23</v>
      </c>
      <c r="Q2140">
        <v>25</v>
      </c>
      <c r="R2140">
        <v>19157242</v>
      </c>
      <c r="S2140">
        <v>3</v>
      </c>
      <c r="T2140" t="s">
        <v>2</v>
      </c>
      <c r="U2140">
        <v>545</v>
      </c>
      <c r="V2140">
        <v>12963</v>
      </c>
      <c r="W2140">
        <v>147281</v>
      </c>
      <c r="X2140">
        <v>666146</v>
      </c>
      <c r="Y2140">
        <v>459613.18</v>
      </c>
      <c r="Z2140">
        <v>757.82</v>
      </c>
      <c r="AA2140">
        <v>25</v>
      </c>
      <c r="AB2140">
        <v>10</v>
      </c>
      <c r="AC2140">
        <v>5</v>
      </c>
      <c r="AD2140">
        <v>2282286.5099999998</v>
      </c>
      <c r="AE2140">
        <v>4000000</v>
      </c>
      <c r="AF2140">
        <v>38432607</v>
      </c>
    </row>
    <row r="2141" spans="1:32" x14ac:dyDescent="0.3">
      <c r="A2141">
        <v>2140</v>
      </c>
      <c r="B2141" s="1">
        <v>44219</v>
      </c>
      <c r="C2141">
        <v>1</v>
      </c>
      <c r="D2141">
        <v>3</v>
      </c>
      <c r="E2141">
        <v>5</v>
      </c>
      <c r="F2141">
        <v>6</v>
      </c>
      <c r="G2141">
        <v>7</v>
      </c>
      <c r="H2141">
        <v>8</v>
      </c>
      <c r="I2141">
        <v>9</v>
      </c>
      <c r="J2141">
        <v>11</v>
      </c>
      <c r="K2141">
        <v>15</v>
      </c>
      <c r="L2141">
        <v>17</v>
      </c>
      <c r="M2141">
        <v>20</v>
      </c>
      <c r="N2141">
        <v>21</v>
      </c>
      <c r="O2141">
        <v>22</v>
      </c>
      <c r="P2141">
        <v>23</v>
      </c>
      <c r="Q2141">
        <v>24</v>
      </c>
      <c r="R2141">
        <v>21400872</v>
      </c>
      <c r="S2141">
        <v>0</v>
      </c>
      <c r="U2141">
        <v>243</v>
      </c>
      <c r="V2141">
        <v>10565</v>
      </c>
      <c r="W2141">
        <v>143079</v>
      </c>
      <c r="X2141">
        <v>747678</v>
      </c>
      <c r="Y2141">
        <v>0</v>
      </c>
      <c r="Z2141">
        <v>1439.51</v>
      </c>
      <c r="AA2141">
        <v>25</v>
      </c>
      <c r="AB2141">
        <v>10</v>
      </c>
      <c r="AC2141">
        <v>5</v>
      </c>
      <c r="AD2141">
        <v>4219649.01</v>
      </c>
      <c r="AE2141">
        <v>7000000</v>
      </c>
      <c r="AF2141">
        <v>38836224</v>
      </c>
    </row>
    <row r="2142" spans="1:32" x14ac:dyDescent="0.3">
      <c r="A2142">
        <v>2141</v>
      </c>
      <c r="B2142" s="1">
        <v>44221</v>
      </c>
      <c r="C2142">
        <v>1</v>
      </c>
      <c r="D2142">
        <v>2</v>
      </c>
      <c r="E2142">
        <v>3</v>
      </c>
      <c r="F2142">
        <v>4</v>
      </c>
      <c r="G2142">
        <v>5</v>
      </c>
      <c r="H2142">
        <v>7</v>
      </c>
      <c r="I2142">
        <v>8</v>
      </c>
      <c r="J2142">
        <v>9</v>
      </c>
      <c r="K2142">
        <v>10</v>
      </c>
      <c r="L2142">
        <v>14</v>
      </c>
      <c r="M2142">
        <v>18</v>
      </c>
      <c r="N2142">
        <v>22</v>
      </c>
      <c r="O2142">
        <v>23</v>
      </c>
      <c r="P2142">
        <v>24</v>
      </c>
      <c r="Q2142">
        <v>25</v>
      </c>
      <c r="R2142">
        <v>34688500</v>
      </c>
      <c r="S2142">
        <v>4</v>
      </c>
      <c r="T2142" t="s">
        <v>2</v>
      </c>
      <c r="U2142">
        <v>479</v>
      </c>
      <c r="V2142">
        <v>20101</v>
      </c>
      <c r="W2142">
        <v>217408</v>
      </c>
      <c r="X2142">
        <v>1248198</v>
      </c>
      <c r="Y2142">
        <v>1718918.12</v>
      </c>
      <c r="Z2142">
        <v>1660.92</v>
      </c>
      <c r="AA2142">
        <v>25</v>
      </c>
      <c r="AB2142">
        <v>10</v>
      </c>
      <c r="AC2142">
        <v>5</v>
      </c>
      <c r="AD2142">
        <v>0</v>
      </c>
      <c r="AE2142">
        <v>1500000</v>
      </c>
      <c r="AF2142">
        <v>39478810</v>
      </c>
    </row>
    <row r="2143" spans="1:32" x14ac:dyDescent="0.3">
      <c r="A2143">
        <v>2142</v>
      </c>
      <c r="B2143" s="1">
        <v>44222</v>
      </c>
      <c r="C2143">
        <v>2</v>
      </c>
      <c r="D2143">
        <v>4</v>
      </c>
      <c r="E2143">
        <v>6</v>
      </c>
      <c r="F2143">
        <v>7</v>
      </c>
      <c r="G2143">
        <v>9</v>
      </c>
      <c r="H2143">
        <v>11</v>
      </c>
      <c r="I2143">
        <v>12</v>
      </c>
      <c r="J2143">
        <v>14</v>
      </c>
      <c r="K2143">
        <v>16</v>
      </c>
      <c r="L2143">
        <v>17</v>
      </c>
      <c r="M2143">
        <v>20</v>
      </c>
      <c r="N2143">
        <v>22</v>
      </c>
      <c r="O2143">
        <v>23</v>
      </c>
      <c r="P2143">
        <v>24</v>
      </c>
      <c r="Q2143">
        <v>25</v>
      </c>
      <c r="R2143">
        <v>16216418</v>
      </c>
      <c r="S2143">
        <v>2</v>
      </c>
      <c r="T2143" t="s">
        <v>2</v>
      </c>
      <c r="U2143">
        <v>367</v>
      </c>
      <c r="V2143">
        <v>10553</v>
      </c>
      <c r="W2143">
        <v>109324</v>
      </c>
      <c r="X2143">
        <v>532242</v>
      </c>
      <c r="Y2143">
        <v>653504.61</v>
      </c>
      <c r="Z2143">
        <v>1066.75</v>
      </c>
      <c r="AA2143">
        <v>25</v>
      </c>
      <c r="AB2143">
        <v>10</v>
      </c>
      <c r="AC2143">
        <v>5</v>
      </c>
      <c r="AD2143">
        <v>0</v>
      </c>
      <c r="AE2143">
        <v>1500000</v>
      </c>
      <c r="AF2143">
        <v>39795022</v>
      </c>
    </row>
    <row r="2144" spans="1:32" x14ac:dyDescent="0.3">
      <c r="A2144">
        <v>2143</v>
      </c>
      <c r="B2144" s="1">
        <v>44223</v>
      </c>
      <c r="C2144">
        <v>1</v>
      </c>
      <c r="D2144">
        <v>2</v>
      </c>
      <c r="E2144">
        <v>3</v>
      </c>
      <c r="F2144">
        <v>6</v>
      </c>
      <c r="G2144">
        <v>9</v>
      </c>
      <c r="H2144">
        <v>10</v>
      </c>
      <c r="I2144">
        <v>11</v>
      </c>
      <c r="J2144">
        <v>14</v>
      </c>
      <c r="K2144">
        <v>17</v>
      </c>
      <c r="L2144">
        <v>18</v>
      </c>
      <c r="M2144">
        <v>19</v>
      </c>
      <c r="N2144">
        <v>20</v>
      </c>
      <c r="O2144">
        <v>21</v>
      </c>
      <c r="P2144">
        <v>23</v>
      </c>
      <c r="Q2144">
        <v>25</v>
      </c>
      <c r="R2144">
        <v>17772958</v>
      </c>
      <c r="S2144">
        <v>0</v>
      </c>
      <c r="U2144">
        <v>400</v>
      </c>
      <c r="V2144">
        <v>12785</v>
      </c>
      <c r="W2144">
        <v>123231</v>
      </c>
      <c r="X2144">
        <v>653120</v>
      </c>
      <c r="Y2144">
        <v>0</v>
      </c>
      <c r="Z2144">
        <v>938.28</v>
      </c>
      <c r="AA2144">
        <v>25</v>
      </c>
      <c r="AB2144">
        <v>10</v>
      </c>
      <c r="AC2144">
        <v>5</v>
      </c>
      <c r="AD2144">
        <v>1252976.26</v>
      </c>
      <c r="AE2144">
        <v>3500000</v>
      </c>
      <c r="AF2144">
        <v>40098161</v>
      </c>
    </row>
    <row r="2145" spans="1:32" x14ac:dyDescent="0.3">
      <c r="A2145">
        <v>2144</v>
      </c>
      <c r="B2145" s="1">
        <v>44224</v>
      </c>
      <c r="C2145">
        <v>1</v>
      </c>
      <c r="D2145">
        <v>2</v>
      </c>
      <c r="E2145">
        <v>5</v>
      </c>
      <c r="F2145">
        <v>6</v>
      </c>
      <c r="G2145">
        <v>8</v>
      </c>
      <c r="H2145">
        <v>9</v>
      </c>
      <c r="I2145">
        <v>11</v>
      </c>
      <c r="J2145">
        <v>12</v>
      </c>
      <c r="K2145">
        <v>13</v>
      </c>
      <c r="L2145">
        <v>14</v>
      </c>
      <c r="M2145">
        <v>15</v>
      </c>
      <c r="N2145">
        <v>17</v>
      </c>
      <c r="O2145">
        <v>19</v>
      </c>
      <c r="P2145">
        <v>20</v>
      </c>
      <c r="Q2145">
        <v>25</v>
      </c>
      <c r="R2145">
        <v>21882920</v>
      </c>
      <c r="S2145">
        <v>1</v>
      </c>
      <c r="T2145" t="s">
        <v>272</v>
      </c>
      <c r="U2145">
        <v>276</v>
      </c>
      <c r="V2145">
        <v>9710</v>
      </c>
      <c r="W2145">
        <v>129530</v>
      </c>
      <c r="X2145">
        <v>751511</v>
      </c>
      <c r="Y2145">
        <v>3071714.37</v>
      </c>
      <c r="Z2145">
        <v>1381.7</v>
      </c>
      <c r="AA2145">
        <v>25</v>
      </c>
      <c r="AB2145">
        <v>10</v>
      </c>
      <c r="AC2145">
        <v>5</v>
      </c>
      <c r="AD2145">
        <v>0</v>
      </c>
      <c r="AE2145">
        <v>1500000</v>
      </c>
      <c r="AF2145">
        <v>40538179</v>
      </c>
    </row>
    <row r="2146" spans="1:32" x14ac:dyDescent="0.3">
      <c r="A2146">
        <v>2145</v>
      </c>
      <c r="B2146" s="1">
        <v>44225</v>
      </c>
      <c r="C2146">
        <v>2</v>
      </c>
      <c r="D2146">
        <v>5</v>
      </c>
      <c r="E2146">
        <v>6</v>
      </c>
      <c r="F2146">
        <v>7</v>
      </c>
      <c r="G2146">
        <v>8</v>
      </c>
      <c r="H2146">
        <v>10</v>
      </c>
      <c r="I2146">
        <v>12</v>
      </c>
      <c r="J2146">
        <v>13</v>
      </c>
      <c r="K2146">
        <v>14</v>
      </c>
      <c r="L2146">
        <v>15</v>
      </c>
      <c r="M2146">
        <v>17</v>
      </c>
      <c r="N2146">
        <v>20</v>
      </c>
      <c r="O2146">
        <v>23</v>
      </c>
      <c r="P2146">
        <v>24</v>
      </c>
      <c r="Q2146">
        <v>25</v>
      </c>
      <c r="R2146">
        <v>18946698</v>
      </c>
      <c r="S2146">
        <v>1</v>
      </c>
      <c r="T2146" t="s">
        <v>117</v>
      </c>
      <c r="U2146">
        <v>251</v>
      </c>
      <c r="V2146">
        <v>10304</v>
      </c>
      <c r="W2146">
        <v>130805</v>
      </c>
      <c r="X2146">
        <v>706902</v>
      </c>
      <c r="Y2146">
        <v>1351143.28</v>
      </c>
      <c r="Z2146">
        <v>1612.43</v>
      </c>
      <c r="AA2146">
        <v>25</v>
      </c>
      <c r="AB2146">
        <v>10</v>
      </c>
      <c r="AC2146">
        <v>5</v>
      </c>
      <c r="AD2146">
        <v>0</v>
      </c>
      <c r="AE2146">
        <v>1500000</v>
      </c>
      <c r="AF2146">
        <v>40865068</v>
      </c>
    </row>
    <row r="2147" spans="1:32" x14ac:dyDescent="0.3">
      <c r="A2147">
        <v>2146</v>
      </c>
      <c r="B2147" s="1">
        <v>44226</v>
      </c>
      <c r="C2147">
        <v>1</v>
      </c>
      <c r="D2147">
        <v>2</v>
      </c>
      <c r="E2147">
        <v>4</v>
      </c>
      <c r="F2147">
        <v>6</v>
      </c>
      <c r="G2147">
        <v>8</v>
      </c>
      <c r="H2147">
        <v>9</v>
      </c>
      <c r="I2147">
        <v>11</v>
      </c>
      <c r="J2147">
        <v>13</v>
      </c>
      <c r="K2147">
        <v>16</v>
      </c>
      <c r="L2147">
        <v>17</v>
      </c>
      <c r="M2147">
        <v>18</v>
      </c>
      <c r="N2147">
        <v>19</v>
      </c>
      <c r="O2147">
        <v>20</v>
      </c>
      <c r="P2147">
        <v>21</v>
      </c>
      <c r="Q2147">
        <v>22</v>
      </c>
      <c r="R2147">
        <v>14966078</v>
      </c>
      <c r="S2147">
        <v>4</v>
      </c>
      <c r="T2147" t="s">
        <v>2</v>
      </c>
      <c r="U2147">
        <v>170</v>
      </c>
      <c r="V2147">
        <v>6718</v>
      </c>
      <c r="W2147">
        <v>81111</v>
      </c>
      <c r="X2147">
        <v>469334</v>
      </c>
      <c r="Y2147">
        <v>343084.01</v>
      </c>
      <c r="Z2147">
        <v>1692.63</v>
      </c>
      <c r="AA2147">
        <v>25</v>
      </c>
      <c r="AB2147">
        <v>10</v>
      </c>
      <c r="AC2147">
        <v>5</v>
      </c>
      <c r="AD2147">
        <v>0</v>
      </c>
      <c r="AE2147">
        <v>1500000</v>
      </c>
      <c r="AF2147">
        <v>41197085</v>
      </c>
    </row>
    <row r="2148" spans="1:32" x14ac:dyDescent="0.3">
      <c r="A2148">
        <v>2147</v>
      </c>
      <c r="B2148" s="1">
        <v>44228</v>
      </c>
      <c r="C2148">
        <v>1</v>
      </c>
      <c r="D2148">
        <v>3</v>
      </c>
      <c r="E2148">
        <v>5</v>
      </c>
      <c r="F2148">
        <v>6</v>
      </c>
      <c r="G2148">
        <v>7</v>
      </c>
      <c r="H2148">
        <v>8</v>
      </c>
      <c r="I2148">
        <v>9</v>
      </c>
      <c r="J2148">
        <v>12</v>
      </c>
      <c r="K2148">
        <v>14</v>
      </c>
      <c r="L2148">
        <v>15</v>
      </c>
      <c r="M2148">
        <v>16</v>
      </c>
      <c r="N2148">
        <v>19</v>
      </c>
      <c r="O2148">
        <v>20</v>
      </c>
      <c r="P2148">
        <v>22</v>
      </c>
      <c r="Q2148">
        <v>25</v>
      </c>
      <c r="R2148">
        <v>19629050</v>
      </c>
      <c r="S2148">
        <v>1</v>
      </c>
      <c r="T2148" t="s">
        <v>98</v>
      </c>
      <c r="U2148">
        <v>349</v>
      </c>
      <c r="V2148">
        <v>11010</v>
      </c>
      <c r="W2148">
        <v>125178</v>
      </c>
      <c r="X2148">
        <v>657509</v>
      </c>
      <c r="Y2148">
        <v>1603464.29</v>
      </c>
      <c r="Z2148">
        <v>1376.21</v>
      </c>
      <c r="AA2148">
        <v>25</v>
      </c>
      <c r="AB2148">
        <v>10</v>
      </c>
      <c r="AC2148">
        <v>5</v>
      </c>
      <c r="AD2148">
        <v>0</v>
      </c>
      <c r="AE2148">
        <v>1500000</v>
      </c>
      <c r="AF2148">
        <v>41585020</v>
      </c>
    </row>
    <row r="2149" spans="1:32" x14ac:dyDescent="0.3">
      <c r="A2149">
        <v>2148</v>
      </c>
      <c r="B2149" s="1">
        <v>44229</v>
      </c>
      <c r="C2149">
        <v>1</v>
      </c>
      <c r="D2149">
        <v>3</v>
      </c>
      <c r="E2149">
        <v>4</v>
      </c>
      <c r="F2149">
        <v>7</v>
      </c>
      <c r="G2149">
        <v>8</v>
      </c>
      <c r="H2149">
        <v>11</v>
      </c>
      <c r="I2149">
        <v>14</v>
      </c>
      <c r="J2149">
        <v>15</v>
      </c>
      <c r="K2149">
        <v>16</v>
      </c>
      <c r="L2149">
        <v>18</v>
      </c>
      <c r="M2149">
        <v>20</v>
      </c>
      <c r="N2149">
        <v>22</v>
      </c>
      <c r="O2149">
        <v>23</v>
      </c>
      <c r="P2149">
        <v>24</v>
      </c>
      <c r="Q2149">
        <v>25</v>
      </c>
      <c r="R2149">
        <v>16592720</v>
      </c>
      <c r="S2149">
        <v>0</v>
      </c>
      <c r="U2149">
        <v>284</v>
      </c>
      <c r="V2149">
        <v>9294</v>
      </c>
      <c r="W2149">
        <v>109286</v>
      </c>
      <c r="X2149">
        <v>570383</v>
      </c>
      <c r="Y2149">
        <v>0</v>
      </c>
      <c r="Z2149">
        <v>1380.48</v>
      </c>
      <c r="AA2149">
        <v>25</v>
      </c>
      <c r="AB2149">
        <v>10</v>
      </c>
      <c r="AC2149">
        <v>5</v>
      </c>
      <c r="AD2149">
        <v>1308865.5</v>
      </c>
      <c r="AE2149">
        <v>3500000</v>
      </c>
      <c r="AF2149">
        <v>41901681</v>
      </c>
    </row>
    <row r="2150" spans="1:32" x14ac:dyDescent="0.3">
      <c r="A2150">
        <v>2149</v>
      </c>
      <c r="B2150" s="1">
        <v>44230</v>
      </c>
      <c r="C2150">
        <v>1</v>
      </c>
      <c r="D2150">
        <v>2</v>
      </c>
      <c r="E2150">
        <v>4</v>
      </c>
      <c r="F2150">
        <v>8</v>
      </c>
      <c r="G2150">
        <v>9</v>
      </c>
      <c r="H2150">
        <v>10</v>
      </c>
      <c r="I2150">
        <v>12</v>
      </c>
      <c r="J2150">
        <v>13</v>
      </c>
      <c r="K2150">
        <v>14</v>
      </c>
      <c r="L2150">
        <v>15</v>
      </c>
      <c r="M2150">
        <v>16</v>
      </c>
      <c r="N2150">
        <v>17</v>
      </c>
      <c r="O2150">
        <v>18</v>
      </c>
      <c r="P2150">
        <v>20</v>
      </c>
      <c r="Q2150">
        <v>23</v>
      </c>
      <c r="R2150">
        <v>25020012</v>
      </c>
      <c r="S2150">
        <v>2</v>
      </c>
      <c r="T2150" t="s">
        <v>2</v>
      </c>
      <c r="U2150">
        <v>297</v>
      </c>
      <c r="V2150">
        <v>11135</v>
      </c>
      <c r="W2150">
        <v>151900</v>
      </c>
      <c r="X2150">
        <v>864679</v>
      </c>
      <c r="Y2150">
        <v>1679845.72</v>
      </c>
      <c r="Z2150">
        <v>1447.85</v>
      </c>
      <c r="AA2150">
        <v>25</v>
      </c>
      <c r="AB2150">
        <v>10</v>
      </c>
      <c r="AC2150">
        <v>5</v>
      </c>
      <c r="AD2150">
        <v>2374416.44</v>
      </c>
      <c r="AE2150">
        <v>4000000</v>
      </c>
      <c r="AF2150">
        <v>42397849</v>
      </c>
    </row>
    <row r="2151" spans="1:32" x14ac:dyDescent="0.3">
      <c r="A2151">
        <v>2150</v>
      </c>
      <c r="B2151" s="1">
        <v>44231</v>
      </c>
      <c r="C2151">
        <v>1</v>
      </c>
      <c r="D2151">
        <v>2</v>
      </c>
      <c r="E2151">
        <v>3</v>
      </c>
      <c r="F2151">
        <v>5</v>
      </c>
      <c r="G2151">
        <v>7</v>
      </c>
      <c r="H2151">
        <v>8</v>
      </c>
      <c r="I2151">
        <v>9</v>
      </c>
      <c r="J2151">
        <v>11</v>
      </c>
      <c r="K2151">
        <v>12</v>
      </c>
      <c r="L2151">
        <v>14</v>
      </c>
      <c r="M2151">
        <v>15</v>
      </c>
      <c r="N2151">
        <v>16</v>
      </c>
      <c r="O2151">
        <v>21</v>
      </c>
      <c r="P2151">
        <v>23</v>
      </c>
      <c r="Q2151">
        <v>25</v>
      </c>
      <c r="R2151">
        <v>26326410</v>
      </c>
      <c r="S2151">
        <v>1</v>
      </c>
      <c r="T2151" t="s">
        <v>114</v>
      </c>
      <c r="U2151">
        <v>355</v>
      </c>
      <c r="V2151">
        <v>13998</v>
      </c>
      <c r="W2151">
        <v>170789</v>
      </c>
      <c r="X2151">
        <v>944186</v>
      </c>
      <c r="Y2151">
        <v>4709815.72</v>
      </c>
      <c r="Z2151">
        <v>1696.85</v>
      </c>
      <c r="AA2151">
        <v>25</v>
      </c>
      <c r="AB2151">
        <v>10</v>
      </c>
      <c r="AC2151">
        <v>5</v>
      </c>
      <c r="AD2151">
        <v>0</v>
      </c>
      <c r="AE2151">
        <v>1500000</v>
      </c>
      <c r="AF2151">
        <v>42884390</v>
      </c>
    </row>
    <row r="2152" spans="1:32" x14ac:dyDescent="0.3">
      <c r="A2152">
        <v>2151</v>
      </c>
      <c r="B2152" s="1">
        <v>44232</v>
      </c>
      <c r="C2152">
        <v>1</v>
      </c>
      <c r="D2152">
        <v>3</v>
      </c>
      <c r="E2152">
        <v>6</v>
      </c>
      <c r="F2152">
        <v>7</v>
      </c>
      <c r="G2152">
        <v>8</v>
      </c>
      <c r="H2152">
        <v>9</v>
      </c>
      <c r="I2152">
        <v>11</v>
      </c>
      <c r="J2152">
        <v>12</v>
      </c>
      <c r="K2152">
        <v>13</v>
      </c>
      <c r="L2152">
        <v>14</v>
      </c>
      <c r="M2152">
        <v>15</v>
      </c>
      <c r="N2152">
        <v>18</v>
      </c>
      <c r="O2152">
        <v>21</v>
      </c>
      <c r="P2152">
        <v>22</v>
      </c>
      <c r="Q2152">
        <v>24</v>
      </c>
      <c r="R2152">
        <v>20602828</v>
      </c>
      <c r="S2152">
        <v>1</v>
      </c>
      <c r="T2152" t="s">
        <v>107</v>
      </c>
      <c r="U2152">
        <v>180</v>
      </c>
      <c r="V2152">
        <v>7358</v>
      </c>
      <c r="W2152">
        <v>109252</v>
      </c>
      <c r="X2152">
        <v>684383</v>
      </c>
      <c r="Y2152">
        <v>1837096.27</v>
      </c>
      <c r="Z2152">
        <v>2139.9899999999998</v>
      </c>
      <c r="AA2152">
        <v>25</v>
      </c>
      <c r="AB2152">
        <v>10</v>
      </c>
      <c r="AC2152">
        <v>5</v>
      </c>
      <c r="AD2152">
        <v>0</v>
      </c>
      <c r="AE2152">
        <v>1500000</v>
      </c>
      <c r="AF2152">
        <v>43328849</v>
      </c>
    </row>
    <row r="2153" spans="1:32" x14ac:dyDescent="0.3">
      <c r="A2153">
        <v>2152</v>
      </c>
      <c r="B2153" s="1">
        <v>44233</v>
      </c>
      <c r="C2153">
        <v>2</v>
      </c>
      <c r="D2153">
        <v>3</v>
      </c>
      <c r="E2153">
        <v>4</v>
      </c>
      <c r="F2153">
        <v>6</v>
      </c>
      <c r="G2153">
        <v>10</v>
      </c>
      <c r="H2153">
        <v>11</v>
      </c>
      <c r="I2153">
        <v>12</v>
      </c>
      <c r="J2153">
        <v>13</v>
      </c>
      <c r="K2153">
        <v>15</v>
      </c>
      <c r="L2153">
        <v>16</v>
      </c>
      <c r="M2153">
        <v>17</v>
      </c>
      <c r="N2153">
        <v>18</v>
      </c>
      <c r="O2153">
        <v>20</v>
      </c>
      <c r="P2153">
        <v>23</v>
      </c>
      <c r="Q2153">
        <v>25</v>
      </c>
      <c r="R2153">
        <v>16005468</v>
      </c>
      <c r="S2153">
        <v>1</v>
      </c>
      <c r="T2153" t="s">
        <v>113</v>
      </c>
      <c r="U2153">
        <v>187</v>
      </c>
      <c r="V2153">
        <v>8004</v>
      </c>
      <c r="W2153">
        <v>107594</v>
      </c>
      <c r="X2153">
        <v>582021</v>
      </c>
      <c r="Y2153">
        <v>1194465.72</v>
      </c>
      <c r="Z2153">
        <v>1339.32</v>
      </c>
      <c r="AA2153">
        <v>25</v>
      </c>
      <c r="AB2153">
        <v>10</v>
      </c>
      <c r="AC2153">
        <v>5</v>
      </c>
      <c r="AD2153">
        <v>0</v>
      </c>
      <c r="AE2153">
        <v>1500000</v>
      </c>
      <c r="AF2153">
        <v>43617833</v>
      </c>
    </row>
    <row r="2154" spans="1:32" x14ac:dyDescent="0.3">
      <c r="A2154">
        <v>2153</v>
      </c>
      <c r="B2154" s="1">
        <v>44235</v>
      </c>
      <c r="C2154">
        <v>1</v>
      </c>
      <c r="D2154">
        <v>2</v>
      </c>
      <c r="E2154">
        <v>4</v>
      </c>
      <c r="F2154">
        <v>7</v>
      </c>
      <c r="G2154">
        <v>8</v>
      </c>
      <c r="H2154">
        <v>9</v>
      </c>
      <c r="I2154">
        <v>10</v>
      </c>
      <c r="J2154">
        <v>11</v>
      </c>
      <c r="K2154">
        <v>13</v>
      </c>
      <c r="L2154">
        <v>14</v>
      </c>
      <c r="M2154">
        <v>15</v>
      </c>
      <c r="N2154">
        <v>17</v>
      </c>
      <c r="O2154">
        <v>18</v>
      </c>
      <c r="P2154">
        <v>20</v>
      </c>
      <c r="Q2154">
        <v>21</v>
      </c>
      <c r="R2154">
        <v>20176148</v>
      </c>
      <c r="S2154">
        <v>1</v>
      </c>
      <c r="T2154" t="s">
        <v>273</v>
      </c>
      <c r="U2154">
        <v>339</v>
      </c>
      <c r="V2154">
        <v>12050</v>
      </c>
      <c r="W2154">
        <v>142525</v>
      </c>
      <c r="X2154">
        <v>741117</v>
      </c>
      <c r="Y2154">
        <v>1438395.33</v>
      </c>
      <c r="Z2154">
        <v>1270.96</v>
      </c>
      <c r="AA2154">
        <v>25</v>
      </c>
      <c r="AB2154">
        <v>10</v>
      </c>
      <c r="AC2154">
        <v>5</v>
      </c>
      <c r="AD2154">
        <v>0</v>
      </c>
      <c r="AE2154">
        <v>1500000</v>
      </c>
      <c r="AF2154">
        <v>43965831</v>
      </c>
    </row>
    <row r="2155" spans="1:32" x14ac:dyDescent="0.3">
      <c r="A2155">
        <v>2154</v>
      </c>
      <c r="B2155" s="1">
        <v>44236</v>
      </c>
      <c r="C2155">
        <v>3</v>
      </c>
      <c r="D2155">
        <v>4</v>
      </c>
      <c r="E2155">
        <v>5</v>
      </c>
      <c r="F2155">
        <v>7</v>
      </c>
      <c r="G2155">
        <v>8</v>
      </c>
      <c r="H2155">
        <v>10</v>
      </c>
      <c r="I2155">
        <v>11</v>
      </c>
      <c r="J2155">
        <v>12</v>
      </c>
      <c r="K2155">
        <v>16</v>
      </c>
      <c r="L2155">
        <v>18</v>
      </c>
      <c r="M2155">
        <v>19</v>
      </c>
      <c r="N2155">
        <v>20</v>
      </c>
      <c r="O2155">
        <v>21</v>
      </c>
      <c r="P2155">
        <v>23</v>
      </c>
      <c r="Q2155">
        <v>24</v>
      </c>
      <c r="R2155">
        <v>17904418</v>
      </c>
      <c r="S2155">
        <v>2</v>
      </c>
      <c r="T2155" t="s">
        <v>2</v>
      </c>
      <c r="U2155">
        <v>296</v>
      </c>
      <c r="V2155">
        <v>9517</v>
      </c>
      <c r="W2155">
        <v>109908</v>
      </c>
      <c r="X2155">
        <v>601670</v>
      </c>
      <c r="Y2155">
        <v>741317.57</v>
      </c>
      <c r="Z2155">
        <v>1500.36</v>
      </c>
      <c r="AA2155">
        <v>25</v>
      </c>
      <c r="AB2155">
        <v>10</v>
      </c>
      <c r="AC2155">
        <v>5</v>
      </c>
      <c r="AD2155">
        <v>0</v>
      </c>
      <c r="AE2155">
        <v>1500000</v>
      </c>
      <c r="AF2155">
        <v>44324533</v>
      </c>
    </row>
    <row r="2156" spans="1:32" x14ac:dyDescent="0.3">
      <c r="A2156">
        <v>2155</v>
      </c>
      <c r="B2156" s="1">
        <v>44237</v>
      </c>
      <c r="C2156">
        <v>1</v>
      </c>
      <c r="D2156">
        <v>2</v>
      </c>
      <c r="E2156">
        <v>3</v>
      </c>
      <c r="F2156">
        <v>4</v>
      </c>
      <c r="G2156">
        <v>6</v>
      </c>
      <c r="H2156">
        <v>9</v>
      </c>
      <c r="I2156">
        <v>13</v>
      </c>
      <c r="J2156">
        <v>14</v>
      </c>
      <c r="K2156">
        <v>15</v>
      </c>
      <c r="L2156">
        <v>17</v>
      </c>
      <c r="M2156">
        <v>18</v>
      </c>
      <c r="N2156">
        <v>19</v>
      </c>
      <c r="O2156">
        <v>20</v>
      </c>
      <c r="P2156">
        <v>21</v>
      </c>
      <c r="Q2156">
        <v>22</v>
      </c>
      <c r="R2156">
        <v>19231998</v>
      </c>
      <c r="S2156">
        <v>2</v>
      </c>
      <c r="T2156" t="s">
        <v>2</v>
      </c>
      <c r="U2156">
        <v>238</v>
      </c>
      <c r="V2156">
        <v>9595</v>
      </c>
      <c r="W2156">
        <v>112715</v>
      </c>
      <c r="X2156">
        <v>624878</v>
      </c>
      <c r="Y2156">
        <v>834507.34</v>
      </c>
      <c r="Z2156">
        <v>1470.4</v>
      </c>
      <c r="AA2156">
        <v>25</v>
      </c>
      <c r="AB2156">
        <v>10</v>
      </c>
      <c r="AC2156">
        <v>5</v>
      </c>
      <c r="AD2156">
        <v>0</v>
      </c>
      <c r="AE2156">
        <v>1500000</v>
      </c>
      <c r="AF2156">
        <v>44728327</v>
      </c>
    </row>
    <row r="2157" spans="1:32" x14ac:dyDescent="0.3">
      <c r="A2157">
        <v>2156</v>
      </c>
      <c r="B2157" s="1">
        <v>44238</v>
      </c>
      <c r="C2157">
        <v>4</v>
      </c>
      <c r="D2157">
        <v>5</v>
      </c>
      <c r="E2157">
        <v>6</v>
      </c>
      <c r="F2157">
        <v>7</v>
      </c>
      <c r="G2157">
        <v>8</v>
      </c>
      <c r="H2157">
        <v>10</v>
      </c>
      <c r="I2157">
        <v>12</v>
      </c>
      <c r="J2157">
        <v>13</v>
      </c>
      <c r="K2157">
        <v>14</v>
      </c>
      <c r="L2157">
        <v>17</v>
      </c>
      <c r="M2157">
        <v>18</v>
      </c>
      <c r="N2157">
        <v>19</v>
      </c>
      <c r="O2157">
        <v>20</v>
      </c>
      <c r="P2157">
        <v>21</v>
      </c>
      <c r="Q2157">
        <v>23</v>
      </c>
      <c r="R2157">
        <v>16693638</v>
      </c>
      <c r="S2157">
        <v>2</v>
      </c>
      <c r="T2157" t="s">
        <v>2</v>
      </c>
      <c r="U2157">
        <v>282</v>
      </c>
      <c r="V2157">
        <v>9578</v>
      </c>
      <c r="W2157">
        <v>111402</v>
      </c>
      <c r="X2157">
        <v>592347</v>
      </c>
      <c r="Y2157">
        <v>633962.65</v>
      </c>
      <c r="Z2157">
        <v>1346.78</v>
      </c>
      <c r="AA2157">
        <v>25</v>
      </c>
      <c r="AB2157">
        <v>10</v>
      </c>
      <c r="AC2157">
        <v>5</v>
      </c>
      <c r="AD2157">
        <v>0</v>
      </c>
      <c r="AE2157">
        <v>1500000</v>
      </c>
      <c r="AF2157">
        <v>45035083</v>
      </c>
    </row>
    <row r="2158" spans="1:32" x14ac:dyDescent="0.3">
      <c r="A2158">
        <v>2157</v>
      </c>
      <c r="B2158" s="1">
        <v>44239</v>
      </c>
      <c r="C2158">
        <v>2</v>
      </c>
      <c r="D2158">
        <v>4</v>
      </c>
      <c r="E2158">
        <v>5</v>
      </c>
      <c r="F2158">
        <v>6</v>
      </c>
      <c r="G2158">
        <v>12</v>
      </c>
      <c r="H2158">
        <v>13</v>
      </c>
      <c r="I2158">
        <v>14</v>
      </c>
      <c r="J2158">
        <v>16</v>
      </c>
      <c r="K2158">
        <v>17</v>
      </c>
      <c r="L2158">
        <v>18</v>
      </c>
      <c r="M2158">
        <v>19</v>
      </c>
      <c r="N2158">
        <v>21</v>
      </c>
      <c r="O2158">
        <v>22</v>
      </c>
      <c r="P2158">
        <v>24</v>
      </c>
      <c r="Q2158">
        <v>25</v>
      </c>
      <c r="R2158">
        <v>20253860</v>
      </c>
      <c r="S2158">
        <v>1</v>
      </c>
      <c r="T2158" t="s">
        <v>114</v>
      </c>
      <c r="U2158">
        <v>192</v>
      </c>
      <c r="V2158">
        <v>8100</v>
      </c>
      <c r="W2158">
        <v>112419</v>
      </c>
      <c r="X2158">
        <v>653546</v>
      </c>
      <c r="Y2158">
        <v>1816562.69</v>
      </c>
      <c r="Z2158">
        <v>1983.81</v>
      </c>
      <c r="AA2158">
        <v>25</v>
      </c>
      <c r="AB2158">
        <v>10</v>
      </c>
      <c r="AC2158">
        <v>5</v>
      </c>
      <c r="AD2158">
        <v>0</v>
      </c>
      <c r="AE2158">
        <v>1500000</v>
      </c>
      <c r="AF2158">
        <v>45474574</v>
      </c>
    </row>
    <row r="2159" spans="1:32" x14ac:dyDescent="0.3">
      <c r="A2159">
        <v>2158</v>
      </c>
      <c r="B2159" s="1">
        <v>44240</v>
      </c>
      <c r="C2159">
        <v>3</v>
      </c>
      <c r="D2159">
        <v>5</v>
      </c>
      <c r="E2159">
        <v>7</v>
      </c>
      <c r="F2159">
        <v>8</v>
      </c>
      <c r="G2159">
        <v>9</v>
      </c>
      <c r="H2159">
        <v>12</v>
      </c>
      <c r="I2159">
        <v>14</v>
      </c>
      <c r="J2159">
        <v>17</v>
      </c>
      <c r="K2159">
        <v>18</v>
      </c>
      <c r="L2159">
        <v>19</v>
      </c>
      <c r="M2159">
        <v>20</v>
      </c>
      <c r="N2159">
        <v>21</v>
      </c>
      <c r="O2159">
        <v>23</v>
      </c>
      <c r="P2159">
        <v>24</v>
      </c>
      <c r="Q2159">
        <v>25</v>
      </c>
      <c r="R2159">
        <v>15539930</v>
      </c>
      <c r="S2159">
        <v>1</v>
      </c>
      <c r="T2159" t="s">
        <v>274</v>
      </c>
      <c r="U2159">
        <v>359</v>
      </c>
      <c r="V2159">
        <v>12507</v>
      </c>
      <c r="W2159">
        <v>131440</v>
      </c>
      <c r="X2159">
        <v>636396</v>
      </c>
      <c r="Y2159">
        <v>836537.02</v>
      </c>
      <c r="Z2159">
        <v>697.98</v>
      </c>
      <c r="AA2159">
        <v>25</v>
      </c>
      <c r="AB2159">
        <v>10</v>
      </c>
      <c r="AC2159">
        <v>5</v>
      </c>
      <c r="AD2159">
        <v>0</v>
      </c>
      <c r="AE2159">
        <v>1500000</v>
      </c>
      <c r="AF2159">
        <v>45676962</v>
      </c>
    </row>
    <row r="2160" spans="1:32" x14ac:dyDescent="0.3">
      <c r="A2160">
        <v>2159</v>
      </c>
      <c r="B2160" s="1">
        <v>44244</v>
      </c>
      <c r="C2160">
        <v>1</v>
      </c>
      <c r="D2160">
        <v>2</v>
      </c>
      <c r="E2160">
        <v>4</v>
      </c>
      <c r="F2160">
        <v>5</v>
      </c>
      <c r="G2160">
        <v>7</v>
      </c>
      <c r="H2160">
        <v>12</v>
      </c>
      <c r="I2160">
        <v>13</v>
      </c>
      <c r="J2160">
        <v>14</v>
      </c>
      <c r="K2160">
        <v>16</v>
      </c>
      <c r="L2160">
        <v>18</v>
      </c>
      <c r="M2160">
        <v>20</v>
      </c>
      <c r="N2160">
        <v>21</v>
      </c>
      <c r="O2160">
        <v>22</v>
      </c>
      <c r="P2160">
        <v>24</v>
      </c>
      <c r="Q2160">
        <v>25</v>
      </c>
      <c r="R2160">
        <v>24932732</v>
      </c>
      <c r="S2160">
        <v>0</v>
      </c>
      <c r="U2160">
        <v>402</v>
      </c>
      <c r="V2160">
        <v>13137</v>
      </c>
      <c r="W2160">
        <v>167972</v>
      </c>
      <c r="X2160">
        <v>855159</v>
      </c>
      <c r="Y2160">
        <v>0</v>
      </c>
      <c r="Z2160">
        <v>1463.11</v>
      </c>
      <c r="AA2160">
        <v>25</v>
      </c>
      <c r="AB2160">
        <v>10</v>
      </c>
      <c r="AC2160">
        <v>5</v>
      </c>
      <c r="AD2160">
        <v>4142012.19</v>
      </c>
      <c r="AE2160">
        <v>7000000</v>
      </c>
      <c r="AF2160">
        <v>46152024</v>
      </c>
    </row>
    <row r="2161" spans="1:32" x14ac:dyDescent="0.3">
      <c r="A2161">
        <v>2160</v>
      </c>
      <c r="B2161" s="1">
        <v>44245</v>
      </c>
      <c r="C2161">
        <v>2</v>
      </c>
      <c r="D2161">
        <v>4</v>
      </c>
      <c r="E2161">
        <v>5</v>
      </c>
      <c r="F2161">
        <v>6</v>
      </c>
      <c r="G2161">
        <v>8</v>
      </c>
      <c r="H2161">
        <v>11</v>
      </c>
      <c r="I2161">
        <v>12</v>
      </c>
      <c r="J2161">
        <v>14</v>
      </c>
      <c r="K2161">
        <v>15</v>
      </c>
      <c r="L2161">
        <v>16</v>
      </c>
      <c r="M2161">
        <v>18</v>
      </c>
      <c r="N2161">
        <v>19</v>
      </c>
      <c r="O2161">
        <v>21</v>
      </c>
      <c r="P2161">
        <v>24</v>
      </c>
      <c r="Q2161">
        <v>25</v>
      </c>
      <c r="R2161">
        <v>32306975</v>
      </c>
      <c r="S2161">
        <v>6</v>
      </c>
      <c r="T2161" t="s">
        <v>2</v>
      </c>
      <c r="U2161">
        <v>808</v>
      </c>
      <c r="V2161">
        <v>20992</v>
      </c>
      <c r="W2161">
        <v>222315</v>
      </c>
      <c r="X2161">
        <v>1059739</v>
      </c>
      <c r="Y2161">
        <v>1190843.3700000001</v>
      </c>
      <c r="Z2161">
        <v>958.65</v>
      </c>
      <c r="AA2161">
        <v>25</v>
      </c>
      <c r="AB2161">
        <v>10</v>
      </c>
      <c r="AC2161">
        <v>5</v>
      </c>
      <c r="AD2161">
        <v>0</v>
      </c>
      <c r="AE2161">
        <v>1500000</v>
      </c>
      <c r="AF2161">
        <v>46777659</v>
      </c>
    </row>
    <row r="2162" spans="1:32" x14ac:dyDescent="0.3">
      <c r="A2162">
        <v>2161</v>
      </c>
      <c r="B2162" s="1">
        <v>44246</v>
      </c>
      <c r="C2162">
        <v>1</v>
      </c>
      <c r="D2162">
        <v>2</v>
      </c>
      <c r="E2162">
        <v>3</v>
      </c>
      <c r="F2162">
        <v>5</v>
      </c>
      <c r="G2162">
        <v>6</v>
      </c>
      <c r="H2162">
        <v>7</v>
      </c>
      <c r="I2162">
        <v>9</v>
      </c>
      <c r="J2162">
        <v>13</v>
      </c>
      <c r="K2162">
        <v>14</v>
      </c>
      <c r="L2162">
        <v>15</v>
      </c>
      <c r="M2162">
        <v>18</v>
      </c>
      <c r="N2162">
        <v>19</v>
      </c>
      <c r="O2162">
        <v>22</v>
      </c>
      <c r="P2162">
        <v>24</v>
      </c>
      <c r="Q2162">
        <v>25</v>
      </c>
      <c r="R2162">
        <v>18890222</v>
      </c>
      <c r="S2162">
        <v>1</v>
      </c>
      <c r="T2162" t="s">
        <v>275</v>
      </c>
      <c r="U2162">
        <v>361</v>
      </c>
      <c r="V2162">
        <v>11445</v>
      </c>
      <c r="W2162">
        <v>136557</v>
      </c>
      <c r="X2162">
        <v>692969</v>
      </c>
      <c r="Y2162">
        <v>1333409.21</v>
      </c>
      <c r="Z2162">
        <v>1106.3900000000001</v>
      </c>
      <c r="AA2162">
        <v>25</v>
      </c>
      <c r="AB2162">
        <v>10</v>
      </c>
      <c r="AC2162">
        <v>5</v>
      </c>
      <c r="AD2162">
        <v>0</v>
      </c>
      <c r="AE2162">
        <v>1500000</v>
      </c>
      <c r="AF2162">
        <v>47100258</v>
      </c>
    </row>
    <row r="2163" spans="1:32" x14ac:dyDescent="0.3">
      <c r="A2163">
        <v>2162</v>
      </c>
      <c r="B2163" s="1">
        <v>44247</v>
      </c>
      <c r="C2163">
        <v>1</v>
      </c>
      <c r="D2163">
        <v>2</v>
      </c>
      <c r="E2163">
        <v>3</v>
      </c>
      <c r="F2163">
        <v>5</v>
      </c>
      <c r="G2163">
        <v>6</v>
      </c>
      <c r="H2163">
        <v>8</v>
      </c>
      <c r="I2163">
        <v>10</v>
      </c>
      <c r="J2163">
        <v>12</v>
      </c>
      <c r="K2163">
        <v>14</v>
      </c>
      <c r="L2163">
        <v>15</v>
      </c>
      <c r="M2163">
        <v>16</v>
      </c>
      <c r="N2163">
        <v>17</v>
      </c>
      <c r="O2163">
        <v>19</v>
      </c>
      <c r="P2163">
        <v>21</v>
      </c>
      <c r="Q2163">
        <v>22</v>
      </c>
      <c r="R2163">
        <v>14856290</v>
      </c>
      <c r="S2163">
        <v>2</v>
      </c>
      <c r="T2163" t="s">
        <v>2</v>
      </c>
      <c r="U2163">
        <v>257</v>
      </c>
      <c r="V2163">
        <v>8142</v>
      </c>
      <c r="W2163">
        <v>89750</v>
      </c>
      <c r="X2163">
        <v>469973</v>
      </c>
      <c r="Y2163">
        <v>648675.22</v>
      </c>
      <c r="Z2163">
        <v>1512.09</v>
      </c>
      <c r="AA2163">
        <v>25</v>
      </c>
      <c r="AB2163">
        <v>10</v>
      </c>
      <c r="AC2163">
        <v>5</v>
      </c>
      <c r="AD2163">
        <v>0</v>
      </c>
      <c r="AE2163">
        <v>1500000</v>
      </c>
      <c r="AF2163">
        <v>47414134</v>
      </c>
    </row>
    <row r="2164" spans="1:32" x14ac:dyDescent="0.3">
      <c r="A2164">
        <v>2163</v>
      </c>
      <c r="B2164" s="1">
        <v>44249</v>
      </c>
      <c r="C2164">
        <v>1</v>
      </c>
      <c r="D2164">
        <v>2</v>
      </c>
      <c r="E2164">
        <v>4</v>
      </c>
      <c r="F2164">
        <v>6</v>
      </c>
      <c r="G2164">
        <v>10</v>
      </c>
      <c r="H2164">
        <v>11</v>
      </c>
      <c r="I2164">
        <v>12</v>
      </c>
      <c r="J2164">
        <v>13</v>
      </c>
      <c r="K2164">
        <v>16</v>
      </c>
      <c r="L2164">
        <v>18</v>
      </c>
      <c r="M2164">
        <v>19</v>
      </c>
      <c r="N2164">
        <v>20</v>
      </c>
      <c r="O2164">
        <v>21</v>
      </c>
      <c r="P2164">
        <v>23</v>
      </c>
      <c r="Q2164">
        <v>25</v>
      </c>
      <c r="R2164">
        <v>17941032</v>
      </c>
      <c r="S2164">
        <v>4</v>
      </c>
      <c r="T2164" t="s">
        <v>2</v>
      </c>
      <c r="U2164">
        <v>357</v>
      </c>
      <c r="V2164">
        <v>11151</v>
      </c>
      <c r="W2164">
        <v>128438</v>
      </c>
      <c r="X2164">
        <v>639925</v>
      </c>
      <c r="Y2164">
        <v>327090.34999999998</v>
      </c>
      <c r="Z2164">
        <v>1097.77</v>
      </c>
      <c r="AA2164">
        <v>25</v>
      </c>
      <c r="AB2164">
        <v>10</v>
      </c>
      <c r="AC2164">
        <v>5</v>
      </c>
      <c r="AD2164">
        <v>0</v>
      </c>
      <c r="AE2164">
        <v>1500000</v>
      </c>
      <c r="AF2164">
        <v>47730673</v>
      </c>
    </row>
    <row r="2165" spans="1:32" x14ac:dyDescent="0.3">
      <c r="A2165">
        <v>2164</v>
      </c>
      <c r="B2165" s="1">
        <v>44250</v>
      </c>
      <c r="C2165">
        <v>2</v>
      </c>
      <c r="D2165">
        <v>3</v>
      </c>
      <c r="E2165">
        <v>8</v>
      </c>
      <c r="F2165">
        <v>10</v>
      </c>
      <c r="G2165">
        <v>11</v>
      </c>
      <c r="H2165">
        <v>13</v>
      </c>
      <c r="I2165">
        <v>14</v>
      </c>
      <c r="J2165">
        <v>15</v>
      </c>
      <c r="K2165">
        <v>16</v>
      </c>
      <c r="L2165">
        <v>17</v>
      </c>
      <c r="M2165">
        <v>19</v>
      </c>
      <c r="N2165">
        <v>20</v>
      </c>
      <c r="O2165">
        <v>21</v>
      </c>
      <c r="P2165">
        <v>24</v>
      </c>
      <c r="Q2165">
        <v>25</v>
      </c>
      <c r="R2165">
        <v>15319152</v>
      </c>
      <c r="S2165">
        <v>2</v>
      </c>
      <c r="T2165" t="s">
        <v>2</v>
      </c>
      <c r="U2165">
        <v>182</v>
      </c>
      <c r="V2165">
        <v>7250</v>
      </c>
      <c r="W2165">
        <v>95388</v>
      </c>
      <c r="X2165">
        <v>527793</v>
      </c>
      <c r="Y2165">
        <v>622086.40000000002</v>
      </c>
      <c r="Z2165">
        <v>1433.38</v>
      </c>
      <c r="AA2165">
        <v>25</v>
      </c>
      <c r="AB2165">
        <v>10</v>
      </c>
      <c r="AC2165">
        <v>5</v>
      </c>
      <c r="AD2165">
        <v>0</v>
      </c>
      <c r="AE2165">
        <v>1500000</v>
      </c>
      <c r="AF2165">
        <v>48031682</v>
      </c>
    </row>
    <row r="2166" spans="1:32" x14ac:dyDescent="0.3">
      <c r="A2166">
        <v>2165</v>
      </c>
      <c r="B2166" s="1">
        <v>44251</v>
      </c>
      <c r="C2166">
        <v>1</v>
      </c>
      <c r="D2166">
        <v>3</v>
      </c>
      <c r="E2166">
        <v>5</v>
      </c>
      <c r="F2166">
        <v>6</v>
      </c>
      <c r="G2166">
        <v>8</v>
      </c>
      <c r="H2166">
        <v>13</v>
      </c>
      <c r="I2166">
        <v>14</v>
      </c>
      <c r="J2166">
        <v>15</v>
      </c>
      <c r="K2166">
        <v>16</v>
      </c>
      <c r="L2166">
        <v>17</v>
      </c>
      <c r="M2166">
        <v>18</v>
      </c>
      <c r="N2166">
        <v>20</v>
      </c>
      <c r="O2166">
        <v>21</v>
      </c>
      <c r="P2166">
        <v>22</v>
      </c>
      <c r="Q2166">
        <v>23</v>
      </c>
      <c r="R2166">
        <v>16619020</v>
      </c>
      <c r="S2166">
        <v>2</v>
      </c>
      <c r="T2166" t="s">
        <v>2</v>
      </c>
      <c r="U2166">
        <v>237</v>
      </c>
      <c r="V2166">
        <v>8710</v>
      </c>
      <c r="W2166">
        <v>121209</v>
      </c>
      <c r="X2166">
        <v>569693</v>
      </c>
      <c r="Y2166">
        <v>634950.72</v>
      </c>
      <c r="Z2166">
        <v>1605</v>
      </c>
      <c r="AA2166">
        <v>25</v>
      </c>
      <c r="AB2166">
        <v>10</v>
      </c>
      <c r="AC2166">
        <v>5</v>
      </c>
      <c r="AD2166">
        <v>0</v>
      </c>
      <c r="AE2166">
        <v>1500000</v>
      </c>
      <c r="AF2166">
        <v>48338916</v>
      </c>
    </row>
    <row r="2167" spans="1:32" x14ac:dyDescent="0.3">
      <c r="A2167">
        <v>2166</v>
      </c>
      <c r="B2167" s="1">
        <v>44252</v>
      </c>
      <c r="C2167">
        <v>2</v>
      </c>
      <c r="D2167">
        <v>3</v>
      </c>
      <c r="E2167">
        <v>4</v>
      </c>
      <c r="F2167">
        <v>6</v>
      </c>
      <c r="G2167">
        <v>9</v>
      </c>
      <c r="H2167">
        <v>10</v>
      </c>
      <c r="I2167">
        <v>11</v>
      </c>
      <c r="J2167">
        <v>12</v>
      </c>
      <c r="K2167">
        <v>13</v>
      </c>
      <c r="L2167">
        <v>14</v>
      </c>
      <c r="M2167">
        <v>15</v>
      </c>
      <c r="N2167">
        <v>18</v>
      </c>
      <c r="O2167">
        <v>20</v>
      </c>
      <c r="P2167">
        <v>21</v>
      </c>
      <c r="Q2167">
        <v>24</v>
      </c>
      <c r="R2167">
        <v>14675725</v>
      </c>
      <c r="S2167">
        <v>2</v>
      </c>
      <c r="T2167" t="s">
        <v>2</v>
      </c>
      <c r="U2167">
        <v>203</v>
      </c>
      <c r="V2167">
        <v>6944</v>
      </c>
      <c r="W2167">
        <v>92764</v>
      </c>
      <c r="X2167">
        <v>531242</v>
      </c>
      <c r="Y2167">
        <v>565171.46</v>
      </c>
      <c r="Z2167">
        <v>1667.89</v>
      </c>
      <c r="AA2167">
        <v>25</v>
      </c>
      <c r="AB2167">
        <v>10</v>
      </c>
      <c r="AC2167">
        <v>5</v>
      </c>
      <c r="AD2167">
        <v>0</v>
      </c>
      <c r="AE2167">
        <v>1500000</v>
      </c>
      <c r="AF2167">
        <v>48612386</v>
      </c>
    </row>
    <row r="2168" spans="1:32" x14ac:dyDescent="0.3">
      <c r="A2168">
        <v>2167</v>
      </c>
      <c r="B2168" s="1">
        <v>44253</v>
      </c>
      <c r="C2168">
        <v>2</v>
      </c>
      <c r="D2168">
        <v>3</v>
      </c>
      <c r="E2168">
        <v>4</v>
      </c>
      <c r="F2168">
        <v>6</v>
      </c>
      <c r="G2168">
        <v>7</v>
      </c>
      <c r="H2168">
        <v>9</v>
      </c>
      <c r="I2168">
        <v>11</v>
      </c>
      <c r="J2168">
        <v>12</v>
      </c>
      <c r="K2168">
        <v>14</v>
      </c>
      <c r="L2168">
        <v>16</v>
      </c>
      <c r="M2168">
        <v>17</v>
      </c>
      <c r="N2168">
        <v>18</v>
      </c>
      <c r="O2168">
        <v>19</v>
      </c>
      <c r="P2168">
        <v>20</v>
      </c>
      <c r="Q2168">
        <v>23</v>
      </c>
      <c r="R2168">
        <v>17450982</v>
      </c>
      <c r="S2168">
        <v>1</v>
      </c>
      <c r="T2168" t="s">
        <v>276</v>
      </c>
      <c r="U2168">
        <v>273</v>
      </c>
      <c r="V2168">
        <v>10249</v>
      </c>
      <c r="W2168">
        <v>108640</v>
      </c>
      <c r="X2168">
        <v>592743</v>
      </c>
      <c r="Y2168">
        <v>1414258.84</v>
      </c>
      <c r="Z2168">
        <v>1551.74</v>
      </c>
      <c r="AA2168">
        <v>25</v>
      </c>
      <c r="AB2168">
        <v>10</v>
      </c>
      <c r="AC2168">
        <v>5</v>
      </c>
      <c r="AD2168">
        <v>0</v>
      </c>
      <c r="AE2168">
        <v>1500000</v>
      </c>
      <c r="AF2168">
        <v>48954546</v>
      </c>
    </row>
    <row r="2169" spans="1:32" x14ac:dyDescent="0.3">
      <c r="A2169">
        <v>2168</v>
      </c>
      <c r="B2169" s="1">
        <v>44254</v>
      </c>
      <c r="C2169">
        <v>1</v>
      </c>
      <c r="D2169">
        <v>3</v>
      </c>
      <c r="E2169">
        <v>4</v>
      </c>
      <c r="F2169">
        <v>6</v>
      </c>
      <c r="G2169">
        <v>8</v>
      </c>
      <c r="H2169">
        <v>10</v>
      </c>
      <c r="I2169">
        <v>11</v>
      </c>
      <c r="J2169">
        <v>12</v>
      </c>
      <c r="K2169">
        <v>13</v>
      </c>
      <c r="L2169">
        <v>14</v>
      </c>
      <c r="M2169">
        <v>16</v>
      </c>
      <c r="N2169">
        <v>17</v>
      </c>
      <c r="O2169">
        <v>21</v>
      </c>
      <c r="P2169">
        <v>23</v>
      </c>
      <c r="Q2169">
        <v>25</v>
      </c>
      <c r="R2169">
        <v>13354940</v>
      </c>
      <c r="S2169">
        <v>1</v>
      </c>
      <c r="T2169" t="s">
        <v>124</v>
      </c>
      <c r="U2169">
        <v>301</v>
      </c>
      <c r="V2169">
        <v>8679</v>
      </c>
      <c r="W2169">
        <v>90721</v>
      </c>
      <c r="X2169">
        <v>468221</v>
      </c>
      <c r="Y2169">
        <v>1008649.2</v>
      </c>
      <c r="Z2169">
        <v>1003.75</v>
      </c>
      <c r="AA2169">
        <v>25</v>
      </c>
      <c r="AB2169">
        <v>10</v>
      </c>
      <c r="AC2169">
        <v>5</v>
      </c>
      <c r="AD2169">
        <v>0</v>
      </c>
      <c r="AE2169">
        <v>1500000</v>
      </c>
      <c r="AF2169">
        <v>49198574</v>
      </c>
    </row>
    <row r="2170" spans="1:32" x14ac:dyDescent="0.3">
      <c r="A2170">
        <v>2169</v>
      </c>
      <c r="B2170" s="1">
        <v>44256</v>
      </c>
      <c r="C2170">
        <v>1</v>
      </c>
      <c r="D2170">
        <v>2</v>
      </c>
      <c r="E2170">
        <v>4</v>
      </c>
      <c r="F2170">
        <v>5</v>
      </c>
      <c r="G2170">
        <v>8</v>
      </c>
      <c r="H2170">
        <v>10</v>
      </c>
      <c r="I2170">
        <v>11</v>
      </c>
      <c r="J2170">
        <v>12</v>
      </c>
      <c r="K2170">
        <v>13</v>
      </c>
      <c r="L2170">
        <v>16</v>
      </c>
      <c r="M2170">
        <v>20</v>
      </c>
      <c r="N2170">
        <v>22</v>
      </c>
      <c r="O2170">
        <v>23</v>
      </c>
      <c r="P2170">
        <v>24</v>
      </c>
      <c r="Q2170">
        <v>25</v>
      </c>
      <c r="R2170">
        <v>17091002</v>
      </c>
      <c r="S2170">
        <v>2</v>
      </c>
      <c r="T2170" t="s">
        <v>2</v>
      </c>
      <c r="U2170">
        <v>223</v>
      </c>
      <c r="V2170">
        <v>9788</v>
      </c>
      <c r="W2170">
        <v>123153</v>
      </c>
      <c r="X2170">
        <v>625369</v>
      </c>
      <c r="Y2170">
        <v>608874.78</v>
      </c>
      <c r="Z2170">
        <v>1635.71</v>
      </c>
      <c r="AA2170">
        <v>25</v>
      </c>
      <c r="AB2170">
        <v>10</v>
      </c>
      <c r="AC2170">
        <v>5</v>
      </c>
      <c r="AD2170">
        <v>1810354.13</v>
      </c>
      <c r="AE2170">
        <v>3500000</v>
      </c>
      <c r="AF2170">
        <v>49493191</v>
      </c>
    </row>
    <row r="2171" spans="1:32" x14ac:dyDescent="0.3">
      <c r="A2171">
        <v>2170</v>
      </c>
      <c r="B2171" s="1">
        <v>44257</v>
      </c>
      <c r="C2171">
        <v>1</v>
      </c>
      <c r="D2171">
        <v>6</v>
      </c>
      <c r="E2171">
        <v>7</v>
      </c>
      <c r="F2171">
        <v>9</v>
      </c>
      <c r="G2171">
        <v>10</v>
      </c>
      <c r="H2171">
        <v>11</v>
      </c>
      <c r="I2171">
        <v>13</v>
      </c>
      <c r="J2171">
        <v>17</v>
      </c>
      <c r="K2171">
        <v>18</v>
      </c>
      <c r="L2171">
        <v>19</v>
      </c>
      <c r="M2171">
        <v>21</v>
      </c>
      <c r="N2171">
        <v>22</v>
      </c>
      <c r="O2171">
        <v>23</v>
      </c>
      <c r="P2171">
        <v>24</v>
      </c>
      <c r="Q2171">
        <v>25</v>
      </c>
      <c r="R2171">
        <v>22740802</v>
      </c>
      <c r="S2171">
        <v>0</v>
      </c>
      <c r="U2171">
        <v>252</v>
      </c>
      <c r="V2171">
        <v>10400</v>
      </c>
      <c r="W2171">
        <v>138905</v>
      </c>
      <c r="X2171">
        <v>775131</v>
      </c>
      <c r="Y2171">
        <v>0</v>
      </c>
      <c r="Z2171">
        <v>1564.85</v>
      </c>
      <c r="AA2171">
        <v>25</v>
      </c>
      <c r="AB2171">
        <v>10</v>
      </c>
      <c r="AC2171">
        <v>5</v>
      </c>
      <c r="AD2171">
        <v>3994404.3</v>
      </c>
      <c r="AE2171">
        <v>7000000</v>
      </c>
      <c r="AF2171">
        <v>49948201</v>
      </c>
    </row>
    <row r="2172" spans="1:32" x14ac:dyDescent="0.3">
      <c r="A2172">
        <v>2171</v>
      </c>
      <c r="B2172" s="1">
        <v>44258</v>
      </c>
      <c r="C2172">
        <v>1</v>
      </c>
      <c r="D2172">
        <v>4</v>
      </c>
      <c r="E2172">
        <v>9</v>
      </c>
      <c r="F2172">
        <v>10</v>
      </c>
      <c r="G2172">
        <v>11</v>
      </c>
      <c r="H2172">
        <v>13</v>
      </c>
      <c r="I2172">
        <v>15</v>
      </c>
      <c r="J2172">
        <v>17</v>
      </c>
      <c r="K2172">
        <v>18</v>
      </c>
      <c r="L2172">
        <v>19</v>
      </c>
      <c r="M2172">
        <v>21</v>
      </c>
      <c r="N2172">
        <v>22</v>
      </c>
      <c r="O2172">
        <v>23</v>
      </c>
      <c r="P2172">
        <v>24</v>
      </c>
      <c r="Q2172">
        <v>25</v>
      </c>
      <c r="R2172">
        <v>33906630</v>
      </c>
      <c r="S2172">
        <v>7</v>
      </c>
      <c r="T2172" t="s">
        <v>2</v>
      </c>
      <c r="U2172">
        <v>667</v>
      </c>
      <c r="V2172">
        <v>28682</v>
      </c>
      <c r="W2172">
        <v>248860</v>
      </c>
      <c r="X2172">
        <v>1236378</v>
      </c>
      <c r="Y2172">
        <v>899910.2</v>
      </c>
      <c r="Z2172">
        <v>1035.1199999999999</v>
      </c>
      <c r="AA2172">
        <v>25</v>
      </c>
      <c r="AB2172">
        <v>10</v>
      </c>
      <c r="AC2172">
        <v>5</v>
      </c>
      <c r="AD2172">
        <v>0</v>
      </c>
      <c r="AE2172">
        <v>1500000</v>
      </c>
      <c r="AF2172">
        <v>50505855</v>
      </c>
    </row>
    <row r="2173" spans="1:32" x14ac:dyDescent="0.3">
      <c r="A2173">
        <v>2172</v>
      </c>
      <c r="B2173" s="1">
        <v>44259</v>
      </c>
      <c r="C2173">
        <v>6</v>
      </c>
      <c r="D2173">
        <v>8</v>
      </c>
      <c r="E2173">
        <v>9</v>
      </c>
      <c r="F2173">
        <v>10</v>
      </c>
      <c r="G2173">
        <v>11</v>
      </c>
      <c r="H2173">
        <v>13</v>
      </c>
      <c r="I2173">
        <v>14</v>
      </c>
      <c r="J2173">
        <v>15</v>
      </c>
      <c r="K2173">
        <v>16</v>
      </c>
      <c r="L2173">
        <v>17</v>
      </c>
      <c r="M2173">
        <v>19</v>
      </c>
      <c r="N2173">
        <v>20</v>
      </c>
      <c r="O2173">
        <v>22</v>
      </c>
      <c r="P2173">
        <v>23</v>
      </c>
      <c r="Q2173">
        <v>25</v>
      </c>
      <c r="R2173">
        <v>16502942</v>
      </c>
      <c r="S2173">
        <v>3</v>
      </c>
      <c r="T2173" t="s">
        <v>2</v>
      </c>
      <c r="U2173">
        <v>211</v>
      </c>
      <c r="V2173">
        <v>7363</v>
      </c>
      <c r="W2173">
        <v>101934</v>
      </c>
      <c r="X2173">
        <v>552588</v>
      </c>
      <c r="Y2173">
        <v>461149.68</v>
      </c>
      <c r="Z2173">
        <v>1374.78</v>
      </c>
      <c r="AA2173">
        <v>25</v>
      </c>
      <c r="AB2173">
        <v>10</v>
      </c>
      <c r="AC2173">
        <v>5</v>
      </c>
      <c r="AD2173">
        <v>0</v>
      </c>
      <c r="AE2173">
        <v>1500000</v>
      </c>
      <c r="AF2173">
        <v>50840560</v>
      </c>
    </row>
    <row r="2174" spans="1:32" x14ac:dyDescent="0.3">
      <c r="A2174">
        <v>2173</v>
      </c>
      <c r="B2174" s="1">
        <v>44260</v>
      </c>
      <c r="C2174">
        <v>1</v>
      </c>
      <c r="D2174">
        <v>2</v>
      </c>
      <c r="E2174">
        <v>3</v>
      </c>
      <c r="F2174">
        <v>9</v>
      </c>
      <c r="G2174">
        <v>11</v>
      </c>
      <c r="H2174">
        <v>12</v>
      </c>
      <c r="I2174">
        <v>13</v>
      </c>
      <c r="J2174">
        <v>15</v>
      </c>
      <c r="K2174">
        <v>16</v>
      </c>
      <c r="L2174">
        <v>18</v>
      </c>
      <c r="M2174">
        <v>19</v>
      </c>
      <c r="N2174">
        <v>20</v>
      </c>
      <c r="O2174">
        <v>21</v>
      </c>
      <c r="P2174">
        <v>22</v>
      </c>
      <c r="Q2174">
        <v>25</v>
      </c>
      <c r="R2174">
        <v>19785675</v>
      </c>
      <c r="S2174">
        <v>0</v>
      </c>
      <c r="U2174">
        <v>178</v>
      </c>
      <c r="V2174">
        <v>8217</v>
      </c>
      <c r="W2174">
        <v>117819</v>
      </c>
      <c r="X2174">
        <v>676509</v>
      </c>
      <c r="Y2174">
        <v>0</v>
      </c>
      <c r="Z2174">
        <v>1948.29</v>
      </c>
      <c r="AA2174">
        <v>25</v>
      </c>
      <c r="AB2174">
        <v>10</v>
      </c>
      <c r="AC2174">
        <v>5</v>
      </c>
      <c r="AD2174">
        <v>1653943.67</v>
      </c>
      <c r="AE2174">
        <v>3500000</v>
      </c>
      <c r="AF2174">
        <v>51240708</v>
      </c>
    </row>
    <row r="2175" spans="1:32" x14ac:dyDescent="0.3">
      <c r="A2175">
        <v>2174</v>
      </c>
      <c r="B2175" s="1">
        <v>44261</v>
      </c>
      <c r="C2175">
        <v>1</v>
      </c>
      <c r="D2175">
        <v>2</v>
      </c>
      <c r="E2175">
        <v>3</v>
      </c>
      <c r="F2175">
        <v>5</v>
      </c>
      <c r="G2175">
        <v>6</v>
      </c>
      <c r="H2175">
        <v>7</v>
      </c>
      <c r="I2175">
        <v>8</v>
      </c>
      <c r="J2175">
        <v>11</v>
      </c>
      <c r="K2175">
        <v>13</v>
      </c>
      <c r="L2175">
        <v>14</v>
      </c>
      <c r="M2175">
        <v>15</v>
      </c>
      <c r="N2175">
        <v>16</v>
      </c>
      <c r="O2175">
        <v>21</v>
      </c>
      <c r="P2175">
        <v>24</v>
      </c>
      <c r="Q2175">
        <v>25</v>
      </c>
      <c r="R2175">
        <v>18605812</v>
      </c>
      <c r="S2175">
        <v>1</v>
      </c>
      <c r="T2175" t="s">
        <v>277</v>
      </c>
      <c r="U2175">
        <v>198</v>
      </c>
      <c r="V2175">
        <v>7555</v>
      </c>
      <c r="W2175">
        <v>102685</v>
      </c>
      <c r="X2175">
        <v>644857</v>
      </c>
      <c r="Y2175">
        <v>3227458.28</v>
      </c>
      <c r="Z2175">
        <v>1666.32</v>
      </c>
      <c r="AA2175">
        <v>25</v>
      </c>
      <c r="AB2175">
        <v>10</v>
      </c>
      <c r="AC2175">
        <v>5</v>
      </c>
      <c r="AD2175">
        <v>0</v>
      </c>
      <c r="AE2175">
        <v>1500000</v>
      </c>
      <c r="AF2175">
        <v>51621397</v>
      </c>
    </row>
    <row r="2176" spans="1:32" x14ac:dyDescent="0.3">
      <c r="A2176">
        <v>2175</v>
      </c>
      <c r="B2176" s="1">
        <v>44263</v>
      </c>
      <c r="C2176">
        <v>1</v>
      </c>
      <c r="D2176">
        <v>3</v>
      </c>
      <c r="E2176">
        <v>5</v>
      </c>
      <c r="F2176">
        <v>7</v>
      </c>
      <c r="G2176">
        <v>10</v>
      </c>
      <c r="H2176">
        <v>11</v>
      </c>
      <c r="I2176">
        <v>12</v>
      </c>
      <c r="J2176">
        <v>13</v>
      </c>
      <c r="K2176">
        <v>14</v>
      </c>
      <c r="L2176">
        <v>15</v>
      </c>
      <c r="M2176">
        <v>16</v>
      </c>
      <c r="N2176">
        <v>17</v>
      </c>
      <c r="O2176">
        <v>19</v>
      </c>
      <c r="P2176">
        <v>22</v>
      </c>
      <c r="Q2176">
        <v>23</v>
      </c>
      <c r="R2176">
        <v>18264780</v>
      </c>
      <c r="S2176">
        <v>1</v>
      </c>
      <c r="T2176" t="s">
        <v>80</v>
      </c>
      <c r="U2176">
        <v>245</v>
      </c>
      <c r="V2176">
        <v>10081</v>
      </c>
      <c r="W2176">
        <v>123996</v>
      </c>
      <c r="X2176">
        <v>653000</v>
      </c>
      <c r="Y2176">
        <v>1371785.96</v>
      </c>
      <c r="Z2176">
        <v>1677.15</v>
      </c>
      <c r="AA2176">
        <v>25</v>
      </c>
      <c r="AB2176">
        <v>10</v>
      </c>
      <c r="AC2176">
        <v>5</v>
      </c>
      <c r="AD2176">
        <v>0</v>
      </c>
      <c r="AE2176">
        <v>1500000</v>
      </c>
      <c r="AF2176">
        <v>51953280</v>
      </c>
    </row>
    <row r="2177" spans="1:32" x14ac:dyDescent="0.3">
      <c r="A2177">
        <v>2176</v>
      </c>
      <c r="B2177" s="1">
        <v>44264</v>
      </c>
      <c r="C2177">
        <v>1</v>
      </c>
      <c r="D2177">
        <v>2</v>
      </c>
      <c r="E2177">
        <v>4</v>
      </c>
      <c r="F2177">
        <v>5</v>
      </c>
      <c r="G2177">
        <v>7</v>
      </c>
      <c r="H2177">
        <v>8</v>
      </c>
      <c r="I2177">
        <v>9</v>
      </c>
      <c r="J2177">
        <v>11</v>
      </c>
      <c r="K2177">
        <v>12</v>
      </c>
      <c r="L2177">
        <v>13</v>
      </c>
      <c r="M2177">
        <v>16</v>
      </c>
      <c r="N2177">
        <v>18</v>
      </c>
      <c r="O2177">
        <v>20</v>
      </c>
      <c r="P2177">
        <v>21</v>
      </c>
      <c r="Q2177">
        <v>22</v>
      </c>
      <c r="R2177">
        <v>15962342</v>
      </c>
      <c r="S2177">
        <v>1</v>
      </c>
      <c r="T2177" t="s">
        <v>125</v>
      </c>
      <c r="U2177">
        <v>270</v>
      </c>
      <c r="V2177">
        <v>8417</v>
      </c>
      <c r="W2177">
        <v>102705</v>
      </c>
      <c r="X2177">
        <v>542488</v>
      </c>
      <c r="Y2177">
        <v>1288876.05</v>
      </c>
      <c r="Z2177">
        <v>1429.88</v>
      </c>
      <c r="AA2177">
        <v>25</v>
      </c>
      <c r="AB2177">
        <v>10</v>
      </c>
      <c r="AC2177">
        <v>5</v>
      </c>
      <c r="AD2177">
        <v>0</v>
      </c>
      <c r="AE2177">
        <v>1500000</v>
      </c>
      <c r="AF2177">
        <v>52265105</v>
      </c>
    </row>
    <row r="2178" spans="1:32" x14ac:dyDescent="0.3">
      <c r="A2178">
        <v>2177</v>
      </c>
      <c r="B2178" s="1">
        <v>44265</v>
      </c>
      <c r="C2178">
        <v>1</v>
      </c>
      <c r="D2178">
        <v>3</v>
      </c>
      <c r="E2178">
        <v>4</v>
      </c>
      <c r="F2178">
        <v>7</v>
      </c>
      <c r="G2178">
        <v>8</v>
      </c>
      <c r="H2178">
        <v>10</v>
      </c>
      <c r="I2178">
        <v>12</v>
      </c>
      <c r="J2178">
        <v>14</v>
      </c>
      <c r="K2178">
        <v>15</v>
      </c>
      <c r="L2178">
        <v>16</v>
      </c>
      <c r="M2178">
        <v>17</v>
      </c>
      <c r="N2178">
        <v>19</v>
      </c>
      <c r="O2178">
        <v>20</v>
      </c>
      <c r="P2178">
        <v>22</v>
      </c>
      <c r="Q2178">
        <v>24</v>
      </c>
      <c r="R2178">
        <v>17719432</v>
      </c>
      <c r="S2178">
        <v>11</v>
      </c>
      <c r="T2178" t="s">
        <v>2</v>
      </c>
      <c r="U2178">
        <v>578</v>
      </c>
      <c r="V2178">
        <v>12656</v>
      </c>
      <c r="W2178">
        <v>122313</v>
      </c>
      <c r="X2178">
        <v>601828</v>
      </c>
      <c r="Y2178">
        <v>123599.41</v>
      </c>
      <c r="Z2178">
        <v>704.58</v>
      </c>
      <c r="AA2178">
        <v>25</v>
      </c>
      <c r="AB2178">
        <v>10</v>
      </c>
      <c r="AC2178">
        <v>5</v>
      </c>
      <c r="AD2178">
        <v>0</v>
      </c>
      <c r="AE2178">
        <v>1500000</v>
      </c>
      <c r="AF2178">
        <v>52594039</v>
      </c>
    </row>
    <row r="2179" spans="1:32" x14ac:dyDescent="0.3">
      <c r="A2179">
        <v>2178</v>
      </c>
      <c r="B2179" s="1">
        <v>44266</v>
      </c>
      <c r="C2179">
        <v>2</v>
      </c>
      <c r="D2179">
        <v>5</v>
      </c>
      <c r="E2179">
        <v>8</v>
      </c>
      <c r="F2179">
        <v>9</v>
      </c>
      <c r="G2179">
        <v>11</v>
      </c>
      <c r="H2179">
        <v>13</v>
      </c>
      <c r="I2179">
        <v>14</v>
      </c>
      <c r="J2179">
        <v>15</v>
      </c>
      <c r="K2179">
        <v>17</v>
      </c>
      <c r="L2179">
        <v>18</v>
      </c>
      <c r="M2179">
        <v>19</v>
      </c>
      <c r="N2179">
        <v>20</v>
      </c>
      <c r="O2179">
        <v>22</v>
      </c>
      <c r="P2179">
        <v>23</v>
      </c>
      <c r="Q2179">
        <v>24</v>
      </c>
      <c r="R2179">
        <v>15344715</v>
      </c>
      <c r="S2179">
        <v>2</v>
      </c>
      <c r="T2179" t="s">
        <v>2</v>
      </c>
      <c r="U2179">
        <v>284</v>
      </c>
      <c r="V2179">
        <v>9501</v>
      </c>
      <c r="W2179">
        <v>110961</v>
      </c>
      <c r="X2179">
        <v>584398</v>
      </c>
      <c r="Y2179">
        <v>517069.54</v>
      </c>
      <c r="Z2179">
        <v>1090.72</v>
      </c>
      <c r="AA2179">
        <v>25</v>
      </c>
      <c r="AB2179">
        <v>10</v>
      </c>
      <c r="AC2179">
        <v>5</v>
      </c>
      <c r="AD2179">
        <v>0</v>
      </c>
      <c r="AE2179">
        <v>1500000</v>
      </c>
      <c r="AF2179">
        <v>52844234</v>
      </c>
    </row>
    <row r="2180" spans="1:32" x14ac:dyDescent="0.3">
      <c r="A2180">
        <v>2179</v>
      </c>
      <c r="B2180" s="1">
        <v>44267</v>
      </c>
      <c r="C2180">
        <v>3</v>
      </c>
      <c r="D2180">
        <v>6</v>
      </c>
      <c r="E2180">
        <v>7</v>
      </c>
      <c r="F2180">
        <v>8</v>
      </c>
      <c r="G2180">
        <v>9</v>
      </c>
      <c r="H2180">
        <v>10</v>
      </c>
      <c r="I2180">
        <v>13</v>
      </c>
      <c r="J2180">
        <v>14</v>
      </c>
      <c r="K2180">
        <v>15</v>
      </c>
      <c r="L2180">
        <v>16</v>
      </c>
      <c r="M2180">
        <v>18</v>
      </c>
      <c r="N2180">
        <v>19</v>
      </c>
      <c r="O2180">
        <v>20</v>
      </c>
      <c r="P2180">
        <v>21</v>
      </c>
      <c r="Q2180">
        <v>25</v>
      </c>
      <c r="R2180">
        <v>18121335</v>
      </c>
      <c r="S2180">
        <v>1</v>
      </c>
      <c r="T2180" t="s">
        <v>278</v>
      </c>
      <c r="U2180">
        <v>253</v>
      </c>
      <c r="V2180">
        <v>9121</v>
      </c>
      <c r="W2180">
        <v>112953</v>
      </c>
      <c r="X2180">
        <v>644411</v>
      </c>
      <c r="Y2180">
        <v>1421779.1</v>
      </c>
      <c r="Z2180">
        <v>1683.31</v>
      </c>
      <c r="AA2180">
        <v>25</v>
      </c>
      <c r="AB2180">
        <v>10</v>
      </c>
      <c r="AC2180">
        <v>5</v>
      </c>
      <c r="AD2180">
        <v>2160007.7400000002</v>
      </c>
      <c r="AE2180">
        <v>4000000</v>
      </c>
      <c r="AF2180">
        <v>53188213</v>
      </c>
    </row>
    <row r="2181" spans="1:32" x14ac:dyDescent="0.3">
      <c r="A2181">
        <v>2180</v>
      </c>
      <c r="B2181" s="1">
        <v>44268</v>
      </c>
      <c r="C2181">
        <v>1</v>
      </c>
      <c r="D2181">
        <v>3</v>
      </c>
      <c r="E2181">
        <v>6</v>
      </c>
      <c r="F2181">
        <v>7</v>
      </c>
      <c r="G2181">
        <v>8</v>
      </c>
      <c r="H2181">
        <v>9</v>
      </c>
      <c r="I2181">
        <v>10</v>
      </c>
      <c r="J2181">
        <v>11</v>
      </c>
      <c r="K2181">
        <v>13</v>
      </c>
      <c r="L2181">
        <v>14</v>
      </c>
      <c r="M2181">
        <v>16</v>
      </c>
      <c r="N2181">
        <v>18</v>
      </c>
      <c r="O2181">
        <v>20</v>
      </c>
      <c r="P2181">
        <v>21</v>
      </c>
      <c r="Q2181">
        <v>24</v>
      </c>
      <c r="R2181">
        <v>19475895</v>
      </c>
      <c r="S2181">
        <v>2</v>
      </c>
      <c r="T2181" t="s">
        <v>2</v>
      </c>
      <c r="U2181">
        <v>362</v>
      </c>
      <c r="V2181">
        <v>11527</v>
      </c>
      <c r="W2181">
        <v>142787</v>
      </c>
      <c r="X2181">
        <v>693743</v>
      </c>
      <c r="Y2181">
        <v>1901030.07</v>
      </c>
      <c r="Z2181">
        <v>1170.01</v>
      </c>
      <c r="AA2181">
        <v>25</v>
      </c>
      <c r="AB2181">
        <v>10</v>
      </c>
      <c r="AC2181">
        <v>5</v>
      </c>
      <c r="AD2181">
        <v>0</v>
      </c>
      <c r="AE2181">
        <v>1500000</v>
      </c>
      <c r="AF2181">
        <v>53530307</v>
      </c>
    </row>
    <row r="2182" spans="1:32" x14ac:dyDescent="0.3">
      <c r="A2182">
        <v>2181</v>
      </c>
      <c r="B2182" s="1">
        <v>44270</v>
      </c>
      <c r="C2182">
        <v>1</v>
      </c>
      <c r="D2182">
        <v>2</v>
      </c>
      <c r="E2182">
        <v>3</v>
      </c>
      <c r="F2182">
        <v>5</v>
      </c>
      <c r="G2182">
        <v>6</v>
      </c>
      <c r="H2182">
        <v>9</v>
      </c>
      <c r="I2182">
        <v>11</v>
      </c>
      <c r="J2182">
        <v>13</v>
      </c>
      <c r="K2182">
        <v>14</v>
      </c>
      <c r="L2182">
        <v>15</v>
      </c>
      <c r="M2182">
        <v>17</v>
      </c>
      <c r="N2182">
        <v>18</v>
      </c>
      <c r="O2182">
        <v>22</v>
      </c>
      <c r="P2182">
        <v>23</v>
      </c>
      <c r="Q2182">
        <v>25</v>
      </c>
      <c r="R2182">
        <v>17525030</v>
      </c>
      <c r="S2182">
        <v>2</v>
      </c>
      <c r="T2182" t="s">
        <v>2</v>
      </c>
      <c r="U2182">
        <v>345</v>
      </c>
      <c r="V2182">
        <v>10863</v>
      </c>
      <c r="W2182">
        <v>130702</v>
      </c>
      <c r="X2182">
        <v>658283</v>
      </c>
      <c r="Y2182">
        <v>591778.64</v>
      </c>
      <c r="Z2182">
        <v>1027.5899999999999</v>
      </c>
      <c r="AA2182">
        <v>25</v>
      </c>
      <c r="AB2182">
        <v>10</v>
      </c>
      <c r="AC2182">
        <v>5</v>
      </c>
      <c r="AD2182">
        <v>0</v>
      </c>
      <c r="AE2182">
        <v>1500000</v>
      </c>
      <c r="AF2182">
        <v>53816652</v>
      </c>
    </row>
    <row r="2183" spans="1:32" x14ac:dyDescent="0.3">
      <c r="A2183">
        <v>2182</v>
      </c>
      <c r="B2183" s="1">
        <v>44271</v>
      </c>
      <c r="C2183">
        <v>2</v>
      </c>
      <c r="D2183">
        <v>3</v>
      </c>
      <c r="E2183">
        <v>8</v>
      </c>
      <c r="F2183">
        <v>9</v>
      </c>
      <c r="G2183">
        <v>10</v>
      </c>
      <c r="H2183">
        <v>12</v>
      </c>
      <c r="I2183">
        <v>13</v>
      </c>
      <c r="J2183">
        <v>14</v>
      </c>
      <c r="K2183">
        <v>16</v>
      </c>
      <c r="L2183">
        <v>17</v>
      </c>
      <c r="M2183">
        <v>19</v>
      </c>
      <c r="N2183">
        <v>20</v>
      </c>
      <c r="O2183">
        <v>22</v>
      </c>
      <c r="P2183">
        <v>23</v>
      </c>
      <c r="Q2183">
        <v>25</v>
      </c>
      <c r="R2183">
        <v>15030022</v>
      </c>
      <c r="S2183">
        <v>2</v>
      </c>
      <c r="T2183" t="s">
        <v>2</v>
      </c>
      <c r="U2183">
        <v>330</v>
      </c>
      <c r="V2183">
        <v>10000</v>
      </c>
      <c r="W2183">
        <v>111961</v>
      </c>
      <c r="X2183">
        <v>561326</v>
      </c>
      <c r="Y2183">
        <v>507622.62</v>
      </c>
      <c r="Z2183">
        <v>921.53</v>
      </c>
      <c r="AA2183">
        <v>25</v>
      </c>
      <c r="AB2183">
        <v>10</v>
      </c>
      <c r="AC2183">
        <v>5</v>
      </c>
      <c r="AD2183">
        <v>0</v>
      </c>
      <c r="AE2183">
        <v>1500000</v>
      </c>
      <c r="AF2183">
        <v>54062276</v>
      </c>
    </row>
    <row r="2184" spans="1:32" x14ac:dyDescent="0.3">
      <c r="A2184">
        <v>2183</v>
      </c>
      <c r="B2184" s="1">
        <v>44272</v>
      </c>
      <c r="C2184">
        <v>1</v>
      </c>
      <c r="D2184">
        <v>2</v>
      </c>
      <c r="E2184">
        <v>4</v>
      </c>
      <c r="F2184">
        <v>6</v>
      </c>
      <c r="G2184">
        <v>9</v>
      </c>
      <c r="H2184">
        <v>11</v>
      </c>
      <c r="I2184">
        <v>14</v>
      </c>
      <c r="J2184">
        <v>15</v>
      </c>
      <c r="K2184">
        <v>16</v>
      </c>
      <c r="L2184">
        <v>18</v>
      </c>
      <c r="M2184">
        <v>19</v>
      </c>
      <c r="N2184">
        <v>20</v>
      </c>
      <c r="O2184">
        <v>21</v>
      </c>
      <c r="P2184">
        <v>22</v>
      </c>
      <c r="Q2184">
        <v>25</v>
      </c>
      <c r="R2184">
        <v>16352775</v>
      </c>
      <c r="S2184">
        <v>1</v>
      </c>
      <c r="T2184" t="s">
        <v>279</v>
      </c>
      <c r="U2184">
        <v>257</v>
      </c>
      <c r="V2184">
        <v>8352</v>
      </c>
      <c r="W2184">
        <v>99469</v>
      </c>
      <c r="X2184">
        <v>518979</v>
      </c>
      <c r="Y2184">
        <v>1428095.65</v>
      </c>
      <c r="Z2184">
        <v>1664.47</v>
      </c>
      <c r="AA2184">
        <v>25</v>
      </c>
      <c r="AB2184">
        <v>10</v>
      </c>
      <c r="AC2184">
        <v>5</v>
      </c>
      <c r="AD2184">
        <v>0</v>
      </c>
      <c r="AE2184">
        <v>1500000</v>
      </c>
      <c r="AF2184">
        <v>54407783</v>
      </c>
    </row>
    <row r="2185" spans="1:32" x14ac:dyDescent="0.3">
      <c r="A2185">
        <v>2184</v>
      </c>
      <c r="B2185" s="1">
        <v>44273</v>
      </c>
      <c r="C2185">
        <v>5</v>
      </c>
      <c r="D2185">
        <v>7</v>
      </c>
      <c r="E2185">
        <v>9</v>
      </c>
      <c r="F2185">
        <v>10</v>
      </c>
      <c r="G2185">
        <v>11</v>
      </c>
      <c r="H2185">
        <v>12</v>
      </c>
      <c r="I2185">
        <v>14</v>
      </c>
      <c r="J2185">
        <v>15</v>
      </c>
      <c r="K2185">
        <v>17</v>
      </c>
      <c r="L2185">
        <v>19</v>
      </c>
      <c r="M2185">
        <v>20</v>
      </c>
      <c r="N2185">
        <v>21</v>
      </c>
      <c r="O2185">
        <v>22</v>
      </c>
      <c r="P2185">
        <v>24</v>
      </c>
      <c r="Q2185">
        <v>25</v>
      </c>
      <c r="R2185">
        <v>13914095</v>
      </c>
      <c r="S2185">
        <v>3</v>
      </c>
      <c r="T2185" t="s">
        <v>2</v>
      </c>
      <c r="U2185">
        <v>349</v>
      </c>
      <c r="V2185">
        <v>11221</v>
      </c>
      <c r="W2185">
        <v>105156</v>
      </c>
      <c r="X2185">
        <v>522673</v>
      </c>
      <c r="Y2185">
        <v>301819.53999999998</v>
      </c>
      <c r="Z2185">
        <v>777.13</v>
      </c>
      <c r="AA2185">
        <v>25</v>
      </c>
      <c r="AB2185">
        <v>10</v>
      </c>
      <c r="AC2185">
        <v>5</v>
      </c>
      <c r="AD2185">
        <v>0</v>
      </c>
      <c r="AE2185">
        <v>1500000</v>
      </c>
      <c r="AF2185">
        <v>54626845</v>
      </c>
    </row>
    <row r="2186" spans="1:32" x14ac:dyDescent="0.3">
      <c r="A2186">
        <v>2185</v>
      </c>
      <c r="B2186" s="1">
        <v>44274</v>
      </c>
      <c r="C2186">
        <v>1</v>
      </c>
      <c r="D2186">
        <v>3</v>
      </c>
      <c r="E2186">
        <v>5</v>
      </c>
      <c r="F2186">
        <v>8</v>
      </c>
      <c r="G2186">
        <v>9</v>
      </c>
      <c r="H2186">
        <v>12</v>
      </c>
      <c r="I2186">
        <v>13</v>
      </c>
      <c r="J2186">
        <v>14</v>
      </c>
      <c r="K2186">
        <v>16</v>
      </c>
      <c r="L2186">
        <v>17</v>
      </c>
      <c r="M2186">
        <v>18</v>
      </c>
      <c r="N2186">
        <v>19</v>
      </c>
      <c r="O2186">
        <v>20</v>
      </c>
      <c r="P2186">
        <v>21</v>
      </c>
      <c r="Q2186">
        <v>25</v>
      </c>
      <c r="R2186">
        <v>16749815</v>
      </c>
      <c r="S2186">
        <v>3</v>
      </c>
      <c r="T2186" t="s">
        <v>2</v>
      </c>
      <c r="U2186">
        <v>224</v>
      </c>
      <c r="V2186">
        <v>9552</v>
      </c>
      <c r="W2186">
        <v>115753</v>
      </c>
      <c r="X2186">
        <v>626203</v>
      </c>
      <c r="Y2186">
        <v>395475.24</v>
      </c>
      <c r="Z2186">
        <v>1586.52</v>
      </c>
      <c r="AA2186">
        <v>25</v>
      </c>
      <c r="AB2186">
        <v>10</v>
      </c>
      <c r="AC2186">
        <v>5</v>
      </c>
      <c r="AD2186">
        <v>0</v>
      </c>
      <c r="AE2186">
        <v>1500000</v>
      </c>
      <c r="AF2186">
        <v>54913884</v>
      </c>
    </row>
    <row r="2187" spans="1:32" x14ac:dyDescent="0.3">
      <c r="A2187">
        <v>2186</v>
      </c>
      <c r="B2187" s="1">
        <v>44275</v>
      </c>
      <c r="C2187">
        <v>4</v>
      </c>
      <c r="D2187">
        <v>6</v>
      </c>
      <c r="E2187">
        <v>7</v>
      </c>
      <c r="F2187">
        <v>9</v>
      </c>
      <c r="G2187">
        <v>12</v>
      </c>
      <c r="H2187">
        <v>13</v>
      </c>
      <c r="I2187">
        <v>15</v>
      </c>
      <c r="J2187">
        <v>16</v>
      </c>
      <c r="K2187">
        <v>17</v>
      </c>
      <c r="L2187">
        <v>18</v>
      </c>
      <c r="M2187">
        <v>19</v>
      </c>
      <c r="N2187">
        <v>22</v>
      </c>
      <c r="O2187">
        <v>23</v>
      </c>
      <c r="P2187">
        <v>24</v>
      </c>
      <c r="Q2187">
        <v>25</v>
      </c>
      <c r="R2187">
        <v>13668980</v>
      </c>
      <c r="S2187">
        <v>0</v>
      </c>
      <c r="U2187">
        <v>174</v>
      </c>
      <c r="V2187">
        <v>7148</v>
      </c>
      <c r="W2187">
        <v>87422</v>
      </c>
      <c r="X2187">
        <v>476354</v>
      </c>
      <c r="Y2187">
        <v>0</v>
      </c>
      <c r="Z2187">
        <v>1860.95</v>
      </c>
      <c r="AA2187">
        <v>25</v>
      </c>
      <c r="AB2187">
        <v>10</v>
      </c>
      <c r="AC2187">
        <v>5</v>
      </c>
      <c r="AD2187">
        <v>1081012.77</v>
      </c>
      <c r="AE2187">
        <v>3000000</v>
      </c>
      <c r="AF2187">
        <v>55175419</v>
      </c>
    </row>
    <row r="2188" spans="1:32" x14ac:dyDescent="0.3">
      <c r="A2188">
        <v>2187</v>
      </c>
      <c r="B2188" s="1">
        <v>44277</v>
      </c>
      <c r="C2188">
        <v>3</v>
      </c>
      <c r="D2188">
        <v>4</v>
      </c>
      <c r="E2188">
        <v>6</v>
      </c>
      <c r="F2188">
        <v>7</v>
      </c>
      <c r="G2188">
        <v>8</v>
      </c>
      <c r="H2188">
        <v>9</v>
      </c>
      <c r="I2188">
        <v>10</v>
      </c>
      <c r="J2188">
        <v>11</v>
      </c>
      <c r="K2188">
        <v>13</v>
      </c>
      <c r="L2188">
        <v>15</v>
      </c>
      <c r="M2188">
        <v>16</v>
      </c>
      <c r="N2188">
        <v>17</v>
      </c>
      <c r="O2188">
        <v>21</v>
      </c>
      <c r="P2188">
        <v>22</v>
      </c>
      <c r="Q2188">
        <v>24</v>
      </c>
      <c r="R2188">
        <v>23368672</v>
      </c>
      <c r="S2188">
        <v>2</v>
      </c>
      <c r="T2188" t="s">
        <v>2</v>
      </c>
      <c r="U2188">
        <v>260</v>
      </c>
      <c r="V2188">
        <v>9994</v>
      </c>
      <c r="W2188">
        <v>129904</v>
      </c>
      <c r="X2188">
        <v>748692</v>
      </c>
      <c r="Y2188">
        <v>1590345.77</v>
      </c>
      <c r="Z2188">
        <v>1693.29</v>
      </c>
      <c r="AA2188">
        <v>25</v>
      </c>
      <c r="AB2188">
        <v>10</v>
      </c>
      <c r="AC2188">
        <v>5</v>
      </c>
      <c r="AD2188">
        <v>0</v>
      </c>
      <c r="AE2188">
        <v>1500000</v>
      </c>
      <c r="AF2188">
        <v>55683406</v>
      </c>
    </row>
    <row r="2189" spans="1:32" x14ac:dyDescent="0.3">
      <c r="A2189">
        <v>2188</v>
      </c>
      <c r="B2189" s="1">
        <v>44278</v>
      </c>
      <c r="C2189">
        <v>1</v>
      </c>
      <c r="D2189">
        <v>3</v>
      </c>
      <c r="E2189">
        <v>6</v>
      </c>
      <c r="F2189">
        <v>8</v>
      </c>
      <c r="G2189">
        <v>10</v>
      </c>
      <c r="H2189">
        <v>11</v>
      </c>
      <c r="I2189">
        <v>14</v>
      </c>
      <c r="J2189">
        <v>15</v>
      </c>
      <c r="K2189">
        <v>16</v>
      </c>
      <c r="L2189">
        <v>17</v>
      </c>
      <c r="M2189">
        <v>19</v>
      </c>
      <c r="N2189">
        <v>20</v>
      </c>
      <c r="O2189">
        <v>23</v>
      </c>
      <c r="P2189">
        <v>24</v>
      </c>
      <c r="Q2189">
        <v>25</v>
      </c>
      <c r="R2189">
        <v>14402690</v>
      </c>
      <c r="S2189">
        <v>1</v>
      </c>
      <c r="T2189" t="s">
        <v>280</v>
      </c>
      <c r="U2189">
        <v>238</v>
      </c>
      <c r="V2189">
        <v>8451</v>
      </c>
      <c r="W2189">
        <v>99987</v>
      </c>
      <c r="X2189">
        <v>522125</v>
      </c>
      <c r="Y2189">
        <v>1051059.51</v>
      </c>
      <c r="Z2189">
        <v>1322.82</v>
      </c>
      <c r="AA2189">
        <v>25</v>
      </c>
      <c r="AB2189">
        <v>10</v>
      </c>
      <c r="AC2189">
        <v>5</v>
      </c>
      <c r="AD2189">
        <v>0</v>
      </c>
      <c r="AE2189">
        <v>1500000</v>
      </c>
      <c r="AF2189">
        <v>55937694</v>
      </c>
    </row>
    <row r="2190" spans="1:32" x14ac:dyDescent="0.3">
      <c r="A2190">
        <v>2189</v>
      </c>
      <c r="B2190" s="1">
        <v>44279</v>
      </c>
      <c r="C2190">
        <v>1</v>
      </c>
      <c r="D2190">
        <v>3</v>
      </c>
      <c r="E2190">
        <v>4</v>
      </c>
      <c r="F2190">
        <v>5</v>
      </c>
      <c r="G2190">
        <v>6</v>
      </c>
      <c r="H2190">
        <v>8</v>
      </c>
      <c r="I2190">
        <v>10</v>
      </c>
      <c r="J2190">
        <v>11</v>
      </c>
      <c r="K2190">
        <v>13</v>
      </c>
      <c r="L2190">
        <v>14</v>
      </c>
      <c r="M2190">
        <v>17</v>
      </c>
      <c r="N2190">
        <v>18</v>
      </c>
      <c r="O2190">
        <v>19</v>
      </c>
      <c r="P2190">
        <v>22</v>
      </c>
      <c r="Q2190">
        <v>24</v>
      </c>
      <c r="R2190">
        <v>15584012</v>
      </c>
      <c r="S2190">
        <v>2</v>
      </c>
      <c r="T2190" t="s">
        <v>2</v>
      </c>
      <c r="U2190">
        <v>961</v>
      </c>
      <c r="V2190">
        <v>11251</v>
      </c>
      <c r="W2190">
        <v>114691</v>
      </c>
      <c r="X2190">
        <v>546932</v>
      </c>
      <c r="Y2190">
        <v>562642.9</v>
      </c>
      <c r="Z2190">
        <v>350.74</v>
      </c>
      <c r="AA2190">
        <v>25</v>
      </c>
      <c r="AB2190">
        <v>10</v>
      </c>
      <c r="AC2190">
        <v>5</v>
      </c>
      <c r="AD2190">
        <v>1786422.46</v>
      </c>
      <c r="AE2190">
        <v>4000000</v>
      </c>
      <c r="AF2190">
        <v>56209941</v>
      </c>
    </row>
    <row r="2191" spans="1:32" x14ac:dyDescent="0.3">
      <c r="A2191">
        <v>2190</v>
      </c>
      <c r="B2191" s="1">
        <v>44280</v>
      </c>
      <c r="C2191">
        <v>1</v>
      </c>
      <c r="D2191">
        <v>2</v>
      </c>
      <c r="E2191">
        <v>3</v>
      </c>
      <c r="F2191">
        <v>4</v>
      </c>
      <c r="G2191">
        <v>5</v>
      </c>
      <c r="H2191">
        <v>8</v>
      </c>
      <c r="I2191">
        <v>9</v>
      </c>
      <c r="J2191">
        <v>11</v>
      </c>
      <c r="K2191">
        <v>12</v>
      </c>
      <c r="L2191">
        <v>13</v>
      </c>
      <c r="M2191">
        <v>14</v>
      </c>
      <c r="N2191">
        <v>16</v>
      </c>
      <c r="O2191">
        <v>17</v>
      </c>
      <c r="P2191">
        <v>23</v>
      </c>
      <c r="Q2191">
        <v>24</v>
      </c>
      <c r="R2191">
        <v>21449510</v>
      </c>
      <c r="S2191">
        <v>2</v>
      </c>
      <c r="T2191" t="s">
        <v>2</v>
      </c>
      <c r="U2191">
        <v>285</v>
      </c>
      <c r="V2191">
        <v>9755</v>
      </c>
      <c r="W2191">
        <v>122941</v>
      </c>
      <c r="X2191">
        <v>712692</v>
      </c>
      <c r="Y2191">
        <v>1967138.86</v>
      </c>
      <c r="Z2191">
        <v>1360.73</v>
      </c>
      <c r="AA2191">
        <v>25</v>
      </c>
      <c r="AB2191">
        <v>10</v>
      </c>
      <c r="AC2191">
        <v>5</v>
      </c>
      <c r="AD2191">
        <v>0</v>
      </c>
      <c r="AE2191">
        <v>1500000</v>
      </c>
      <c r="AF2191">
        <v>56657411</v>
      </c>
    </row>
    <row r="2192" spans="1:32" x14ac:dyDescent="0.3">
      <c r="A2192">
        <v>2191</v>
      </c>
      <c r="B2192" s="1">
        <v>44281</v>
      </c>
      <c r="C2192">
        <v>3</v>
      </c>
      <c r="D2192">
        <v>4</v>
      </c>
      <c r="E2192">
        <v>5</v>
      </c>
      <c r="F2192">
        <v>6</v>
      </c>
      <c r="G2192">
        <v>10</v>
      </c>
      <c r="H2192">
        <v>11</v>
      </c>
      <c r="I2192">
        <v>13</v>
      </c>
      <c r="J2192">
        <v>14</v>
      </c>
      <c r="K2192">
        <v>15</v>
      </c>
      <c r="L2192">
        <v>17</v>
      </c>
      <c r="M2192">
        <v>18</v>
      </c>
      <c r="N2192">
        <v>19</v>
      </c>
      <c r="O2192">
        <v>20</v>
      </c>
      <c r="P2192">
        <v>21</v>
      </c>
      <c r="Q2192">
        <v>23</v>
      </c>
      <c r="R2192">
        <v>15696800</v>
      </c>
      <c r="S2192">
        <v>0</v>
      </c>
      <c r="U2192">
        <v>338</v>
      </c>
      <c r="V2192">
        <v>8095</v>
      </c>
      <c r="W2192">
        <v>107031</v>
      </c>
      <c r="X2192">
        <v>604576</v>
      </c>
      <c r="Y2192">
        <v>0</v>
      </c>
      <c r="Z2192">
        <v>964.99</v>
      </c>
      <c r="AA2192">
        <v>25</v>
      </c>
      <c r="AB2192">
        <v>10</v>
      </c>
      <c r="AC2192">
        <v>5</v>
      </c>
      <c r="AD2192">
        <v>1088905.05</v>
      </c>
      <c r="AE2192">
        <v>3300000</v>
      </c>
      <c r="AF2192">
        <v>56920856</v>
      </c>
    </row>
    <row r="2193" spans="1:32" x14ac:dyDescent="0.3">
      <c r="A2193">
        <v>2192</v>
      </c>
      <c r="B2193" s="1">
        <v>44282</v>
      </c>
      <c r="C2193">
        <v>2</v>
      </c>
      <c r="D2193">
        <v>3</v>
      </c>
      <c r="E2193">
        <v>4</v>
      </c>
      <c r="F2193">
        <v>5</v>
      </c>
      <c r="G2193">
        <v>6</v>
      </c>
      <c r="H2193">
        <v>7</v>
      </c>
      <c r="I2193">
        <v>11</v>
      </c>
      <c r="J2193">
        <v>12</v>
      </c>
      <c r="K2193">
        <v>14</v>
      </c>
      <c r="L2193">
        <v>17</v>
      </c>
      <c r="M2193">
        <v>19</v>
      </c>
      <c r="N2193">
        <v>21</v>
      </c>
      <c r="O2193">
        <v>22</v>
      </c>
      <c r="P2193">
        <v>23</v>
      </c>
      <c r="Q2193">
        <v>25</v>
      </c>
      <c r="R2193">
        <v>16653048</v>
      </c>
      <c r="S2193">
        <v>0</v>
      </c>
      <c r="U2193">
        <v>207</v>
      </c>
      <c r="V2193">
        <v>8567</v>
      </c>
      <c r="W2193">
        <v>105233</v>
      </c>
      <c r="X2193">
        <v>563067</v>
      </c>
      <c r="Y2193">
        <v>0</v>
      </c>
      <c r="Z2193">
        <v>1379.18</v>
      </c>
      <c r="AA2193">
        <v>25</v>
      </c>
      <c r="AB2193">
        <v>10</v>
      </c>
      <c r="AC2193">
        <v>5</v>
      </c>
      <c r="AD2193">
        <v>2450474.1800000002</v>
      </c>
      <c r="AE2193">
        <v>4900000</v>
      </c>
      <c r="AF2193">
        <v>57250268</v>
      </c>
    </row>
    <row r="2194" spans="1:32" x14ac:dyDescent="0.3">
      <c r="A2194">
        <v>2193</v>
      </c>
      <c r="B2194" s="1">
        <v>44284</v>
      </c>
      <c r="C2194">
        <v>2</v>
      </c>
      <c r="D2194">
        <v>4</v>
      </c>
      <c r="E2194">
        <v>5</v>
      </c>
      <c r="F2194">
        <v>6</v>
      </c>
      <c r="G2194">
        <v>7</v>
      </c>
      <c r="H2194">
        <v>9</v>
      </c>
      <c r="I2194">
        <v>10</v>
      </c>
      <c r="J2194">
        <v>11</v>
      </c>
      <c r="K2194">
        <v>13</v>
      </c>
      <c r="L2194">
        <v>14</v>
      </c>
      <c r="M2194">
        <v>19</v>
      </c>
      <c r="N2194">
        <v>20</v>
      </c>
      <c r="O2194">
        <v>22</v>
      </c>
      <c r="P2194">
        <v>23</v>
      </c>
      <c r="Q2194">
        <v>24</v>
      </c>
      <c r="R2194">
        <v>26288838</v>
      </c>
      <c r="S2194">
        <v>3</v>
      </c>
      <c r="T2194" t="s">
        <v>2</v>
      </c>
      <c r="U2194">
        <v>543</v>
      </c>
      <c r="V2194">
        <v>16549</v>
      </c>
      <c r="W2194">
        <v>182924</v>
      </c>
      <c r="X2194">
        <v>945041</v>
      </c>
      <c r="Y2194">
        <v>1457414.67</v>
      </c>
      <c r="Z2194">
        <v>1060.1199999999999</v>
      </c>
      <c r="AA2194">
        <v>25</v>
      </c>
      <c r="AB2194">
        <v>10</v>
      </c>
      <c r="AC2194">
        <v>5</v>
      </c>
      <c r="AD2194">
        <v>0</v>
      </c>
      <c r="AE2194">
        <v>1500000</v>
      </c>
      <c r="AF2194">
        <v>57715212</v>
      </c>
    </row>
    <row r="2195" spans="1:32" x14ac:dyDescent="0.3">
      <c r="A2195">
        <v>2194</v>
      </c>
      <c r="B2195" s="1">
        <v>44285</v>
      </c>
      <c r="C2195">
        <v>3</v>
      </c>
      <c r="D2195">
        <v>4</v>
      </c>
      <c r="E2195">
        <v>5</v>
      </c>
      <c r="F2195">
        <v>6</v>
      </c>
      <c r="G2195">
        <v>7</v>
      </c>
      <c r="H2195">
        <v>8</v>
      </c>
      <c r="I2195">
        <v>9</v>
      </c>
      <c r="J2195">
        <v>11</v>
      </c>
      <c r="K2195">
        <v>13</v>
      </c>
      <c r="L2195">
        <v>15</v>
      </c>
      <c r="M2195">
        <v>17</v>
      </c>
      <c r="N2195">
        <v>19</v>
      </c>
      <c r="O2195">
        <v>20</v>
      </c>
      <c r="P2195">
        <v>22</v>
      </c>
      <c r="Q2195">
        <v>25</v>
      </c>
      <c r="R2195">
        <v>13905158</v>
      </c>
      <c r="S2195">
        <v>1</v>
      </c>
      <c r="T2195" t="s">
        <v>281</v>
      </c>
      <c r="U2195">
        <v>289</v>
      </c>
      <c r="V2195">
        <v>9567</v>
      </c>
      <c r="W2195">
        <v>106904</v>
      </c>
      <c r="X2195">
        <v>536485</v>
      </c>
      <c r="Y2195">
        <v>884164.66</v>
      </c>
      <c r="Z2195">
        <v>916.4</v>
      </c>
      <c r="AA2195">
        <v>25</v>
      </c>
      <c r="AB2195">
        <v>10</v>
      </c>
      <c r="AC2195">
        <v>5</v>
      </c>
      <c r="AD2195">
        <v>0</v>
      </c>
      <c r="AE2195">
        <v>1500000</v>
      </c>
      <c r="AF2195">
        <v>57929123</v>
      </c>
    </row>
    <row r="2196" spans="1:32" x14ac:dyDescent="0.3">
      <c r="A2196">
        <v>2195</v>
      </c>
      <c r="B2196" s="1">
        <v>44286</v>
      </c>
      <c r="C2196">
        <v>2</v>
      </c>
      <c r="D2196">
        <v>3</v>
      </c>
      <c r="E2196">
        <v>5</v>
      </c>
      <c r="F2196">
        <v>7</v>
      </c>
      <c r="G2196">
        <v>8</v>
      </c>
      <c r="H2196">
        <v>9</v>
      </c>
      <c r="I2196">
        <v>11</v>
      </c>
      <c r="J2196">
        <v>12</v>
      </c>
      <c r="K2196">
        <v>13</v>
      </c>
      <c r="L2196">
        <v>16</v>
      </c>
      <c r="M2196">
        <v>17</v>
      </c>
      <c r="N2196">
        <v>18</v>
      </c>
      <c r="O2196">
        <v>20</v>
      </c>
      <c r="P2196">
        <v>22</v>
      </c>
      <c r="Q2196">
        <v>23</v>
      </c>
      <c r="R2196">
        <v>15956330</v>
      </c>
      <c r="S2196">
        <v>2</v>
      </c>
      <c r="T2196" t="s">
        <v>2</v>
      </c>
      <c r="U2196">
        <v>447</v>
      </c>
      <c r="V2196">
        <v>11147</v>
      </c>
      <c r="W2196">
        <v>121832</v>
      </c>
      <c r="X2196">
        <v>595838</v>
      </c>
      <c r="Y2196">
        <v>529671.84</v>
      </c>
      <c r="Z2196">
        <v>709.87</v>
      </c>
      <c r="AA2196">
        <v>25</v>
      </c>
      <c r="AB2196">
        <v>10</v>
      </c>
      <c r="AC2196">
        <v>5</v>
      </c>
      <c r="AD2196">
        <v>0</v>
      </c>
      <c r="AE2196">
        <v>1500000</v>
      </c>
      <c r="AF2196">
        <v>58185415</v>
      </c>
    </row>
    <row r="2197" spans="1:32" x14ac:dyDescent="0.3">
      <c r="A2197">
        <v>2196</v>
      </c>
      <c r="B2197" s="1">
        <v>44287</v>
      </c>
      <c r="C2197">
        <v>4</v>
      </c>
      <c r="D2197">
        <v>5</v>
      </c>
      <c r="E2197">
        <v>6</v>
      </c>
      <c r="F2197">
        <v>8</v>
      </c>
      <c r="G2197">
        <v>10</v>
      </c>
      <c r="H2197">
        <v>11</v>
      </c>
      <c r="I2197">
        <v>13</v>
      </c>
      <c r="J2197">
        <v>15</v>
      </c>
      <c r="K2197">
        <v>17</v>
      </c>
      <c r="L2197">
        <v>18</v>
      </c>
      <c r="M2197">
        <v>20</v>
      </c>
      <c r="N2197">
        <v>21</v>
      </c>
      <c r="O2197">
        <v>23</v>
      </c>
      <c r="P2197">
        <v>24</v>
      </c>
      <c r="Q2197">
        <v>25</v>
      </c>
      <c r="R2197">
        <v>15704642</v>
      </c>
      <c r="S2197">
        <v>2</v>
      </c>
      <c r="T2197" t="s">
        <v>2</v>
      </c>
      <c r="U2197">
        <v>682</v>
      </c>
      <c r="V2197">
        <v>15723</v>
      </c>
      <c r="W2197">
        <v>147426</v>
      </c>
      <c r="X2197">
        <v>586650</v>
      </c>
      <c r="Y2197">
        <v>435600.93</v>
      </c>
      <c r="Z2197">
        <v>382.63</v>
      </c>
      <c r="AA2197">
        <v>25</v>
      </c>
      <c r="AB2197">
        <v>10</v>
      </c>
      <c r="AC2197">
        <v>5</v>
      </c>
      <c r="AD2197">
        <v>0</v>
      </c>
      <c r="AE2197">
        <v>1500000</v>
      </c>
      <c r="AF2197">
        <v>58396190</v>
      </c>
    </row>
    <row r="2198" spans="1:32" x14ac:dyDescent="0.3">
      <c r="A2198">
        <v>2197</v>
      </c>
      <c r="B2198" s="1">
        <v>44289</v>
      </c>
      <c r="C2198">
        <v>1</v>
      </c>
      <c r="D2198">
        <v>2</v>
      </c>
      <c r="E2198">
        <v>3</v>
      </c>
      <c r="F2198">
        <v>4</v>
      </c>
      <c r="G2198">
        <v>7</v>
      </c>
      <c r="H2198">
        <v>8</v>
      </c>
      <c r="I2198">
        <v>10</v>
      </c>
      <c r="J2198">
        <v>11</v>
      </c>
      <c r="K2198">
        <v>13</v>
      </c>
      <c r="L2198">
        <v>14</v>
      </c>
      <c r="M2198">
        <v>15</v>
      </c>
      <c r="N2198">
        <v>16</v>
      </c>
      <c r="O2198">
        <v>17</v>
      </c>
      <c r="P2198">
        <v>18</v>
      </c>
      <c r="Q2198">
        <v>21</v>
      </c>
      <c r="R2198">
        <v>13876325</v>
      </c>
      <c r="S2198">
        <v>0</v>
      </c>
      <c r="U2198">
        <v>165</v>
      </c>
      <c r="V2198">
        <v>6918</v>
      </c>
      <c r="W2198">
        <v>83879</v>
      </c>
      <c r="X2198">
        <v>488138</v>
      </c>
      <c r="Y2198">
        <v>0</v>
      </c>
      <c r="Z2198">
        <v>1413.51</v>
      </c>
      <c r="AA2198">
        <v>25</v>
      </c>
      <c r="AB2198">
        <v>10</v>
      </c>
      <c r="AC2198">
        <v>5</v>
      </c>
      <c r="AD2198">
        <v>1112323.29</v>
      </c>
      <c r="AE2198">
        <v>3000000</v>
      </c>
      <c r="AF2198">
        <v>58665301</v>
      </c>
    </row>
    <row r="2199" spans="1:32" x14ac:dyDescent="0.3">
      <c r="A2199">
        <v>2198</v>
      </c>
      <c r="B2199" s="1">
        <v>44291</v>
      </c>
      <c r="C2199">
        <v>1</v>
      </c>
      <c r="D2199">
        <v>4</v>
      </c>
      <c r="E2199">
        <v>5</v>
      </c>
      <c r="F2199">
        <v>7</v>
      </c>
      <c r="G2199">
        <v>9</v>
      </c>
      <c r="H2199">
        <v>11</v>
      </c>
      <c r="I2199">
        <v>12</v>
      </c>
      <c r="J2199">
        <v>13</v>
      </c>
      <c r="K2199">
        <v>15</v>
      </c>
      <c r="L2199">
        <v>17</v>
      </c>
      <c r="M2199">
        <v>18</v>
      </c>
      <c r="N2199">
        <v>20</v>
      </c>
      <c r="O2199">
        <v>21</v>
      </c>
      <c r="P2199">
        <v>22</v>
      </c>
      <c r="Q2199">
        <v>23</v>
      </c>
      <c r="R2199">
        <v>24917788</v>
      </c>
      <c r="S2199">
        <v>1</v>
      </c>
      <c r="T2199" t="s">
        <v>282</v>
      </c>
      <c r="U2199">
        <v>503</v>
      </c>
      <c r="V2199">
        <v>15729</v>
      </c>
      <c r="W2199">
        <v>181242</v>
      </c>
      <c r="X2199">
        <v>916266</v>
      </c>
      <c r="Y2199">
        <v>2854783.75</v>
      </c>
      <c r="Z2199">
        <v>1037.6400000000001</v>
      </c>
      <c r="AA2199">
        <v>25</v>
      </c>
      <c r="AB2199">
        <v>10</v>
      </c>
      <c r="AC2199">
        <v>5</v>
      </c>
      <c r="AD2199">
        <v>0</v>
      </c>
      <c r="AE2199">
        <v>1500000</v>
      </c>
      <c r="AF2199">
        <v>59086864</v>
      </c>
    </row>
    <row r="2200" spans="1:32" x14ac:dyDescent="0.3">
      <c r="A2200">
        <v>2199</v>
      </c>
      <c r="B2200" s="1">
        <v>44292</v>
      </c>
      <c r="C2200">
        <v>1</v>
      </c>
      <c r="D2200">
        <v>2</v>
      </c>
      <c r="E2200">
        <v>5</v>
      </c>
      <c r="F2200">
        <v>6</v>
      </c>
      <c r="G2200">
        <v>7</v>
      </c>
      <c r="H2200">
        <v>9</v>
      </c>
      <c r="I2200">
        <v>12</v>
      </c>
      <c r="J2200">
        <v>14</v>
      </c>
      <c r="K2200">
        <v>15</v>
      </c>
      <c r="L2200">
        <v>17</v>
      </c>
      <c r="M2200">
        <v>18</v>
      </c>
      <c r="N2200">
        <v>19</v>
      </c>
      <c r="O2200">
        <v>20</v>
      </c>
      <c r="P2200">
        <v>23</v>
      </c>
      <c r="Q2200">
        <v>24</v>
      </c>
      <c r="R2200">
        <v>15853015</v>
      </c>
      <c r="S2200">
        <v>3</v>
      </c>
      <c r="T2200" t="s">
        <v>2</v>
      </c>
      <c r="U2200">
        <v>226</v>
      </c>
      <c r="V2200">
        <v>8154</v>
      </c>
      <c r="W2200">
        <v>98310</v>
      </c>
      <c r="X2200">
        <v>537646</v>
      </c>
      <c r="Y2200">
        <v>433580.76</v>
      </c>
      <c r="Z2200">
        <v>1723.99</v>
      </c>
      <c r="AA2200">
        <v>25</v>
      </c>
      <c r="AB2200">
        <v>10</v>
      </c>
      <c r="AC2200">
        <v>5</v>
      </c>
      <c r="AD2200">
        <v>1829432.27</v>
      </c>
      <c r="AE2200">
        <v>4000000</v>
      </c>
      <c r="AF2200">
        <v>59401559</v>
      </c>
    </row>
    <row r="2201" spans="1:32" x14ac:dyDescent="0.3">
      <c r="A2201">
        <v>2200</v>
      </c>
      <c r="B2201" s="1">
        <v>44293</v>
      </c>
      <c r="C2201">
        <v>1</v>
      </c>
      <c r="D2201">
        <v>2</v>
      </c>
      <c r="E2201">
        <v>4</v>
      </c>
      <c r="F2201">
        <v>6</v>
      </c>
      <c r="G2201">
        <v>8</v>
      </c>
      <c r="H2201">
        <v>9</v>
      </c>
      <c r="I2201">
        <v>10</v>
      </c>
      <c r="J2201">
        <v>11</v>
      </c>
      <c r="K2201">
        <v>13</v>
      </c>
      <c r="L2201">
        <v>14</v>
      </c>
      <c r="M2201">
        <v>16</v>
      </c>
      <c r="N2201">
        <v>17</v>
      </c>
      <c r="O2201">
        <v>19</v>
      </c>
      <c r="P2201">
        <v>23</v>
      </c>
      <c r="Q2201">
        <v>25</v>
      </c>
      <c r="R2201">
        <v>26521378</v>
      </c>
      <c r="S2201">
        <v>10</v>
      </c>
      <c r="T2201" t="s">
        <v>2</v>
      </c>
      <c r="U2201">
        <v>752</v>
      </c>
      <c r="V2201">
        <v>19263</v>
      </c>
      <c r="W2201">
        <v>196043</v>
      </c>
      <c r="X2201">
        <v>956256</v>
      </c>
      <c r="Y2201">
        <v>398339.33</v>
      </c>
      <c r="Z2201">
        <v>738.81</v>
      </c>
      <c r="AA2201">
        <v>25</v>
      </c>
      <c r="AB2201">
        <v>10</v>
      </c>
      <c r="AC2201">
        <v>5</v>
      </c>
      <c r="AD2201">
        <v>0</v>
      </c>
      <c r="AE2201">
        <v>1500000</v>
      </c>
      <c r="AF2201">
        <v>59850301</v>
      </c>
    </row>
    <row r="2202" spans="1:32" x14ac:dyDescent="0.3">
      <c r="A2202">
        <v>2201</v>
      </c>
      <c r="B2202" s="1">
        <v>44294</v>
      </c>
      <c r="C2202">
        <v>1</v>
      </c>
      <c r="D2202">
        <v>3</v>
      </c>
      <c r="E2202">
        <v>5</v>
      </c>
      <c r="F2202">
        <v>6</v>
      </c>
      <c r="G2202">
        <v>7</v>
      </c>
      <c r="H2202">
        <v>8</v>
      </c>
      <c r="I2202">
        <v>9</v>
      </c>
      <c r="J2202">
        <v>10</v>
      </c>
      <c r="K2202">
        <v>13</v>
      </c>
      <c r="L2202">
        <v>14</v>
      </c>
      <c r="M2202">
        <v>16</v>
      </c>
      <c r="N2202">
        <v>18</v>
      </c>
      <c r="O2202">
        <v>19</v>
      </c>
      <c r="P2202">
        <v>21</v>
      </c>
      <c r="Q2202">
        <v>24</v>
      </c>
      <c r="R2202">
        <v>16504518</v>
      </c>
      <c r="S2202">
        <v>0</v>
      </c>
      <c r="U2202">
        <v>190</v>
      </c>
      <c r="V2202">
        <v>9590</v>
      </c>
      <c r="W2202">
        <v>107145</v>
      </c>
      <c r="X2202">
        <v>568306</v>
      </c>
      <c r="Y2202">
        <v>0</v>
      </c>
      <c r="Z2202">
        <v>1437.79</v>
      </c>
      <c r="AA2202">
        <v>25</v>
      </c>
      <c r="AB2202">
        <v>10</v>
      </c>
      <c r="AC2202">
        <v>5</v>
      </c>
      <c r="AD2202">
        <v>1302858.6000000001</v>
      </c>
      <c r="AE2202">
        <v>3500000</v>
      </c>
      <c r="AF2202">
        <v>60165509</v>
      </c>
    </row>
    <row r="2203" spans="1:32" x14ac:dyDescent="0.3">
      <c r="A2203">
        <v>2202</v>
      </c>
      <c r="B2203" s="1">
        <v>44295</v>
      </c>
      <c r="C2203">
        <v>1</v>
      </c>
      <c r="D2203">
        <v>5</v>
      </c>
      <c r="E2203">
        <v>9</v>
      </c>
      <c r="F2203">
        <v>10</v>
      </c>
      <c r="G2203">
        <v>13</v>
      </c>
      <c r="H2203">
        <v>14</v>
      </c>
      <c r="I2203">
        <v>15</v>
      </c>
      <c r="J2203">
        <v>16</v>
      </c>
      <c r="K2203">
        <v>17</v>
      </c>
      <c r="L2203">
        <v>18</v>
      </c>
      <c r="M2203">
        <v>20</v>
      </c>
      <c r="N2203">
        <v>21</v>
      </c>
      <c r="O2203">
        <v>22</v>
      </c>
      <c r="P2203">
        <v>24</v>
      </c>
      <c r="Q2203">
        <v>25</v>
      </c>
      <c r="R2203">
        <v>25875275</v>
      </c>
      <c r="S2203">
        <v>4</v>
      </c>
      <c r="T2203" t="s">
        <v>2</v>
      </c>
      <c r="U2203">
        <v>317</v>
      </c>
      <c r="V2203">
        <v>12026</v>
      </c>
      <c r="W2203">
        <v>158598</v>
      </c>
      <c r="X2203">
        <v>904329</v>
      </c>
      <c r="Y2203">
        <v>847453.91</v>
      </c>
      <c r="Z2203">
        <v>1380.4</v>
      </c>
      <c r="AA2203">
        <v>25</v>
      </c>
      <c r="AB2203">
        <v>10</v>
      </c>
      <c r="AC2203">
        <v>5</v>
      </c>
      <c r="AD2203">
        <v>0</v>
      </c>
      <c r="AE2203">
        <v>1500000</v>
      </c>
      <c r="AF2203">
        <v>60670418</v>
      </c>
    </row>
    <row r="2204" spans="1:32" x14ac:dyDescent="0.3">
      <c r="A2204">
        <v>2203</v>
      </c>
      <c r="B2204" s="1">
        <v>44296</v>
      </c>
      <c r="C2204">
        <v>2</v>
      </c>
      <c r="D2204">
        <v>3</v>
      </c>
      <c r="E2204">
        <v>5</v>
      </c>
      <c r="F2204">
        <v>7</v>
      </c>
      <c r="G2204">
        <v>10</v>
      </c>
      <c r="H2204">
        <v>12</v>
      </c>
      <c r="I2204">
        <v>13</v>
      </c>
      <c r="J2204">
        <v>14</v>
      </c>
      <c r="K2204">
        <v>18</v>
      </c>
      <c r="L2204">
        <v>20</v>
      </c>
      <c r="M2204">
        <v>21</v>
      </c>
      <c r="N2204">
        <v>22</v>
      </c>
      <c r="O2204">
        <v>23</v>
      </c>
      <c r="P2204">
        <v>24</v>
      </c>
      <c r="Q2204">
        <v>25</v>
      </c>
      <c r="R2204">
        <v>14900828</v>
      </c>
      <c r="S2204">
        <v>1</v>
      </c>
      <c r="T2204" t="s">
        <v>283</v>
      </c>
      <c r="U2204">
        <v>284</v>
      </c>
      <c r="V2204">
        <v>9762</v>
      </c>
      <c r="W2204">
        <v>115925</v>
      </c>
      <c r="X2204">
        <v>581895</v>
      </c>
      <c r="Y2204">
        <v>931682.43</v>
      </c>
      <c r="Z2204">
        <v>982.65</v>
      </c>
      <c r="AA2204">
        <v>25</v>
      </c>
      <c r="AB2204">
        <v>10</v>
      </c>
      <c r="AC2204">
        <v>5</v>
      </c>
      <c r="AD2204">
        <v>0</v>
      </c>
      <c r="AE2204">
        <v>1500000</v>
      </c>
      <c r="AF2204">
        <v>60895825</v>
      </c>
    </row>
    <row r="2205" spans="1:32" x14ac:dyDescent="0.3">
      <c r="A2205">
        <v>2204</v>
      </c>
      <c r="B2205" s="1">
        <v>44298</v>
      </c>
      <c r="C2205">
        <v>1</v>
      </c>
      <c r="D2205">
        <v>2</v>
      </c>
      <c r="E2205">
        <v>3</v>
      </c>
      <c r="F2205">
        <v>4</v>
      </c>
      <c r="G2205">
        <v>5</v>
      </c>
      <c r="H2205">
        <v>6</v>
      </c>
      <c r="I2205">
        <v>9</v>
      </c>
      <c r="J2205">
        <v>11</v>
      </c>
      <c r="K2205">
        <v>12</v>
      </c>
      <c r="L2205">
        <v>13</v>
      </c>
      <c r="M2205">
        <v>16</v>
      </c>
      <c r="N2205">
        <v>18</v>
      </c>
      <c r="O2205">
        <v>20</v>
      </c>
      <c r="P2205">
        <v>23</v>
      </c>
      <c r="Q2205">
        <v>24</v>
      </c>
      <c r="R2205">
        <v>17972815</v>
      </c>
      <c r="S2205">
        <v>1</v>
      </c>
      <c r="T2205" t="s">
        <v>284</v>
      </c>
      <c r="U2205">
        <v>244</v>
      </c>
      <c r="V2205">
        <v>7780</v>
      </c>
      <c r="W2205">
        <v>108093</v>
      </c>
      <c r="X2205">
        <v>611345</v>
      </c>
      <c r="Y2205">
        <v>1501232.17</v>
      </c>
      <c r="Z2205">
        <v>1842.94</v>
      </c>
      <c r="AA2205">
        <v>25</v>
      </c>
      <c r="AB2205">
        <v>10</v>
      </c>
      <c r="AC2205">
        <v>5</v>
      </c>
      <c r="AD2205">
        <v>0</v>
      </c>
      <c r="AE2205">
        <v>1500000</v>
      </c>
      <c r="AF2205">
        <v>61259026</v>
      </c>
    </row>
    <row r="2206" spans="1:32" x14ac:dyDescent="0.3">
      <c r="A2206">
        <v>2205</v>
      </c>
      <c r="B2206" s="1">
        <v>44299</v>
      </c>
      <c r="C2206">
        <v>1</v>
      </c>
      <c r="D2206">
        <v>2</v>
      </c>
      <c r="E2206">
        <v>5</v>
      </c>
      <c r="F2206">
        <v>6</v>
      </c>
      <c r="G2206">
        <v>7</v>
      </c>
      <c r="H2206">
        <v>9</v>
      </c>
      <c r="I2206">
        <v>10</v>
      </c>
      <c r="J2206">
        <v>12</v>
      </c>
      <c r="K2206">
        <v>14</v>
      </c>
      <c r="L2206">
        <v>17</v>
      </c>
      <c r="M2206">
        <v>18</v>
      </c>
      <c r="N2206">
        <v>19</v>
      </c>
      <c r="O2206">
        <v>22</v>
      </c>
      <c r="P2206">
        <v>24</v>
      </c>
      <c r="Q2206">
        <v>25</v>
      </c>
      <c r="R2206">
        <v>16014318</v>
      </c>
      <c r="S2206">
        <v>3</v>
      </c>
      <c r="T2206" t="s">
        <v>2</v>
      </c>
      <c r="U2206">
        <v>345</v>
      </c>
      <c r="V2206">
        <v>10205</v>
      </c>
      <c r="W2206">
        <v>112995</v>
      </c>
      <c r="X2206">
        <v>549340</v>
      </c>
      <c r="Y2206">
        <v>406575.78</v>
      </c>
      <c r="Z2206">
        <v>1059</v>
      </c>
      <c r="AA2206">
        <v>25</v>
      </c>
      <c r="AB2206">
        <v>10</v>
      </c>
      <c r="AC2206">
        <v>5</v>
      </c>
      <c r="AD2206">
        <v>0</v>
      </c>
      <c r="AE2206">
        <v>1500000</v>
      </c>
      <c r="AF2206">
        <v>61554122</v>
      </c>
    </row>
    <row r="2207" spans="1:32" x14ac:dyDescent="0.3">
      <c r="A2207">
        <v>2206</v>
      </c>
      <c r="B2207" s="1">
        <v>44300</v>
      </c>
      <c r="C2207">
        <v>1</v>
      </c>
      <c r="D2207">
        <v>2</v>
      </c>
      <c r="E2207">
        <v>3</v>
      </c>
      <c r="F2207">
        <v>4</v>
      </c>
      <c r="G2207">
        <v>6</v>
      </c>
      <c r="H2207">
        <v>8</v>
      </c>
      <c r="I2207">
        <v>12</v>
      </c>
      <c r="J2207">
        <v>13</v>
      </c>
      <c r="K2207">
        <v>15</v>
      </c>
      <c r="L2207">
        <v>16</v>
      </c>
      <c r="M2207">
        <v>17</v>
      </c>
      <c r="N2207">
        <v>20</v>
      </c>
      <c r="O2207">
        <v>21</v>
      </c>
      <c r="P2207">
        <v>23</v>
      </c>
      <c r="Q2207">
        <v>25</v>
      </c>
      <c r="R2207">
        <v>17462038</v>
      </c>
      <c r="S2207">
        <v>2</v>
      </c>
      <c r="T2207" t="s">
        <v>2</v>
      </c>
      <c r="U2207">
        <v>309</v>
      </c>
      <c r="V2207">
        <v>11272</v>
      </c>
      <c r="W2207">
        <v>121246</v>
      </c>
      <c r="X2207">
        <v>609967</v>
      </c>
      <c r="Y2207">
        <v>656576.52</v>
      </c>
      <c r="Z2207">
        <v>1272.94</v>
      </c>
      <c r="AA2207">
        <v>25</v>
      </c>
      <c r="AB2207">
        <v>10</v>
      </c>
      <c r="AC2207">
        <v>5</v>
      </c>
      <c r="AD2207">
        <v>0</v>
      </c>
      <c r="AE2207">
        <v>1500000</v>
      </c>
      <c r="AF2207">
        <v>61871820</v>
      </c>
    </row>
    <row r="2208" spans="1:32" x14ac:dyDescent="0.3">
      <c r="A2208">
        <v>2207</v>
      </c>
      <c r="B2208" s="1">
        <v>44301</v>
      </c>
      <c r="C2208">
        <v>3</v>
      </c>
      <c r="D2208">
        <v>5</v>
      </c>
      <c r="E2208">
        <v>6</v>
      </c>
      <c r="F2208">
        <v>7</v>
      </c>
      <c r="G2208">
        <v>8</v>
      </c>
      <c r="H2208">
        <v>9</v>
      </c>
      <c r="I2208">
        <v>10</v>
      </c>
      <c r="J2208">
        <v>11</v>
      </c>
      <c r="K2208">
        <v>12</v>
      </c>
      <c r="L2208">
        <v>13</v>
      </c>
      <c r="M2208">
        <v>14</v>
      </c>
      <c r="N2208">
        <v>17</v>
      </c>
      <c r="O2208">
        <v>20</v>
      </c>
      <c r="P2208">
        <v>22</v>
      </c>
      <c r="Q2208">
        <v>25</v>
      </c>
      <c r="R2208">
        <v>15822008</v>
      </c>
      <c r="S2208">
        <v>1</v>
      </c>
      <c r="T2208" t="s">
        <v>285</v>
      </c>
      <c r="U2208">
        <v>177</v>
      </c>
      <c r="V2208">
        <v>7174</v>
      </c>
      <c r="W2208">
        <v>103798</v>
      </c>
      <c r="X2208">
        <v>601529</v>
      </c>
      <c r="Y2208">
        <v>1143097.52</v>
      </c>
      <c r="Z2208">
        <v>1354.13</v>
      </c>
      <c r="AA2208">
        <v>25</v>
      </c>
      <c r="AB2208">
        <v>10</v>
      </c>
      <c r="AC2208">
        <v>5</v>
      </c>
      <c r="AD2208">
        <v>0</v>
      </c>
      <c r="AE2208">
        <v>1500000</v>
      </c>
      <c r="AF2208">
        <v>62148376</v>
      </c>
    </row>
    <row r="2209" spans="1:32" x14ac:dyDescent="0.3">
      <c r="A2209">
        <v>2208</v>
      </c>
      <c r="B2209" s="1">
        <v>44302</v>
      </c>
      <c r="C2209">
        <v>4</v>
      </c>
      <c r="D2209">
        <v>5</v>
      </c>
      <c r="E2209">
        <v>9</v>
      </c>
      <c r="F2209">
        <v>10</v>
      </c>
      <c r="G2209">
        <v>11</v>
      </c>
      <c r="H2209">
        <v>12</v>
      </c>
      <c r="I2209">
        <v>14</v>
      </c>
      <c r="J2209">
        <v>15</v>
      </c>
      <c r="K2209">
        <v>16</v>
      </c>
      <c r="L2209">
        <v>18</v>
      </c>
      <c r="M2209">
        <v>19</v>
      </c>
      <c r="N2209">
        <v>21</v>
      </c>
      <c r="O2209">
        <v>22</v>
      </c>
      <c r="P2209">
        <v>23</v>
      </c>
      <c r="Q2209">
        <v>24</v>
      </c>
      <c r="R2209">
        <v>17986372</v>
      </c>
      <c r="S2209">
        <v>4</v>
      </c>
      <c r="T2209" t="s">
        <v>2</v>
      </c>
      <c r="U2209">
        <v>269</v>
      </c>
      <c r="V2209">
        <v>8988</v>
      </c>
      <c r="W2209">
        <v>106350</v>
      </c>
      <c r="X2209">
        <v>592217</v>
      </c>
      <c r="Y2209">
        <v>384937.11</v>
      </c>
      <c r="Z2209">
        <v>1714.55</v>
      </c>
      <c r="AA2209">
        <v>25</v>
      </c>
      <c r="AB2209">
        <v>10</v>
      </c>
      <c r="AC2209">
        <v>5</v>
      </c>
      <c r="AD2209">
        <v>0</v>
      </c>
      <c r="AE2209">
        <v>1500000</v>
      </c>
      <c r="AF2209">
        <v>62520896</v>
      </c>
    </row>
    <row r="2210" spans="1:32" x14ac:dyDescent="0.3">
      <c r="A2210">
        <v>2209</v>
      </c>
      <c r="B2210" s="1">
        <v>44303</v>
      </c>
      <c r="C2210">
        <v>1</v>
      </c>
      <c r="D2210">
        <v>4</v>
      </c>
      <c r="E2210">
        <v>5</v>
      </c>
      <c r="F2210">
        <v>6</v>
      </c>
      <c r="G2210">
        <v>7</v>
      </c>
      <c r="H2210">
        <v>9</v>
      </c>
      <c r="I2210">
        <v>11</v>
      </c>
      <c r="J2210">
        <v>12</v>
      </c>
      <c r="K2210">
        <v>14</v>
      </c>
      <c r="L2210">
        <v>15</v>
      </c>
      <c r="M2210">
        <v>16</v>
      </c>
      <c r="N2210">
        <v>17</v>
      </c>
      <c r="O2210">
        <v>21</v>
      </c>
      <c r="P2210">
        <v>22</v>
      </c>
      <c r="Q2210">
        <v>23</v>
      </c>
      <c r="R2210">
        <v>14203335</v>
      </c>
      <c r="S2210">
        <v>0</v>
      </c>
      <c r="U2210">
        <v>165</v>
      </c>
      <c r="V2210">
        <v>5774</v>
      </c>
      <c r="W2210">
        <v>75764</v>
      </c>
      <c r="X2210">
        <v>425441</v>
      </c>
      <c r="Y2210">
        <v>0</v>
      </c>
      <c r="Z2210">
        <v>1725.11</v>
      </c>
      <c r="AA2210">
        <v>25</v>
      </c>
      <c r="AB2210">
        <v>10</v>
      </c>
      <c r="AC2210">
        <v>5</v>
      </c>
      <c r="AD2210">
        <v>3356883.36</v>
      </c>
      <c r="AE2210">
        <v>7000000</v>
      </c>
      <c r="AF2210">
        <v>62849330</v>
      </c>
    </row>
    <row r="2211" spans="1:32" x14ac:dyDescent="0.3">
      <c r="A2211">
        <v>2210</v>
      </c>
      <c r="B2211" s="1">
        <v>44305</v>
      </c>
      <c r="C2211">
        <v>1</v>
      </c>
      <c r="D2211">
        <v>3</v>
      </c>
      <c r="E2211">
        <v>4</v>
      </c>
      <c r="F2211">
        <v>8</v>
      </c>
      <c r="G2211">
        <v>9</v>
      </c>
      <c r="H2211">
        <v>10</v>
      </c>
      <c r="I2211">
        <v>13</v>
      </c>
      <c r="J2211">
        <v>14</v>
      </c>
      <c r="K2211">
        <v>15</v>
      </c>
      <c r="L2211">
        <v>16</v>
      </c>
      <c r="M2211">
        <v>17</v>
      </c>
      <c r="N2211">
        <v>19</v>
      </c>
      <c r="O2211">
        <v>22</v>
      </c>
      <c r="P2211">
        <v>23</v>
      </c>
      <c r="Q2211">
        <v>25</v>
      </c>
      <c r="R2211">
        <v>35404228</v>
      </c>
      <c r="S2211">
        <v>4</v>
      </c>
      <c r="T2211" t="s">
        <v>2</v>
      </c>
      <c r="U2211">
        <v>701</v>
      </c>
      <c r="V2211">
        <v>21672</v>
      </c>
      <c r="W2211">
        <v>247745</v>
      </c>
      <c r="X2211">
        <v>1267668</v>
      </c>
      <c r="Y2211">
        <v>1593978.81</v>
      </c>
      <c r="Z2211">
        <v>1110.8599999999999</v>
      </c>
      <c r="AA2211">
        <v>25</v>
      </c>
      <c r="AB2211">
        <v>10</v>
      </c>
      <c r="AC2211">
        <v>5</v>
      </c>
      <c r="AD2211">
        <v>0</v>
      </c>
      <c r="AE2211">
        <v>1500000</v>
      </c>
      <c r="AF2211">
        <v>63478295</v>
      </c>
    </row>
    <row r="2212" spans="1:32" x14ac:dyDescent="0.3">
      <c r="A2212">
        <v>2211</v>
      </c>
      <c r="B2212" s="1">
        <v>44306</v>
      </c>
      <c r="C2212">
        <v>4</v>
      </c>
      <c r="D2212">
        <v>5</v>
      </c>
      <c r="E2212">
        <v>8</v>
      </c>
      <c r="F2212">
        <v>9</v>
      </c>
      <c r="G2212">
        <v>10</v>
      </c>
      <c r="H2212">
        <v>11</v>
      </c>
      <c r="I2212">
        <v>12</v>
      </c>
      <c r="J2212">
        <v>13</v>
      </c>
      <c r="K2212">
        <v>17</v>
      </c>
      <c r="L2212">
        <v>18</v>
      </c>
      <c r="M2212">
        <v>19</v>
      </c>
      <c r="N2212">
        <v>20</v>
      </c>
      <c r="O2212">
        <v>21</v>
      </c>
      <c r="P2212">
        <v>22</v>
      </c>
      <c r="Q2212">
        <v>23</v>
      </c>
      <c r="R2212">
        <v>16756192</v>
      </c>
      <c r="S2212">
        <v>12</v>
      </c>
      <c r="T2212" t="s">
        <v>2</v>
      </c>
      <c r="U2212">
        <v>735</v>
      </c>
      <c r="V2212">
        <v>11366</v>
      </c>
      <c r="W2212">
        <v>113556</v>
      </c>
      <c r="X2212">
        <v>584232</v>
      </c>
      <c r="Y2212">
        <v>105712.98</v>
      </c>
      <c r="Z2212">
        <v>516.98</v>
      </c>
      <c r="AA2212">
        <v>25</v>
      </c>
      <c r="AB2212">
        <v>10</v>
      </c>
      <c r="AC2212">
        <v>5</v>
      </c>
      <c r="AD2212">
        <v>0</v>
      </c>
      <c r="AE2212">
        <v>1500000</v>
      </c>
      <c r="AF2212">
        <v>63785204</v>
      </c>
    </row>
    <row r="2213" spans="1:32" x14ac:dyDescent="0.3">
      <c r="A2213">
        <v>2212</v>
      </c>
      <c r="B2213" s="1">
        <v>44308</v>
      </c>
      <c r="C2213">
        <v>1</v>
      </c>
      <c r="D2213">
        <v>4</v>
      </c>
      <c r="E2213">
        <v>5</v>
      </c>
      <c r="F2213">
        <v>6</v>
      </c>
      <c r="G2213">
        <v>7</v>
      </c>
      <c r="H2213">
        <v>8</v>
      </c>
      <c r="I2213">
        <v>10</v>
      </c>
      <c r="J2213">
        <v>11</v>
      </c>
      <c r="K2213">
        <v>12</v>
      </c>
      <c r="L2213">
        <v>13</v>
      </c>
      <c r="M2213">
        <v>17</v>
      </c>
      <c r="N2213">
        <v>18</v>
      </c>
      <c r="O2213">
        <v>20</v>
      </c>
      <c r="P2213">
        <v>21</v>
      </c>
      <c r="Q2213">
        <v>22</v>
      </c>
      <c r="R2213">
        <v>18821762</v>
      </c>
      <c r="S2213">
        <v>2</v>
      </c>
      <c r="T2213" t="s">
        <v>2</v>
      </c>
      <c r="U2213">
        <v>256</v>
      </c>
      <c r="V2213">
        <v>10367</v>
      </c>
      <c r="W2213">
        <v>131981</v>
      </c>
      <c r="X2213">
        <v>635726</v>
      </c>
      <c r="Y2213">
        <v>738151.33</v>
      </c>
      <c r="Z2213">
        <v>1727.38</v>
      </c>
      <c r="AA2213">
        <v>25</v>
      </c>
      <c r="AB2213">
        <v>10</v>
      </c>
      <c r="AC2213">
        <v>5</v>
      </c>
      <c r="AD2213">
        <v>0</v>
      </c>
      <c r="AE2213">
        <v>1500000</v>
      </c>
      <c r="AF2213">
        <v>64142374</v>
      </c>
    </row>
    <row r="2214" spans="1:32" x14ac:dyDescent="0.3">
      <c r="A2214">
        <v>2213</v>
      </c>
      <c r="B2214" s="1">
        <v>44309</v>
      </c>
      <c r="C2214">
        <v>3</v>
      </c>
      <c r="D2214">
        <v>4</v>
      </c>
      <c r="E2214">
        <v>5</v>
      </c>
      <c r="F2214">
        <v>6</v>
      </c>
      <c r="G2214">
        <v>7</v>
      </c>
      <c r="H2214">
        <v>8</v>
      </c>
      <c r="I2214">
        <v>10</v>
      </c>
      <c r="J2214">
        <v>16</v>
      </c>
      <c r="K2214">
        <v>17</v>
      </c>
      <c r="L2214">
        <v>18</v>
      </c>
      <c r="M2214">
        <v>19</v>
      </c>
      <c r="N2214">
        <v>20</v>
      </c>
      <c r="O2214">
        <v>22</v>
      </c>
      <c r="P2214">
        <v>24</v>
      </c>
      <c r="Q2214">
        <v>25</v>
      </c>
      <c r="R2214">
        <v>18424470</v>
      </c>
      <c r="S2214">
        <v>0</v>
      </c>
      <c r="U2214">
        <v>186</v>
      </c>
      <c r="V2214">
        <v>5921</v>
      </c>
      <c r="W2214">
        <v>85678</v>
      </c>
      <c r="X2214">
        <v>550301</v>
      </c>
      <c r="Y2214">
        <v>0</v>
      </c>
      <c r="Z2214">
        <v>2069.86</v>
      </c>
      <c r="AA2214">
        <v>25</v>
      </c>
      <c r="AB2214">
        <v>10</v>
      </c>
      <c r="AC2214">
        <v>5</v>
      </c>
      <c r="AD2214">
        <v>1836122.82</v>
      </c>
      <c r="AE2214">
        <v>4000000</v>
      </c>
      <c r="AF2214">
        <v>64586597</v>
      </c>
    </row>
    <row r="2215" spans="1:32" x14ac:dyDescent="0.3">
      <c r="A2215">
        <v>2214</v>
      </c>
      <c r="B2215" s="1">
        <v>44310</v>
      </c>
      <c r="C2215">
        <v>3</v>
      </c>
      <c r="D2215">
        <v>6</v>
      </c>
      <c r="E2215">
        <v>7</v>
      </c>
      <c r="F2215">
        <v>9</v>
      </c>
      <c r="G2215">
        <v>11</v>
      </c>
      <c r="H2215">
        <v>12</v>
      </c>
      <c r="I2215">
        <v>13</v>
      </c>
      <c r="J2215">
        <v>14</v>
      </c>
      <c r="K2215">
        <v>16</v>
      </c>
      <c r="L2215">
        <v>17</v>
      </c>
      <c r="M2215">
        <v>19</v>
      </c>
      <c r="N2215">
        <v>21</v>
      </c>
      <c r="O2215">
        <v>22</v>
      </c>
      <c r="P2215">
        <v>23</v>
      </c>
      <c r="Q2215">
        <v>25</v>
      </c>
      <c r="R2215">
        <v>21530145</v>
      </c>
      <c r="S2215">
        <v>0</v>
      </c>
      <c r="U2215">
        <v>397</v>
      </c>
      <c r="V2215">
        <v>13160</v>
      </c>
      <c r="W2215">
        <v>151322</v>
      </c>
      <c r="X2215">
        <v>787661</v>
      </c>
      <c r="Y2215">
        <v>0</v>
      </c>
      <c r="Z2215">
        <v>1163.3800000000001</v>
      </c>
      <c r="AA2215">
        <v>25</v>
      </c>
      <c r="AB2215">
        <v>10</v>
      </c>
      <c r="AC2215">
        <v>5</v>
      </c>
      <c r="AD2215">
        <v>3378034.91</v>
      </c>
      <c r="AE2215">
        <v>7000000</v>
      </c>
      <c r="AF2215">
        <v>64959641</v>
      </c>
    </row>
    <row r="2216" spans="1:32" x14ac:dyDescent="0.3">
      <c r="A2216">
        <v>2215</v>
      </c>
      <c r="B2216" s="1">
        <v>44312</v>
      </c>
      <c r="C2216">
        <v>2</v>
      </c>
      <c r="D2216">
        <v>3</v>
      </c>
      <c r="E2216">
        <v>4</v>
      </c>
      <c r="F2216">
        <v>6</v>
      </c>
      <c r="G2216">
        <v>7</v>
      </c>
      <c r="H2216">
        <v>9</v>
      </c>
      <c r="I2216">
        <v>11</v>
      </c>
      <c r="J2216">
        <v>13</v>
      </c>
      <c r="K2216">
        <v>15</v>
      </c>
      <c r="L2216">
        <v>17</v>
      </c>
      <c r="M2216">
        <v>18</v>
      </c>
      <c r="N2216">
        <v>19</v>
      </c>
      <c r="O2216">
        <v>23</v>
      </c>
      <c r="P2216">
        <v>24</v>
      </c>
      <c r="Q2216">
        <v>25</v>
      </c>
      <c r="R2216">
        <v>36498742</v>
      </c>
      <c r="S2216">
        <v>11</v>
      </c>
      <c r="T2216" t="s">
        <v>2</v>
      </c>
      <c r="U2216">
        <v>1082</v>
      </c>
      <c r="V2216">
        <v>28002</v>
      </c>
      <c r="W2216">
        <v>289311</v>
      </c>
      <c r="X2216">
        <v>1391525</v>
      </c>
      <c r="Y2216">
        <v>515075.56</v>
      </c>
      <c r="Z2216">
        <v>633.34</v>
      </c>
      <c r="AA2216">
        <v>25</v>
      </c>
      <c r="AB2216">
        <v>10</v>
      </c>
      <c r="AC2216">
        <v>5</v>
      </c>
      <c r="AD2216">
        <v>0</v>
      </c>
      <c r="AE2216">
        <v>1500000</v>
      </c>
      <c r="AF2216">
        <v>65513140</v>
      </c>
    </row>
    <row r="2217" spans="1:32" x14ac:dyDescent="0.3">
      <c r="A2217">
        <v>2216</v>
      </c>
      <c r="B2217" s="1">
        <v>44313</v>
      </c>
      <c r="C2217">
        <v>1</v>
      </c>
      <c r="D2217">
        <v>2</v>
      </c>
      <c r="E2217">
        <v>3</v>
      </c>
      <c r="F2217">
        <v>4</v>
      </c>
      <c r="G2217">
        <v>6</v>
      </c>
      <c r="H2217">
        <v>9</v>
      </c>
      <c r="I2217">
        <v>10</v>
      </c>
      <c r="J2217">
        <v>13</v>
      </c>
      <c r="K2217">
        <v>14</v>
      </c>
      <c r="L2217">
        <v>15</v>
      </c>
      <c r="M2217">
        <v>17</v>
      </c>
      <c r="N2217">
        <v>19</v>
      </c>
      <c r="O2217">
        <v>21</v>
      </c>
      <c r="P2217">
        <v>22</v>
      </c>
      <c r="Q2217">
        <v>25</v>
      </c>
      <c r="R2217">
        <v>16017168</v>
      </c>
      <c r="S2217">
        <v>2</v>
      </c>
      <c r="T2217" t="s">
        <v>2</v>
      </c>
      <c r="U2217">
        <v>238</v>
      </c>
      <c r="V2217">
        <v>8612</v>
      </c>
      <c r="W2217">
        <v>103218</v>
      </c>
      <c r="X2217">
        <v>558450</v>
      </c>
      <c r="Y2217">
        <v>630105.53</v>
      </c>
      <c r="Z2217">
        <v>1586.06</v>
      </c>
      <c r="AA2217">
        <v>25</v>
      </c>
      <c r="AB2217">
        <v>10</v>
      </c>
      <c r="AC2217">
        <v>5</v>
      </c>
      <c r="AD2217">
        <v>0</v>
      </c>
      <c r="AE2217">
        <v>1500000</v>
      </c>
      <c r="AF2217">
        <v>65818030</v>
      </c>
    </row>
    <row r="2218" spans="1:32" x14ac:dyDescent="0.3">
      <c r="A2218">
        <v>2217</v>
      </c>
      <c r="B2218" s="1">
        <v>44314</v>
      </c>
      <c r="C2218">
        <v>1</v>
      </c>
      <c r="D2218">
        <v>6</v>
      </c>
      <c r="E2218">
        <v>7</v>
      </c>
      <c r="F2218">
        <v>9</v>
      </c>
      <c r="G2218">
        <v>10</v>
      </c>
      <c r="H2218">
        <v>11</v>
      </c>
      <c r="I2218">
        <v>14</v>
      </c>
      <c r="J2218">
        <v>15</v>
      </c>
      <c r="K2218">
        <v>16</v>
      </c>
      <c r="L2218">
        <v>18</v>
      </c>
      <c r="M2218">
        <v>19</v>
      </c>
      <c r="N2218">
        <v>20</v>
      </c>
      <c r="O2218">
        <v>22</v>
      </c>
      <c r="P2218">
        <v>23</v>
      </c>
      <c r="Q2218">
        <v>25</v>
      </c>
      <c r="R2218">
        <v>17469595</v>
      </c>
      <c r="S2218">
        <v>1</v>
      </c>
      <c r="T2218" t="s">
        <v>114</v>
      </c>
      <c r="U2218">
        <v>188</v>
      </c>
      <c r="V2218">
        <v>7130</v>
      </c>
      <c r="W2218">
        <v>96117</v>
      </c>
      <c r="X2218">
        <v>558450</v>
      </c>
      <c r="Y2218">
        <v>1580367.35</v>
      </c>
      <c r="Z2218">
        <v>1762.59</v>
      </c>
      <c r="AA2218">
        <v>25</v>
      </c>
      <c r="AB2218">
        <v>10</v>
      </c>
      <c r="AC2218">
        <v>5</v>
      </c>
      <c r="AD2218">
        <v>0</v>
      </c>
      <c r="AE2218">
        <v>1500000</v>
      </c>
      <c r="AF2218">
        <v>66200376</v>
      </c>
    </row>
    <row r="2219" spans="1:32" x14ac:dyDescent="0.3">
      <c r="A2219">
        <v>2218</v>
      </c>
      <c r="B2219" s="1">
        <v>44315</v>
      </c>
      <c r="C2219">
        <v>3</v>
      </c>
      <c r="D2219">
        <v>4</v>
      </c>
      <c r="E2219">
        <v>5</v>
      </c>
      <c r="F2219">
        <v>6</v>
      </c>
      <c r="G2219">
        <v>11</v>
      </c>
      <c r="H2219">
        <v>12</v>
      </c>
      <c r="I2219">
        <v>13</v>
      </c>
      <c r="J2219">
        <v>15</v>
      </c>
      <c r="K2219">
        <v>16</v>
      </c>
      <c r="L2219">
        <v>17</v>
      </c>
      <c r="M2219">
        <v>18</v>
      </c>
      <c r="N2219">
        <v>20</v>
      </c>
      <c r="O2219">
        <v>21</v>
      </c>
      <c r="P2219">
        <v>23</v>
      </c>
      <c r="Q2219">
        <v>24</v>
      </c>
      <c r="R2219">
        <v>15421995</v>
      </c>
      <c r="S2219">
        <v>0</v>
      </c>
      <c r="U2219">
        <v>153</v>
      </c>
      <c r="V2219">
        <v>7022</v>
      </c>
      <c r="W2219">
        <v>95138</v>
      </c>
      <c r="X2219">
        <v>544180</v>
      </c>
      <c r="Y2219">
        <v>0</v>
      </c>
      <c r="Z2219">
        <v>1687.73</v>
      </c>
      <c r="AA2219">
        <v>25</v>
      </c>
      <c r="AB2219">
        <v>10</v>
      </c>
      <c r="AC2219">
        <v>5</v>
      </c>
      <c r="AD2219">
        <v>1231520.5</v>
      </c>
      <c r="AE2219">
        <v>3500000</v>
      </c>
      <c r="AF2219">
        <v>66498325</v>
      </c>
    </row>
    <row r="2220" spans="1:32" x14ac:dyDescent="0.3">
      <c r="A2220">
        <v>2219</v>
      </c>
      <c r="B2220" s="1">
        <v>44316</v>
      </c>
      <c r="C2220">
        <v>2</v>
      </c>
      <c r="D2220">
        <v>5</v>
      </c>
      <c r="E2220">
        <v>6</v>
      </c>
      <c r="F2220">
        <v>7</v>
      </c>
      <c r="G2220">
        <v>8</v>
      </c>
      <c r="H2220">
        <v>10</v>
      </c>
      <c r="I2220">
        <v>13</v>
      </c>
      <c r="J2220">
        <v>15</v>
      </c>
      <c r="K2220">
        <v>16</v>
      </c>
      <c r="L2220">
        <v>17</v>
      </c>
      <c r="M2220">
        <v>19</v>
      </c>
      <c r="N2220">
        <v>20</v>
      </c>
      <c r="O2220">
        <v>22</v>
      </c>
      <c r="P2220">
        <v>24</v>
      </c>
      <c r="Q2220">
        <v>25</v>
      </c>
      <c r="R2220">
        <v>25839938</v>
      </c>
      <c r="S2220">
        <v>3</v>
      </c>
      <c r="T2220" t="s">
        <v>2</v>
      </c>
      <c r="U2220">
        <v>486</v>
      </c>
      <c r="V2220">
        <v>17888</v>
      </c>
      <c r="W2220">
        <v>183565</v>
      </c>
      <c r="X2220">
        <v>907917</v>
      </c>
      <c r="Y2220">
        <v>1044027.9</v>
      </c>
      <c r="Z2220">
        <v>1171.3800000000001</v>
      </c>
      <c r="AA2220">
        <v>25</v>
      </c>
      <c r="AB2220">
        <v>10</v>
      </c>
      <c r="AC2220">
        <v>5</v>
      </c>
      <c r="AD2220">
        <v>2319895.41</v>
      </c>
      <c r="AE2220">
        <v>4000000</v>
      </c>
      <c r="AF2220">
        <v>66958139</v>
      </c>
    </row>
    <row r="2221" spans="1:32" x14ac:dyDescent="0.3">
      <c r="A2221">
        <v>2220</v>
      </c>
      <c r="B2221" s="1">
        <v>44319</v>
      </c>
      <c r="C2221">
        <v>1</v>
      </c>
      <c r="D2221">
        <v>5</v>
      </c>
      <c r="E2221">
        <v>6</v>
      </c>
      <c r="F2221">
        <v>7</v>
      </c>
      <c r="G2221">
        <v>8</v>
      </c>
      <c r="H2221">
        <v>9</v>
      </c>
      <c r="I2221">
        <v>10</v>
      </c>
      <c r="J2221">
        <v>12</v>
      </c>
      <c r="K2221">
        <v>13</v>
      </c>
      <c r="L2221">
        <v>16</v>
      </c>
      <c r="M2221">
        <v>18</v>
      </c>
      <c r="N2221">
        <v>20</v>
      </c>
      <c r="O2221">
        <v>23</v>
      </c>
      <c r="P2221">
        <v>24</v>
      </c>
      <c r="Q2221">
        <v>25</v>
      </c>
      <c r="R2221">
        <v>30033080</v>
      </c>
      <c r="S2221">
        <v>3</v>
      </c>
      <c r="T2221" t="s">
        <v>2</v>
      </c>
      <c r="U2221">
        <v>351</v>
      </c>
      <c r="V2221">
        <v>13902</v>
      </c>
      <c r="W2221">
        <v>186447</v>
      </c>
      <c r="X2221">
        <v>1063874</v>
      </c>
      <c r="Y2221">
        <v>1695274.1</v>
      </c>
      <c r="Z2221">
        <v>1422.8</v>
      </c>
      <c r="AA2221">
        <v>25</v>
      </c>
      <c r="AB2221">
        <v>10</v>
      </c>
      <c r="AC2221">
        <v>5</v>
      </c>
      <c r="AD2221">
        <v>0</v>
      </c>
      <c r="AE2221">
        <v>1500000</v>
      </c>
      <c r="AF2221">
        <v>67534373</v>
      </c>
    </row>
    <row r="2222" spans="1:32" x14ac:dyDescent="0.3">
      <c r="A2222">
        <v>2221</v>
      </c>
      <c r="B2222" s="1">
        <v>44320</v>
      </c>
      <c r="C2222">
        <v>1</v>
      </c>
      <c r="D2222">
        <v>2</v>
      </c>
      <c r="E2222">
        <v>3</v>
      </c>
      <c r="F2222">
        <v>4</v>
      </c>
      <c r="G2222">
        <v>5</v>
      </c>
      <c r="H2222">
        <v>8</v>
      </c>
      <c r="I2222">
        <v>9</v>
      </c>
      <c r="J2222">
        <v>10</v>
      </c>
      <c r="K2222">
        <v>12</v>
      </c>
      <c r="L2222">
        <v>13</v>
      </c>
      <c r="M2222">
        <v>16</v>
      </c>
      <c r="N2222">
        <v>18</v>
      </c>
      <c r="O2222">
        <v>20</v>
      </c>
      <c r="P2222">
        <v>22</v>
      </c>
      <c r="Q2222">
        <v>23</v>
      </c>
      <c r="R2222">
        <v>16781395</v>
      </c>
      <c r="S2222">
        <v>1</v>
      </c>
      <c r="T2222" t="s">
        <v>192</v>
      </c>
      <c r="U2222">
        <v>326</v>
      </c>
      <c r="V2222">
        <v>10696</v>
      </c>
      <c r="W2222">
        <v>129852</v>
      </c>
      <c r="X2222">
        <v>626667</v>
      </c>
      <c r="Y2222">
        <v>1117758.21</v>
      </c>
      <c r="Z2222">
        <v>1027.03</v>
      </c>
      <c r="AA2222">
        <v>25</v>
      </c>
      <c r="AB2222">
        <v>10</v>
      </c>
      <c r="AC2222">
        <v>5</v>
      </c>
      <c r="AD2222">
        <v>0</v>
      </c>
      <c r="AE2222">
        <v>1500000</v>
      </c>
      <c r="AF2222">
        <v>67804799</v>
      </c>
    </row>
    <row r="2223" spans="1:32" x14ac:dyDescent="0.3">
      <c r="A2223">
        <v>2222</v>
      </c>
      <c r="B2223" s="1">
        <v>44321</v>
      </c>
      <c r="C2223">
        <v>2</v>
      </c>
      <c r="D2223">
        <v>4</v>
      </c>
      <c r="E2223">
        <v>5</v>
      </c>
      <c r="F2223">
        <v>6</v>
      </c>
      <c r="G2223">
        <v>7</v>
      </c>
      <c r="H2223">
        <v>8</v>
      </c>
      <c r="I2223">
        <v>9</v>
      </c>
      <c r="J2223">
        <v>10</v>
      </c>
      <c r="K2223">
        <v>12</v>
      </c>
      <c r="L2223">
        <v>13</v>
      </c>
      <c r="M2223">
        <v>14</v>
      </c>
      <c r="N2223">
        <v>19</v>
      </c>
      <c r="O2223">
        <v>22</v>
      </c>
      <c r="P2223">
        <v>23</v>
      </c>
      <c r="Q2223">
        <v>24</v>
      </c>
      <c r="R2223">
        <v>18941582</v>
      </c>
      <c r="S2223">
        <v>1</v>
      </c>
      <c r="T2223" t="s">
        <v>32</v>
      </c>
      <c r="U2223">
        <v>277</v>
      </c>
      <c r="V2223">
        <v>11408</v>
      </c>
      <c r="W2223">
        <v>134334</v>
      </c>
      <c r="X2223">
        <v>704431</v>
      </c>
      <c r="Y2223">
        <v>1328248.76</v>
      </c>
      <c r="Z2223">
        <v>1436.32</v>
      </c>
      <c r="AA2223">
        <v>25</v>
      </c>
      <c r="AB2223">
        <v>10</v>
      </c>
      <c r="AC2223">
        <v>5</v>
      </c>
      <c r="AD2223">
        <v>0</v>
      </c>
      <c r="AE2223">
        <v>1500000</v>
      </c>
      <c r="AF2223">
        <v>68126149</v>
      </c>
    </row>
    <row r="2224" spans="1:32" x14ac:dyDescent="0.3">
      <c r="A2224">
        <v>2223</v>
      </c>
      <c r="B2224" s="1">
        <v>44322</v>
      </c>
      <c r="C2224">
        <v>1</v>
      </c>
      <c r="D2224">
        <v>4</v>
      </c>
      <c r="E2224">
        <v>5</v>
      </c>
      <c r="F2224">
        <v>7</v>
      </c>
      <c r="G2224">
        <v>8</v>
      </c>
      <c r="H2224">
        <v>9</v>
      </c>
      <c r="I2224">
        <v>11</v>
      </c>
      <c r="J2224">
        <v>12</v>
      </c>
      <c r="K2224">
        <v>14</v>
      </c>
      <c r="L2224">
        <v>18</v>
      </c>
      <c r="M2224">
        <v>20</v>
      </c>
      <c r="N2224">
        <v>21</v>
      </c>
      <c r="O2224">
        <v>22</v>
      </c>
      <c r="P2224">
        <v>24</v>
      </c>
      <c r="Q2224">
        <v>25</v>
      </c>
      <c r="R2224">
        <v>17246120</v>
      </c>
      <c r="S2224">
        <v>0</v>
      </c>
      <c r="U2224">
        <v>297</v>
      </c>
      <c r="V2224">
        <v>9808</v>
      </c>
      <c r="W2224">
        <v>112349</v>
      </c>
      <c r="X2224">
        <v>584895</v>
      </c>
      <c r="Y2224">
        <v>0</v>
      </c>
      <c r="Z2224">
        <v>1393.24</v>
      </c>
      <c r="AA2224">
        <v>25</v>
      </c>
      <c r="AB2224">
        <v>10</v>
      </c>
      <c r="AC2224">
        <v>5</v>
      </c>
      <c r="AD2224">
        <v>1381434.16</v>
      </c>
      <c r="AE2224">
        <v>3500000</v>
      </c>
      <c r="AF2224">
        <v>68460367</v>
      </c>
    </row>
    <row r="2225" spans="1:32" x14ac:dyDescent="0.3">
      <c r="A2225">
        <v>2224</v>
      </c>
      <c r="B2225" s="1">
        <v>44323</v>
      </c>
      <c r="C2225">
        <v>3</v>
      </c>
      <c r="D2225">
        <v>5</v>
      </c>
      <c r="E2225">
        <v>6</v>
      </c>
      <c r="F2225">
        <v>7</v>
      </c>
      <c r="G2225">
        <v>9</v>
      </c>
      <c r="H2225">
        <v>10</v>
      </c>
      <c r="I2225">
        <v>12</v>
      </c>
      <c r="J2225">
        <v>13</v>
      </c>
      <c r="K2225">
        <v>14</v>
      </c>
      <c r="L2225">
        <v>15</v>
      </c>
      <c r="M2225">
        <v>18</v>
      </c>
      <c r="N2225">
        <v>19</v>
      </c>
      <c r="O2225">
        <v>20</v>
      </c>
      <c r="P2225">
        <v>23</v>
      </c>
      <c r="Q2225">
        <v>24</v>
      </c>
      <c r="R2225">
        <v>27496222</v>
      </c>
      <c r="S2225">
        <v>3</v>
      </c>
      <c r="T2225" t="s">
        <v>2</v>
      </c>
      <c r="U2225">
        <v>593</v>
      </c>
      <c r="V2225">
        <v>18625</v>
      </c>
      <c r="W2225">
        <v>213260</v>
      </c>
      <c r="X2225">
        <v>1077454</v>
      </c>
      <c r="Y2225">
        <v>1029613.71</v>
      </c>
      <c r="Z2225">
        <v>862.45</v>
      </c>
      <c r="AA2225">
        <v>25</v>
      </c>
      <c r="AB2225">
        <v>10</v>
      </c>
      <c r="AC2225">
        <v>5</v>
      </c>
      <c r="AD2225">
        <v>0</v>
      </c>
      <c r="AE2225">
        <v>1500000</v>
      </c>
      <c r="AF2225">
        <v>68873450</v>
      </c>
    </row>
    <row r="2226" spans="1:32" x14ac:dyDescent="0.3">
      <c r="A2226">
        <v>2225</v>
      </c>
      <c r="B2226" s="1">
        <v>44324</v>
      </c>
      <c r="C2226">
        <v>2</v>
      </c>
      <c r="D2226">
        <v>3</v>
      </c>
      <c r="E2226">
        <v>4</v>
      </c>
      <c r="F2226">
        <v>7</v>
      </c>
      <c r="G2226">
        <v>8</v>
      </c>
      <c r="H2226">
        <v>9</v>
      </c>
      <c r="I2226">
        <v>10</v>
      </c>
      <c r="J2226">
        <v>11</v>
      </c>
      <c r="K2226">
        <v>13</v>
      </c>
      <c r="L2226">
        <v>17</v>
      </c>
      <c r="M2226">
        <v>19</v>
      </c>
      <c r="N2226">
        <v>21</v>
      </c>
      <c r="O2226">
        <v>22</v>
      </c>
      <c r="P2226">
        <v>23</v>
      </c>
      <c r="Q2226">
        <v>25</v>
      </c>
      <c r="R2226">
        <v>16176002</v>
      </c>
      <c r="S2226">
        <v>0</v>
      </c>
      <c r="U2226">
        <v>322</v>
      </c>
      <c r="V2226">
        <v>12440</v>
      </c>
      <c r="W2226">
        <v>140869</v>
      </c>
      <c r="X2226">
        <v>676479</v>
      </c>
      <c r="Y2226">
        <v>0</v>
      </c>
      <c r="Z2226">
        <v>771.2</v>
      </c>
      <c r="AA2226">
        <v>25</v>
      </c>
      <c r="AB2226">
        <v>10</v>
      </c>
      <c r="AC2226">
        <v>5</v>
      </c>
      <c r="AD2226">
        <v>829032.04</v>
      </c>
      <c r="AE2226">
        <v>3000000</v>
      </c>
      <c r="AF2226">
        <v>69074022</v>
      </c>
    </row>
    <row r="2227" spans="1:32" x14ac:dyDescent="0.3">
      <c r="A2227">
        <v>2226</v>
      </c>
      <c r="B2227" s="1">
        <v>44326</v>
      </c>
      <c r="C2227">
        <v>1</v>
      </c>
      <c r="D2227">
        <v>3</v>
      </c>
      <c r="E2227">
        <v>4</v>
      </c>
      <c r="F2227">
        <v>5</v>
      </c>
      <c r="G2227">
        <v>9</v>
      </c>
      <c r="H2227">
        <v>10</v>
      </c>
      <c r="I2227">
        <v>12</v>
      </c>
      <c r="J2227">
        <v>13</v>
      </c>
      <c r="K2227">
        <v>14</v>
      </c>
      <c r="L2227">
        <v>15</v>
      </c>
      <c r="M2227">
        <v>16</v>
      </c>
      <c r="N2227">
        <v>17</v>
      </c>
      <c r="O2227">
        <v>19</v>
      </c>
      <c r="P2227">
        <v>21</v>
      </c>
      <c r="Q2227">
        <v>22</v>
      </c>
      <c r="R2227">
        <v>26737172</v>
      </c>
      <c r="S2227">
        <v>4</v>
      </c>
      <c r="T2227" t="s">
        <v>2</v>
      </c>
      <c r="U2227">
        <v>352</v>
      </c>
      <c r="V2227">
        <v>12632</v>
      </c>
      <c r="W2227">
        <v>168662</v>
      </c>
      <c r="X2227">
        <v>918388</v>
      </c>
      <c r="Y2227">
        <v>749346.18</v>
      </c>
      <c r="Z2227">
        <v>1845.18</v>
      </c>
      <c r="AA2227">
        <v>25</v>
      </c>
      <c r="AB2227">
        <v>10</v>
      </c>
      <c r="AC2227">
        <v>5</v>
      </c>
      <c r="AD2227">
        <v>0</v>
      </c>
      <c r="AE2227">
        <v>1500000</v>
      </c>
      <c r="AF2227">
        <v>69598623</v>
      </c>
    </row>
    <row r="2228" spans="1:32" x14ac:dyDescent="0.3">
      <c r="A2228">
        <v>2227</v>
      </c>
      <c r="B2228" s="1">
        <v>44327</v>
      </c>
      <c r="C2228">
        <v>2</v>
      </c>
      <c r="D2228">
        <v>3</v>
      </c>
      <c r="E2228">
        <v>7</v>
      </c>
      <c r="F2228">
        <v>8</v>
      </c>
      <c r="G2228">
        <v>9</v>
      </c>
      <c r="H2228">
        <v>10</v>
      </c>
      <c r="I2228">
        <v>11</v>
      </c>
      <c r="J2228">
        <v>12</v>
      </c>
      <c r="K2228">
        <v>15</v>
      </c>
      <c r="L2228">
        <v>17</v>
      </c>
      <c r="M2228">
        <v>20</v>
      </c>
      <c r="N2228">
        <v>21</v>
      </c>
      <c r="O2228">
        <v>22</v>
      </c>
      <c r="P2228">
        <v>23</v>
      </c>
      <c r="Q2228">
        <v>24</v>
      </c>
      <c r="R2228">
        <v>17655622</v>
      </c>
      <c r="S2228">
        <v>0</v>
      </c>
      <c r="U2228">
        <v>195</v>
      </c>
      <c r="V2228">
        <v>8005</v>
      </c>
      <c r="W2228">
        <v>105464</v>
      </c>
      <c r="X2228">
        <v>607532</v>
      </c>
      <c r="Y2228">
        <v>0</v>
      </c>
      <c r="Z2228">
        <v>1568.6</v>
      </c>
      <c r="AA2228">
        <v>25</v>
      </c>
      <c r="AB2228">
        <v>10</v>
      </c>
      <c r="AC2228">
        <v>5</v>
      </c>
      <c r="AD2228">
        <v>1458798.71</v>
      </c>
      <c r="AE2228">
        <v>3500000</v>
      </c>
      <c r="AF2228">
        <v>69951559</v>
      </c>
    </row>
    <row r="2229" spans="1:32" x14ac:dyDescent="0.3">
      <c r="A2229">
        <v>2228</v>
      </c>
      <c r="B2229" s="1">
        <v>44328</v>
      </c>
      <c r="C2229">
        <v>1</v>
      </c>
      <c r="D2229">
        <v>4</v>
      </c>
      <c r="E2229">
        <v>5</v>
      </c>
      <c r="F2229">
        <v>6</v>
      </c>
      <c r="G2229">
        <v>7</v>
      </c>
      <c r="H2229">
        <v>11</v>
      </c>
      <c r="I2229">
        <v>12</v>
      </c>
      <c r="J2229">
        <v>13</v>
      </c>
      <c r="K2229">
        <v>16</v>
      </c>
      <c r="L2229">
        <v>17</v>
      </c>
      <c r="M2229">
        <v>18</v>
      </c>
      <c r="N2229">
        <v>19</v>
      </c>
      <c r="O2229">
        <v>20</v>
      </c>
      <c r="P2229">
        <v>22</v>
      </c>
      <c r="Q2229">
        <v>23</v>
      </c>
      <c r="R2229">
        <v>25969028</v>
      </c>
      <c r="S2229">
        <v>2</v>
      </c>
      <c r="T2229" t="s">
        <v>2</v>
      </c>
      <c r="U2229">
        <v>350</v>
      </c>
      <c r="V2229">
        <v>11771</v>
      </c>
      <c r="W2229">
        <v>154202</v>
      </c>
      <c r="X2229">
        <v>850390</v>
      </c>
      <c r="Y2229">
        <v>1851143.62</v>
      </c>
      <c r="Z2229">
        <v>1344.03</v>
      </c>
      <c r="AA2229">
        <v>25</v>
      </c>
      <c r="AB2229">
        <v>10</v>
      </c>
      <c r="AC2229">
        <v>5</v>
      </c>
      <c r="AD2229">
        <v>0</v>
      </c>
      <c r="AE2229">
        <v>1500000</v>
      </c>
      <c r="AF2229">
        <v>70494338</v>
      </c>
    </row>
    <row r="2230" spans="1:32" x14ac:dyDescent="0.3">
      <c r="A2230">
        <v>2229</v>
      </c>
      <c r="B2230" s="1">
        <v>44329</v>
      </c>
      <c r="C2230">
        <v>1</v>
      </c>
      <c r="D2230">
        <v>2</v>
      </c>
      <c r="E2230">
        <v>3</v>
      </c>
      <c r="F2230">
        <v>4</v>
      </c>
      <c r="G2230">
        <v>7</v>
      </c>
      <c r="H2230">
        <v>8</v>
      </c>
      <c r="I2230">
        <v>9</v>
      </c>
      <c r="J2230">
        <v>10</v>
      </c>
      <c r="K2230">
        <v>14</v>
      </c>
      <c r="L2230">
        <v>17</v>
      </c>
      <c r="M2230">
        <v>19</v>
      </c>
      <c r="N2230">
        <v>20</v>
      </c>
      <c r="O2230">
        <v>23</v>
      </c>
      <c r="P2230">
        <v>24</v>
      </c>
      <c r="Q2230">
        <v>25</v>
      </c>
      <c r="R2230">
        <v>16422575</v>
      </c>
      <c r="S2230">
        <v>1</v>
      </c>
      <c r="T2230" t="s">
        <v>73</v>
      </c>
      <c r="U2230">
        <v>268</v>
      </c>
      <c r="V2230">
        <v>9172</v>
      </c>
      <c r="W2230">
        <v>120409</v>
      </c>
      <c r="X2230">
        <v>630961</v>
      </c>
      <c r="Y2230">
        <v>1098450.21</v>
      </c>
      <c r="Z2230">
        <v>1227.71</v>
      </c>
      <c r="AA2230">
        <v>25</v>
      </c>
      <c r="AB2230">
        <v>10</v>
      </c>
      <c r="AC2230">
        <v>5</v>
      </c>
      <c r="AD2230">
        <v>2150479.0499999998</v>
      </c>
      <c r="AE2230">
        <v>4000000</v>
      </c>
      <c r="AF2230">
        <v>70760092</v>
      </c>
    </row>
    <row r="2231" spans="1:32" x14ac:dyDescent="0.3">
      <c r="A2231">
        <v>2230</v>
      </c>
      <c r="B2231" s="1">
        <v>44330</v>
      </c>
      <c r="C2231">
        <v>3</v>
      </c>
      <c r="D2231">
        <v>4</v>
      </c>
      <c r="E2231">
        <v>6</v>
      </c>
      <c r="F2231">
        <v>8</v>
      </c>
      <c r="G2231">
        <v>9</v>
      </c>
      <c r="H2231">
        <v>10</v>
      </c>
      <c r="I2231">
        <v>11</v>
      </c>
      <c r="J2231">
        <v>13</v>
      </c>
      <c r="K2231">
        <v>14</v>
      </c>
      <c r="L2231">
        <v>15</v>
      </c>
      <c r="M2231">
        <v>17</v>
      </c>
      <c r="N2231">
        <v>18</v>
      </c>
      <c r="O2231">
        <v>19</v>
      </c>
      <c r="P2231">
        <v>20</v>
      </c>
      <c r="Q2231">
        <v>24</v>
      </c>
      <c r="R2231">
        <v>28795880</v>
      </c>
      <c r="S2231">
        <v>2</v>
      </c>
      <c r="T2231" t="s">
        <v>2</v>
      </c>
      <c r="U2231">
        <v>537</v>
      </c>
      <c r="V2231">
        <v>17555</v>
      </c>
      <c r="W2231">
        <v>214815</v>
      </c>
      <c r="X2231">
        <v>1071369</v>
      </c>
      <c r="Y2231">
        <v>2219103.81</v>
      </c>
      <c r="Z2231">
        <v>1098.8599999999999</v>
      </c>
      <c r="AA2231">
        <v>25</v>
      </c>
      <c r="AB2231">
        <v>10</v>
      </c>
      <c r="AC2231">
        <v>5</v>
      </c>
      <c r="AD2231">
        <v>0</v>
      </c>
      <c r="AE2231">
        <v>1500000</v>
      </c>
      <c r="AF2231">
        <v>71236702</v>
      </c>
    </row>
    <row r="2232" spans="1:32" x14ac:dyDescent="0.3">
      <c r="A2232">
        <v>2231</v>
      </c>
      <c r="B2232" s="1">
        <v>44331</v>
      </c>
      <c r="C2232">
        <v>1</v>
      </c>
      <c r="D2232">
        <v>4</v>
      </c>
      <c r="E2232">
        <v>5</v>
      </c>
      <c r="F2232">
        <v>6</v>
      </c>
      <c r="G2232">
        <v>7</v>
      </c>
      <c r="H2232">
        <v>8</v>
      </c>
      <c r="I2232">
        <v>10</v>
      </c>
      <c r="J2232">
        <v>11</v>
      </c>
      <c r="K2232">
        <v>16</v>
      </c>
      <c r="L2232">
        <v>18</v>
      </c>
      <c r="M2232">
        <v>19</v>
      </c>
      <c r="N2232">
        <v>20</v>
      </c>
      <c r="O2232">
        <v>22</v>
      </c>
      <c r="P2232">
        <v>24</v>
      </c>
      <c r="Q2232">
        <v>25</v>
      </c>
      <c r="R2232">
        <v>15550575</v>
      </c>
      <c r="S2232">
        <v>2</v>
      </c>
      <c r="T2232" t="s">
        <v>2</v>
      </c>
      <c r="U2232">
        <v>203</v>
      </c>
      <c r="V2232">
        <v>7862</v>
      </c>
      <c r="W2232">
        <v>88225</v>
      </c>
      <c r="X2232">
        <v>508033</v>
      </c>
      <c r="Y2232">
        <v>677519.41</v>
      </c>
      <c r="Z2232">
        <v>1399.61</v>
      </c>
      <c r="AA2232">
        <v>25</v>
      </c>
      <c r="AB2232">
        <v>10</v>
      </c>
      <c r="AC2232">
        <v>5</v>
      </c>
      <c r="AD2232">
        <v>0</v>
      </c>
      <c r="AE2232">
        <v>1500000</v>
      </c>
      <c r="AF2232">
        <v>71564534</v>
      </c>
    </row>
    <row r="2233" spans="1:32" x14ac:dyDescent="0.3">
      <c r="A2233">
        <v>2232</v>
      </c>
      <c r="B2233" s="1">
        <v>44333</v>
      </c>
      <c r="C2233">
        <v>2</v>
      </c>
      <c r="D2233">
        <v>4</v>
      </c>
      <c r="E2233">
        <v>5</v>
      </c>
      <c r="F2233">
        <v>6</v>
      </c>
      <c r="G2233">
        <v>8</v>
      </c>
      <c r="H2233">
        <v>9</v>
      </c>
      <c r="I2233">
        <v>12</v>
      </c>
      <c r="J2233">
        <v>13</v>
      </c>
      <c r="K2233">
        <v>14</v>
      </c>
      <c r="L2233">
        <v>19</v>
      </c>
      <c r="M2233">
        <v>20</v>
      </c>
      <c r="N2233">
        <v>22</v>
      </c>
      <c r="O2233">
        <v>23</v>
      </c>
      <c r="P2233">
        <v>24</v>
      </c>
      <c r="Q2233">
        <v>25</v>
      </c>
      <c r="R2233">
        <v>18788620</v>
      </c>
      <c r="S2233">
        <v>5</v>
      </c>
      <c r="T2233" t="s">
        <v>2</v>
      </c>
      <c r="U2233">
        <v>517</v>
      </c>
      <c r="V2233">
        <v>15638</v>
      </c>
      <c r="W2233">
        <v>147294</v>
      </c>
      <c r="X2233">
        <v>720536</v>
      </c>
      <c r="Y2233">
        <v>232476.16</v>
      </c>
      <c r="Z2233">
        <v>673.45</v>
      </c>
      <c r="AA2233">
        <v>25</v>
      </c>
      <c r="AB2233">
        <v>10</v>
      </c>
      <c r="AC2233">
        <v>5</v>
      </c>
      <c r="AD2233">
        <v>0</v>
      </c>
      <c r="AE2233">
        <v>1500000</v>
      </c>
      <c r="AF2233">
        <v>71845755</v>
      </c>
    </row>
    <row r="2234" spans="1:32" x14ac:dyDescent="0.3">
      <c r="A2234">
        <v>2233</v>
      </c>
      <c r="B2234" s="1">
        <v>44334</v>
      </c>
      <c r="C2234">
        <v>1</v>
      </c>
      <c r="D2234">
        <v>2</v>
      </c>
      <c r="E2234">
        <v>6</v>
      </c>
      <c r="F2234">
        <v>7</v>
      </c>
      <c r="G2234">
        <v>8</v>
      </c>
      <c r="H2234">
        <v>9</v>
      </c>
      <c r="I2234">
        <v>10</v>
      </c>
      <c r="J2234">
        <v>12</v>
      </c>
      <c r="K2234">
        <v>13</v>
      </c>
      <c r="L2234">
        <v>14</v>
      </c>
      <c r="M2234">
        <v>15</v>
      </c>
      <c r="N2234">
        <v>16</v>
      </c>
      <c r="O2234">
        <v>20</v>
      </c>
      <c r="P2234">
        <v>21</v>
      </c>
      <c r="Q2234">
        <v>25</v>
      </c>
      <c r="R2234">
        <v>16021932</v>
      </c>
      <c r="S2234">
        <v>0</v>
      </c>
      <c r="U2234">
        <v>138</v>
      </c>
      <c r="V2234">
        <v>5321</v>
      </c>
      <c r="W2234">
        <v>78708</v>
      </c>
      <c r="X2234">
        <v>502381</v>
      </c>
      <c r="Y2234">
        <v>0</v>
      </c>
      <c r="Z2234">
        <v>2316.87</v>
      </c>
      <c r="AA2234">
        <v>25</v>
      </c>
      <c r="AB2234">
        <v>10</v>
      </c>
      <c r="AC2234">
        <v>5</v>
      </c>
      <c r="AD2234">
        <v>1524858.02</v>
      </c>
      <c r="AE2234">
        <v>3500000</v>
      </c>
      <c r="AF2234">
        <v>72214673</v>
      </c>
    </row>
    <row r="2235" spans="1:32" x14ac:dyDescent="0.3">
      <c r="A2235">
        <v>2234</v>
      </c>
      <c r="B2235" s="1">
        <v>44335</v>
      </c>
      <c r="C2235">
        <v>1</v>
      </c>
      <c r="D2235">
        <v>2</v>
      </c>
      <c r="E2235">
        <v>3</v>
      </c>
      <c r="F2235">
        <v>6</v>
      </c>
      <c r="G2235">
        <v>7</v>
      </c>
      <c r="H2235">
        <v>11</v>
      </c>
      <c r="I2235">
        <v>14</v>
      </c>
      <c r="J2235">
        <v>15</v>
      </c>
      <c r="K2235">
        <v>17</v>
      </c>
      <c r="L2235">
        <v>18</v>
      </c>
      <c r="M2235">
        <v>20</v>
      </c>
      <c r="N2235">
        <v>21</v>
      </c>
      <c r="O2235">
        <v>22</v>
      </c>
      <c r="P2235">
        <v>24</v>
      </c>
      <c r="Q2235">
        <v>25</v>
      </c>
      <c r="R2235">
        <v>24139188</v>
      </c>
      <c r="S2235">
        <v>3</v>
      </c>
      <c r="T2235" t="s">
        <v>2</v>
      </c>
      <c r="U2235">
        <v>290</v>
      </c>
      <c r="V2235">
        <v>10701</v>
      </c>
      <c r="W2235">
        <v>130836</v>
      </c>
      <c r="X2235">
        <v>742390</v>
      </c>
      <c r="Y2235">
        <v>1257153.4099999999</v>
      </c>
      <c r="Z2235">
        <v>1624.35</v>
      </c>
      <c r="AA2235">
        <v>25</v>
      </c>
      <c r="AB2235">
        <v>10</v>
      </c>
      <c r="AC2235">
        <v>5</v>
      </c>
      <c r="AD2235">
        <v>0</v>
      </c>
      <c r="AE2235">
        <v>1500000</v>
      </c>
      <c r="AF2235">
        <v>72758205</v>
      </c>
    </row>
    <row r="2236" spans="1:32" x14ac:dyDescent="0.3">
      <c r="A2236">
        <v>2235</v>
      </c>
      <c r="B2236" s="1">
        <v>44336</v>
      </c>
      <c r="C2236">
        <v>2</v>
      </c>
      <c r="D2236">
        <v>4</v>
      </c>
      <c r="E2236">
        <v>6</v>
      </c>
      <c r="F2236">
        <v>7</v>
      </c>
      <c r="G2236">
        <v>8</v>
      </c>
      <c r="H2236">
        <v>10</v>
      </c>
      <c r="I2236">
        <v>11</v>
      </c>
      <c r="J2236">
        <v>12</v>
      </c>
      <c r="K2236">
        <v>16</v>
      </c>
      <c r="L2236">
        <v>17</v>
      </c>
      <c r="M2236">
        <v>19</v>
      </c>
      <c r="N2236">
        <v>21</v>
      </c>
      <c r="O2236">
        <v>22</v>
      </c>
      <c r="P2236">
        <v>23</v>
      </c>
      <c r="Q2236">
        <v>25</v>
      </c>
      <c r="R2236">
        <v>15311512</v>
      </c>
      <c r="S2236">
        <v>2</v>
      </c>
      <c r="T2236" t="s">
        <v>2</v>
      </c>
      <c r="U2236">
        <v>267</v>
      </c>
      <c r="V2236">
        <v>7851</v>
      </c>
      <c r="W2236">
        <v>92744</v>
      </c>
      <c r="X2236">
        <v>485200</v>
      </c>
      <c r="Y2236">
        <v>670058.17000000004</v>
      </c>
      <c r="Z2236">
        <v>1503.43</v>
      </c>
      <c r="AA2236">
        <v>25</v>
      </c>
      <c r="AB2236">
        <v>10</v>
      </c>
      <c r="AC2236">
        <v>5</v>
      </c>
      <c r="AD2236">
        <v>0</v>
      </c>
      <c r="AE2236">
        <v>1500000</v>
      </c>
      <c r="AF2236">
        <v>73082427</v>
      </c>
    </row>
    <row r="2237" spans="1:32" x14ac:dyDescent="0.3">
      <c r="A2237">
        <v>2236</v>
      </c>
      <c r="B2237" s="1">
        <v>44337</v>
      </c>
      <c r="C2237">
        <v>2</v>
      </c>
      <c r="D2237">
        <v>3</v>
      </c>
      <c r="E2237">
        <v>4</v>
      </c>
      <c r="F2237">
        <v>5</v>
      </c>
      <c r="G2237">
        <v>8</v>
      </c>
      <c r="H2237">
        <v>9</v>
      </c>
      <c r="I2237">
        <v>10</v>
      </c>
      <c r="J2237">
        <v>11</v>
      </c>
      <c r="K2237">
        <v>12</v>
      </c>
      <c r="L2237">
        <v>17</v>
      </c>
      <c r="M2237">
        <v>18</v>
      </c>
      <c r="N2237">
        <v>19</v>
      </c>
      <c r="O2237">
        <v>21</v>
      </c>
      <c r="P2237">
        <v>22</v>
      </c>
      <c r="Q2237">
        <v>24</v>
      </c>
      <c r="R2237">
        <v>17817148</v>
      </c>
      <c r="S2237">
        <v>1</v>
      </c>
      <c r="T2237" t="s">
        <v>233</v>
      </c>
      <c r="U2237">
        <v>364</v>
      </c>
      <c r="V2237">
        <v>10871</v>
      </c>
      <c r="W2237">
        <v>123579</v>
      </c>
      <c r="X2237">
        <v>643193</v>
      </c>
      <c r="Y2237">
        <v>1302088.3</v>
      </c>
      <c r="Z2237">
        <v>1071.5</v>
      </c>
      <c r="AA2237">
        <v>25</v>
      </c>
      <c r="AB2237">
        <v>10</v>
      </c>
      <c r="AC2237">
        <v>5</v>
      </c>
      <c r="AD2237">
        <v>0</v>
      </c>
      <c r="AE2237">
        <v>1500000</v>
      </c>
      <c r="AF2237">
        <v>73397449</v>
      </c>
    </row>
    <row r="2238" spans="1:32" x14ac:dyDescent="0.3">
      <c r="A2238">
        <v>2237</v>
      </c>
      <c r="B2238" s="1">
        <v>44338</v>
      </c>
      <c r="C2238">
        <v>3</v>
      </c>
      <c r="D2238">
        <v>5</v>
      </c>
      <c r="E2238">
        <v>6</v>
      </c>
      <c r="F2238">
        <v>9</v>
      </c>
      <c r="G2238">
        <v>12</v>
      </c>
      <c r="H2238">
        <v>13</v>
      </c>
      <c r="I2238">
        <v>14</v>
      </c>
      <c r="J2238">
        <v>15</v>
      </c>
      <c r="K2238">
        <v>17</v>
      </c>
      <c r="L2238">
        <v>19</v>
      </c>
      <c r="M2238">
        <v>20</v>
      </c>
      <c r="N2238">
        <v>21</v>
      </c>
      <c r="O2238">
        <v>22</v>
      </c>
      <c r="P2238">
        <v>23</v>
      </c>
      <c r="Q2238">
        <v>25</v>
      </c>
      <c r="R2238">
        <v>14616368</v>
      </c>
      <c r="S2238">
        <v>2</v>
      </c>
      <c r="T2238" t="s">
        <v>2</v>
      </c>
      <c r="U2238">
        <v>314</v>
      </c>
      <c r="V2238">
        <v>10790</v>
      </c>
      <c r="W2238">
        <v>118420</v>
      </c>
      <c r="X2238">
        <v>579735</v>
      </c>
      <c r="Y2238">
        <v>430434.76</v>
      </c>
      <c r="Z2238">
        <v>821.22</v>
      </c>
      <c r="AA2238">
        <v>25</v>
      </c>
      <c r="AB2238">
        <v>10</v>
      </c>
      <c r="AC2238">
        <v>5</v>
      </c>
      <c r="AD2238">
        <v>0</v>
      </c>
      <c r="AE2238">
        <v>1500000</v>
      </c>
      <c r="AF2238">
        <v>73605723</v>
      </c>
    </row>
    <row r="2239" spans="1:32" x14ac:dyDescent="0.3">
      <c r="A2239">
        <v>2238</v>
      </c>
      <c r="B2239" s="1">
        <v>44340</v>
      </c>
      <c r="C2239">
        <v>1</v>
      </c>
      <c r="D2239">
        <v>3</v>
      </c>
      <c r="E2239">
        <v>4</v>
      </c>
      <c r="F2239">
        <v>5</v>
      </c>
      <c r="G2239">
        <v>6</v>
      </c>
      <c r="H2239">
        <v>7</v>
      </c>
      <c r="I2239">
        <v>10</v>
      </c>
      <c r="J2239">
        <v>11</v>
      </c>
      <c r="K2239">
        <v>14</v>
      </c>
      <c r="L2239">
        <v>15</v>
      </c>
      <c r="M2239">
        <v>16</v>
      </c>
      <c r="N2239">
        <v>18</v>
      </c>
      <c r="O2239">
        <v>19</v>
      </c>
      <c r="P2239">
        <v>20</v>
      </c>
      <c r="Q2239">
        <v>25</v>
      </c>
      <c r="R2239">
        <v>17100620</v>
      </c>
      <c r="S2239">
        <v>2</v>
      </c>
      <c r="T2239" t="s">
        <v>2</v>
      </c>
      <c r="U2239">
        <v>258</v>
      </c>
      <c r="V2239">
        <v>8375</v>
      </c>
      <c r="W2239">
        <v>108847</v>
      </c>
      <c r="X2239">
        <v>597113</v>
      </c>
      <c r="Y2239">
        <v>679146.8</v>
      </c>
      <c r="Z2239">
        <v>1576.98</v>
      </c>
      <c r="AA2239">
        <v>25</v>
      </c>
      <c r="AB2239">
        <v>10</v>
      </c>
      <c r="AC2239">
        <v>5</v>
      </c>
      <c r="AD2239">
        <v>0</v>
      </c>
      <c r="AE2239">
        <v>1500000</v>
      </c>
      <c r="AF2239">
        <v>73934343</v>
      </c>
    </row>
    <row r="2240" spans="1:32" x14ac:dyDescent="0.3">
      <c r="A2240">
        <v>2239</v>
      </c>
      <c r="B2240" s="1">
        <v>44341</v>
      </c>
      <c r="C2240">
        <v>1</v>
      </c>
      <c r="D2240">
        <v>2</v>
      </c>
      <c r="E2240">
        <v>5</v>
      </c>
      <c r="F2240">
        <v>6</v>
      </c>
      <c r="G2240">
        <v>7</v>
      </c>
      <c r="H2240">
        <v>10</v>
      </c>
      <c r="I2240">
        <v>13</v>
      </c>
      <c r="J2240">
        <v>14</v>
      </c>
      <c r="K2240">
        <v>15</v>
      </c>
      <c r="L2240">
        <v>16</v>
      </c>
      <c r="M2240">
        <v>17</v>
      </c>
      <c r="N2240">
        <v>20</v>
      </c>
      <c r="O2240">
        <v>22</v>
      </c>
      <c r="P2240">
        <v>23</v>
      </c>
      <c r="Q2240">
        <v>24</v>
      </c>
      <c r="R2240">
        <v>15082075</v>
      </c>
      <c r="S2240">
        <v>3</v>
      </c>
      <c r="T2240" t="s">
        <v>2</v>
      </c>
      <c r="U2240">
        <v>265</v>
      </c>
      <c r="V2240">
        <v>8955</v>
      </c>
      <c r="W2240">
        <v>87655</v>
      </c>
      <c r="X2240">
        <v>483905</v>
      </c>
      <c r="Y2240">
        <v>436622.74</v>
      </c>
      <c r="Z2240">
        <v>1480.59</v>
      </c>
      <c r="AA2240">
        <v>25</v>
      </c>
      <c r="AB2240">
        <v>10</v>
      </c>
      <c r="AC2240">
        <v>5</v>
      </c>
      <c r="AD2240">
        <v>2009696.07</v>
      </c>
      <c r="AE2240">
        <v>4000000</v>
      </c>
      <c r="AF2240">
        <v>74251246</v>
      </c>
    </row>
    <row r="2241" spans="1:32" x14ac:dyDescent="0.3">
      <c r="A2241">
        <v>2240</v>
      </c>
      <c r="B2241" s="1">
        <v>44342</v>
      </c>
      <c r="C2241">
        <v>2</v>
      </c>
      <c r="D2241">
        <v>3</v>
      </c>
      <c r="E2241">
        <v>4</v>
      </c>
      <c r="F2241">
        <v>6</v>
      </c>
      <c r="G2241">
        <v>7</v>
      </c>
      <c r="H2241">
        <v>9</v>
      </c>
      <c r="I2241">
        <v>11</v>
      </c>
      <c r="J2241">
        <v>12</v>
      </c>
      <c r="K2241">
        <v>13</v>
      </c>
      <c r="L2241">
        <v>15</v>
      </c>
      <c r="M2241">
        <v>17</v>
      </c>
      <c r="N2241">
        <v>18</v>
      </c>
      <c r="O2241">
        <v>19</v>
      </c>
      <c r="P2241">
        <v>20</v>
      </c>
      <c r="Q2241">
        <v>25</v>
      </c>
      <c r="R2241">
        <v>24602428</v>
      </c>
      <c r="S2241">
        <v>2</v>
      </c>
      <c r="T2241" t="s">
        <v>2</v>
      </c>
      <c r="U2241">
        <v>450</v>
      </c>
      <c r="V2241">
        <v>16295</v>
      </c>
      <c r="W2241">
        <v>178935</v>
      </c>
      <c r="X2241">
        <v>942306</v>
      </c>
      <c r="Y2241">
        <v>1951586.16</v>
      </c>
      <c r="Z2241">
        <v>1085.32</v>
      </c>
      <c r="AA2241">
        <v>25</v>
      </c>
      <c r="AB2241">
        <v>10</v>
      </c>
      <c r="AC2241">
        <v>5</v>
      </c>
      <c r="AD2241">
        <v>0</v>
      </c>
      <c r="AE2241">
        <v>1500000</v>
      </c>
      <c r="AF2241">
        <v>74645721</v>
      </c>
    </row>
    <row r="2242" spans="1:32" x14ac:dyDescent="0.3">
      <c r="A2242">
        <v>2241</v>
      </c>
      <c r="B2242" s="1">
        <v>44343</v>
      </c>
      <c r="C2242">
        <v>1</v>
      </c>
      <c r="D2242">
        <v>3</v>
      </c>
      <c r="E2242">
        <v>7</v>
      </c>
      <c r="F2242">
        <v>8</v>
      </c>
      <c r="G2242">
        <v>9</v>
      </c>
      <c r="H2242">
        <v>10</v>
      </c>
      <c r="I2242">
        <v>13</v>
      </c>
      <c r="J2242">
        <v>15</v>
      </c>
      <c r="K2242">
        <v>16</v>
      </c>
      <c r="L2242">
        <v>18</v>
      </c>
      <c r="M2242">
        <v>20</v>
      </c>
      <c r="N2242">
        <v>21</v>
      </c>
      <c r="O2242">
        <v>23</v>
      </c>
      <c r="P2242">
        <v>24</v>
      </c>
      <c r="Q2242">
        <v>25</v>
      </c>
      <c r="R2242">
        <v>14518262</v>
      </c>
      <c r="S2242">
        <v>0</v>
      </c>
      <c r="U2242">
        <v>320</v>
      </c>
      <c r="V2242">
        <v>12564</v>
      </c>
      <c r="W2242">
        <v>131050</v>
      </c>
      <c r="X2242">
        <v>557108</v>
      </c>
      <c r="Y2242">
        <v>0</v>
      </c>
      <c r="Z2242">
        <v>765.18</v>
      </c>
      <c r="AA2242">
        <v>25</v>
      </c>
      <c r="AB2242">
        <v>10</v>
      </c>
      <c r="AC2242">
        <v>5</v>
      </c>
      <c r="AD2242">
        <v>817450.62</v>
      </c>
      <c r="AE2242">
        <v>3000000</v>
      </c>
      <c r="AF2242">
        <v>74843491</v>
      </c>
    </row>
    <row r="2243" spans="1:32" x14ac:dyDescent="0.3">
      <c r="A2243">
        <v>2242</v>
      </c>
      <c r="B2243" s="1">
        <v>44344</v>
      </c>
      <c r="C2243">
        <v>3</v>
      </c>
      <c r="D2243">
        <v>4</v>
      </c>
      <c r="E2243">
        <v>5</v>
      </c>
      <c r="F2243">
        <v>8</v>
      </c>
      <c r="G2243">
        <v>9</v>
      </c>
      <c r="H2243">
        <v>10</v>
      </c>
      <c r="I2243">
        <v>11</v>
      </c>
      <c r="J2243">
        <v>12</v>
      </c>
      <c r="K2243">
        <v>16</v>
      </c>
      <c r="L2243">
        <v>17</v>
      </c>
      <c r="M2243">
        <v>19</v>
      </c>
      <c r="N2243">
        <v>20</v>
      </c>
      <c r="O2243">
        <v>21</v>
      </c>
      <c r="P2243">
        <v>22</v>
      </c>
      <c r="Q2243">
        <v>25</v>
      </c>
      <c r="R2243">
        <v>22765738</v>
      </c>
      <c r="S2243">
        <v>1</v>
      </c>
      <c r="T2243" t="s">
        <v>114</v>
      </c>
      <c r="U2243">
        <v>458</v>
      </c>
      <c r="V2243">
        <v>11971</v>
      </c>
      <c r="W2243">
        <v>145607</v>
      </c>
      <c r="X2243">
        <v>775695</v>
      </c>
      <c r="Y2243">
        <v>2655495.83</v>
      </c>
      <c r="Z2243">
        <v>1202.1099999999999</v>
      </c>
      <c r="AA2243">
        <v>25</v>
      </c>
      <c r="AB2243">
        <v>10</v>
      </c>
      <c r="AC2243">
        <v>5</v>
      </c>
      <c r="AD2243">
        <v>0</v>
      </c>
      <c r="AE2243">
        <v>1500000</v>
      </c>
      <c r="AF2243">
        <v>75288179</v>
      </c>
    </row>
    <row r="2244" spans="1:32" x14ac:dyDescent="0.3">
      <c r="A2244">
        <v>2243</v>
      </c>
      <c r="B2244" s="1">
        <v>44345</v>
      </c>
      <c r="C2244">
        <v>1</v>
      </c>
      <c r="D2244">
        <v>5</v>
      </c>
      <c r="E2244">
        <v>6</v>
      </c>
      <c r="F2244">
        <v>8</v>
      </c>
      <c r="G2244">
        <v>10</v>
      </c>
      <c r="H2244">
        <v>11</v>
      </c>
      <c r="I2244">
        <v>14</v>
      </c>
      <c r="J2244">
        <v>15</v>
      </c>
      <c r="K2244">
        <v>17</v>
      </c>
      <c r="L2244">
        <v>18</v>
      </c>
      <c r="M2244">
        <v>19</v>
      </c>
      <c r="N2244">
        <v>20</v>
      </c>
      <c r="O2244">
        <v>21</v>
      </c>
      <c r="P2244">
        <v>24</v>
      </c>
      <c r="Q2244">
        <v>25</v>
      </c>
      <c r="R2244">
        <v>14710865</v>
      </c>
      <c r="S2244">
        <v>0</v>
      </c>
      <c r="U2244">
        <v>276</v>
      </c>
      <c r="V2244">
        <v>8997</v>
      </c>
      <c r="W2244">
        <v>101486</v>
      </c>
      <c r="X2244">
        <v>525031</v>
      </c>
      <c r="Y2244">
        <v>0</v>
      </c>
      <c r="Z2244">
        <v>1183.29</v>
      </c>
      <c r="AA2244">
        <v>25</v>
      </c>
      <c r="AB2244">
        <v>10</v>
      </c>
      <c r="AC2244">
        <v>5</v>
      </c>
      <c r="AD2244">
        <v>1090303.47</v>
      </c>
      <c r="AE2244">
        <v>3000000</v>
      </c>
      <c r="AF2244">
        <v>75551963</v>
      </c>
    </row>
    <row r="2245" spans="1:32" x14ac:dyDescent="0.3">
      <c r="A2245">
        <v>2244</v>
      </c>
      <c r="B2245" s="1">
        <v>44347</v>
      </c>
      <c r="C2245">
        <v>4</v>
      </c>
      <c r="D2245">
        <v>5</v>
      </c>
      <c r="E2245">
        <v>6</v>
      </c>
      <c r="F2245">
        <v>8</v>
      </c>
      <c r="G2245">
        <v>9</v>
      </c>
      <c r="H2245">
        <v>10</v>
      </c>
      <c r="I2245">
        <v>11</v>
      </c>
      <c r="J2245">
        <v>13</v>
      </c>
      <c r="K2245">
        <v>14</v>
      </c>
      <c r="L2245">
        <v>15</v>
      </c>
      <c r="M2245">
        <v>16</v>
      </c>
      <c r="N2245">
        <v>17</v>
      </c>
      <c r="O2245">
        <v>21</v>
      </c>
      <c r="P2245">
        <v>23</v>
      </c>
      <c r="Q2245">
        <v>25</v>
      </c>
      <c r="R2245">
        <v>23444512</v>
      </c>
      <c r="S2245">
        <v>1</v>
      </c>
      <c r="T2245" t="s">
        <v>286</v>
      </c>
      <c r="U2245">
        <v>268</v>
      </c>
      <c r="V2245">
        <v>11406</v>
      </c>
      <c r="W2245">
        <v>149558</v>
      </c>
      <c r="X2245">
        <v>822245</v>
      </c>
      <c r="Y2245">
        <v>2944022.13</v>
      </c>
      <c r="Z2245">
        <v>1450.31</v>
      </c>
      <c r="AA2245">
        <v>25</v>
      </c>
      <c r="AB2245">
        <v>10</v>
      </c>
      <c r="AC2245">
        <v>5</v>
      </c>
      <c r="AD2245">
        <v>0</v>
      </c>
      <c r="AE2245">
        <v>1500000</v>
      </c>
      <c r="AF2245">
        <v>76000443</v>
      </c>
    </row>
    <row r="2246" spans="1:32" x14ac:dyDescent="0.3">
      <c r="A2246">
        <v>2245</v>
      </c>
      <c r="B2246" s="1">
        <v>44348</v>
      </c>
      <c r="C2246">
        <v>2</v>
      </c>
      <c r="D2246">
        <v>5</v>
      </c>
      <c r="E2246">
        <v>6</v>
      </c>
      <c r="F2246">
        <v>7</v>
      </c>
      <c r="G2246">
        <v>8</v>
      </c>
      <c r="H2246">
        <v>13</v>
      </c>
      <c r="I2246">
        <v>14</v>
      </c>
      <c r="J2246">
        <v>16</v>
      </c>
      <c r="K2246">
        <v>17</v>
      </c>
      <c r="L2246">
        <v>18</v>
      </c>
      <c r="M2246">
        <v>21</v>
      </c>
      <c r="N2246">
        <v>22</v>
      </c>
      <c r="O2246">
        <v>23</v>
      </c>
      <c r="P2246">
        <v>24</v>
      </c>
      <c r="Q2246">
        <v>25</v>
      </c>
      <c r="R2246">
        <v>16630580</v>
      </c>
      <c r="S2246">
        <v>2</v>
      </c>
      <c r="T2246" t="s">
        <v>2</v>
      </c>
      <c r="U2246">
        <v>259</v>
      </c>
      <c r="V2246">
        <v>8647</v>
      </c>
      <c r="W2246">
        <v>96900</v>
      </c>
      <c r="X2246">
        <v>531969</v>
      </c>
      <c r="Y2246">
        <v>730061.01</v>
      </c>
      <c r="Z2246">
        <v>1688.66</v>
      </c>
      <c r="AA2246">
        <v>25</v>
      </c>
      <c r="AB2246">
        <v>10</v>
      </c>
      <c r="AC2246">
        <v>5</v>
      </c>
      <c r="AD2246">
        <v>0</v>
      </c>
      <c r="AE2246">
        <v>1500000</v>
      </c>
      <c r="AF2246">
        <v>76353698</v>
      </c>
    </row>
    <row r="2247" spans="1:32" x14ac:dyDescent="0.3">
      <c r="A2247">
        <v>2246</v>
      </c>
      <c r="B2247" s="1">
        <v>44349</v>
      </c>
      <c r="C2247">
        <v>2</v>
      </c>
      <c r="D2247">
        <v>3</v>
      </c>
      <c r="E2247">
        <v>4</v>
      </c>
      <c r="F2247">
        <v>5</v>
      </c>
      <c r="G2247">
        <v>7</v>
      </c>
      <c r="H2247">
        <v>8</v>
      </c>
      <c r="I2247">
        <v>10</v>
      </c>
      <c r="J2247">
        <v>11</v>
      </c>
      <c r="K2247">
        <v>12</v>
      </c>
      <c r="L2247">
        <v>13</v>
      </c>
      <c r="M2247">
        <v>14</v>
      </c>
      <c r="N2247">
        <v>15</v>
      </c>
      <c r="O2247">
        <v>18</v>
      </c>
      <c r="P2247">
        <v>20</v>
      </c>
      <c r="Q2247">
        <v>25</v>
      </c>
      <c r="R2247">
        <v>18935160</v>
      </c>
      <c r="S2247">
        <v>1</v>
      </c>
      <c r="T2247" t="s">
        <v>46</v>
      </c>
      <c r="U2247">
        <v>239</v>
      </c>
      <c r="V2247">
        <v>9890</v>
      </c>
      <c r="W2247">
        <v>147990</v>
      </c>
      <c r="X2247">
        <v>720936</v>
      </c>
      <c r="Y2247">
        <v>1248427.8500000001</v>
      </c>
      <c r="Z2247">
        <v>1564.65</v>
      </c>
      <c r="AA2247">
        <v>25</v>
      </c>
      <c r="AB2247">
        <v>10</v>
      </c>
      <c r="AC2247">
        <v>5</v>
      </c>
      <c r="AD2247">
        <v>0</v>
      </c>
      <c r="AE2247">
        <v>1500000</v>
      </c>
      <c r="AF2247">
        <v>76655737</v>
      </c>
    </row>
    <row r="2248" spans="1:32" x14ac:dyDescent="0.3">
      <c r="A2248">
        <v>2247</v>
      </c>
      <c r="B2248" s="1">
        <v>44351</v>
      </c>
      <c r="C2248">
        <v>1</v>
      </c>
      <c r="D2248">
        <v>3</v>
      </c>
      <c r="E2248">
        <v>6</v>
      </c>
      <c r="F2248">
        <v>7</v>
      </c>
      <c r="G2248">
        <v>8</v>
      </c>
      <c r="H2248">
        <v>9</v>
      </c>
      <c r="I2248">
        <v>10</v>
      </c>
      <c r="J2248">
        <v>12</v>
      </c>
      <c r="K2248">
        <v>17</v>
      </c>
      <c r="L2248">
        <v>18</v>
      </c>
      <c r="M2248">
        <v>19</v>
      </c>
      <c r="N2248">
        <v>20</v>
      </c>
      <c r="O2248">
        <v>22</v>
      </c>
      <c r="P2248">
        <v>24</v>
      </c>
      <c r="Q2248">
        <v>25</v>
      </c>
      <c r="R2248">
        <v>21794012</v>
      </c>
      <c r="S2248">
        <v>3</v>
      </c>
      <c r="T2248" t="s">
        <v>2</v>
      </c>
      <c r="U2248">
        <v>274</v>
      </c>
      <c r="V2248">
        <v>10305</v>
      </c>
      <c r="W2248">
        <v>147448</v>
      </c>
      <c r="X2248">
        <v>773257</v>
      </c>
      <c r="Y2248">
        <v>556867.48</v>
      </c>
      <c r="Z2248">
        <v>1826.31</v>
      </c>
      <c r="AA2248">
        <v>25</v>
      </c>
      <c r="AB2248">
        <v>10</v>
      </c>
      <c r="AC2248">
        <v>5</v>
      </c>
      <c r="AD2248">
        <v>0</v>
      </c>
      <c r="AE2248">
        <v>1500000</v>
      </c>
      <c r="AF2248">
        <v>77059915</v>
      </c>
    </row>
    <row r="2249" spans="1:32" x14ac:dyDescent="0.3">
      <c r="A2249">
        <v>2248</v>
      </c>
      <c r="B2249" s="1">
        <v>44352</v>
      </c>
      <c r="C2249">
        <v>1</v>
      </c>
      <c r="D2249">
        <v>2</v>
      </c>
      <c r="E2249">
        <v>4</v>
      </c>
      <c r="F2249">
        <v>6</v>
      </c>
      <c r="G2249">
        <v>7</v>
      </c>
      <c r="H2249">
        <v>8</v>
      </c>
      <c r="I2249">
        <v>10</v>
      </c>
      <c r="J2249">
        <v>11</v>
      </c>
      <c r="K2249">
        <v>12</v>
      </c>
      <c r="L2249">
        <v>13</v>
      </c>
      <c r="M2249">
        <v>14</v>
      </c>
      <c r="N2249">
        <v>16</v>
      </c>
      <c r="O2249">
        <v>17</v>
      </c>
      <c r="P2249">
        <v>23</v>
      </c>
      <c r="Q2249">
        <v>25</v>
      </c>
      <c r="R2249">
        <v>15714382</v>
      </c>
      <c r="S2249">
        <v>2</v>
      </c>
      <c r="T2249" t="s">
        <v>2</v>
      </c>
      <c r="U2249">
        <v>195</v>
      </c>
      <c r="V2249">
        <v>8510</v>
      </c>
      <c r="W2249">
        <v>95388</v>
      </c>
      <c r="X2249">
        <v>533866</v>
      </c>
      <c r="Y2249">
        <v>645840.79</v>
      </c>
      <c r="Z2249">
        <v>1388.9</v>
      </c>
      <c r="AA2249">
        <v>25</v>
      </c>
      <c r="AB2249">
        <v>10</v>
      </c>
      <c r="AC2249">
        <v>5</v>
      </c>
      <c r="AD2249">
        <v>0</v>
      </c>
      <c r="AE2249">
        <v>1500000</v>
      </c>
      <c r="AF2249">
        <v>77372419</v>
      </c>
    </row>
    <row r="2250" spans="1:32" x14ac:dyDescent="0.3">
      <c r="A2250">
        <v>2249</v>
      </c>
      <c r="B2250" s="1">
        <v>44354</v>
      </c>
      <c r="C2250">
        <v>2</v>
      </c>
      <c r="D2250">
        <v>6</v>
      </c>
      <c r="E2250">
        <v>11</v>
      </c>
      <c r="F2250">
        <v>12</v>
      </c>
      <c r="G2250">
        <v>14</v>
      </c>
      <c r="H2250">
        <v>15</v>
      </c>
      <c r="I2250">
        <v>16</v>
      </c>
      <c r="J2250">
        <v>17</v>
      </c>
      <c r="K2250">
        <v>18</v>
      </c>
      <c r="L2250">
        <v>19</v>
      </c>
      <c r="M2250">
        <v>21</v>
      </c>
      <c r="N2250">
        <v>22</v>
      </c>
      <c r="O2250">
        <v>23</v>
      </c>
      <c r="P2250">
        <v>24</v>
      </c>
      <c r="Q2250">
        <v>25</v>
      </c>
      <c r="R2250">
        <v>19030585</v>
      </c>
      <c r="S2250">
        <v>1</v>
      </c>
      <c r="T2250" t="s">
        <v>287</v>
      </c>
      <c r="U2250">
        <v>189</v>
      </c>
      <c r="V2250">
        <v>17826</v>
      </c>
      <c r="W2250">
        <v>88369</v>
      </c>
      <c r="X2250">
        <v>540570</v>
      </c>
      <c r="Y2250">
        <v>1830424.77</v>
      </c>
      <c r="Z2250">
        <v>2030.68</v>
      </c>
      <c r="AA2250">
        <v>25</v>
      </c>
      <c r="AB2250">
        <v>10</v>
      </c>
      <c r="AC2250">
        <v>5</v>
      </c>
      <c r="AD2250">
        <v>2113028.46</v>
      </c>
      <c r="AE2250">
        <v>4000000</v>
      </c>
      <c r="AF2250">
        <v>77815264</v>
      </c>
    </row>
    <row r="2251" spans="1:32" x14ac:dyDescent="0.3">
      <c r="A2251">
        <v>2250</v>
      </c>
      <c r="B2251" s="1">
        <v>44355</v>
      </c>
      <c r="C2251">
        <v>4</v>
      </c>
      <c r="D2251">
        <v>5</v>
      </c>
      <c r="E2251">
        <v>6</v>
      </c>
      <c r="F2251">
        <v>10</v>
      </c>
      <c r="G2251">
        <v>12</v>
      </c>
      <c r="H2251">
        <v>13</v>
      </c>
      <c r="I2251">
        <v>14</v>
      </c>
      <c r="J2251">
        <v>18</v>
      </c>
      <c r="K2251">
        <v>19</v>
      </c>
      <c r="L2251">
        <v>20</v>
      </c>
      <c r="M2251">
        <v>21</v>
      </c>
      <c r="N2251">
        <v>22</v>
      </c>
      <c r="O2251">
        <v>23</v>
      </c>
      <c r="P2251">
        <v>24</v>
      </c>
      <c r="Q2251">
        <v>25</v>
      </c>
      <c r="R2251">
        <v>25748590</v>
      </c>
      <c r="S2251">
        <v>2</v>
      </c>
      <c r="T2251" t="s">
        <v>2</v>
      </c>
      <c r="U2251">
        <v>441</v>
      </c>
      <c r="V2251">
        <v>13541</v>
      </c>
      <c r="W2251">
        <v>168916</v>
      </c>
      <c r="X2251">
        <v>921534</v>
      </c>
      <c r="Y2251">
        <v>2197232.2400000002</v>
      </c>
      <c r="Z2251">
        <v>1334.38</v>
      </c>
      <c r="AA2251">
        <v>25</v>
      </c>
      <c r="AB2251">
        <v>10</v>
      </c>
      <c r="AC2251">
        <v>5</v>
      </c>
      <c r="AD2251">
        <v>0</v>
      </c>
      <c r="AE2251">
        <v>1500000</v>
      </c>
      <c r="AF2251">
        <v>78290563</v>
      </c>
    </row>
    <row r="2252" spans="1:32" x14ac:dyDescent="0.3">
      <c r="A2252">
        <v>2251</v>
      </c>
      <c r="B2252" s="1">
        <v>44356</v>
      </c>
      <c r="C2252">
        <v>2</v>
      </c>
      <c r="D2252">
        <v>4</v>
      </c>
      <c r="E2252">
        <v>5</v>
      </c>
      <c r="F2252">
        <v>7</v>
      </c>
      <c r="G2252">
        <v>9</v>
      </c>
      <c r="H2252">
        <v>12</v>
      </c>
      <c r="I2252">
        <v>13</v>
      </c>
      <c r="J2252">
        <v>14</v>
      </c>
      <c r="K2252">
        <v>15</v>
      </c>
      <c r="L2252">
        <v>18</v>
      </c>
      <c r="M2252">
        <v>19</v>
      </c>
      <c r="N2252">
        <v>21</v>
      </c>
      <c r="O2252">
        <v>22</v>
      </c>
      <c r="P2252">
        <v>23</v>
      </c>
      <c r="Q2252">
        <v>24</v>
      </c>
      <c r="R2252">
        <v>18616952</v>
      </c>
      <c r="S2252">
        <v>4</v>
      </c>
      <c r="T2252" t="s">
        <v>2</v>
      </c>
      <c r="U2252">
        <v>520</v>
      </c>
      <c r="V2252">
        <v>13817</v>
      </c>
      <c r="W2252">
        <v>154391</v>
      </c>
      <c r="X2252">
        <v>709014</v>
      </c>
      <c r="Y2252">
        <v>286010.76</v>
      </c>
      <c r="Z2252">
        <v>659.01</v>
      </c>
      <c r="AA2252">
        <v>25</v>
      </c>
      <c r="AB2252">
        <v>10</v>
      </c>
      <c r="AC2252">
        <v>5</v>
      </c>
      <c r="AD2252">
        <v>0</v>
      </c>
      <c r="AE2252">
        <v>1500000</v>
      </c>
      <c r="AF2252">
        <v>78567347</v>
      </c>
    </row>
    <row r="2253" spans="1:32" x14ac:dyDescent="0.3">
      <c r="A2253">
        <v>2252</v>
      </c>
      <c r="B2253" s="1">
        <v>44357</v>
      </c>
      <c r="C2253">
        <v>1</v>
      </c>
      <c r="D2253">
        <v>5</v>
      </c>
      <c r="E2253">
        <v>6</v>
      </c>
      <c r="F2253">
        <v>8</v>
      </c>
      <c r="G2253">
        <v>9</v>
      </c>
      <c r="H2253">
        <v>10</v>
      </c>
      <c r="I2253">
        <v>12</v>
      </c>
      <c r="J2253">
        <v>16</v>
      </c>
      <c r="K2253">
        <v>17</v>
      </c>
      <c r="L2253">
        <v>19</v>
      </c>
      <c r="M2253">
        <v>20</v>
      </c>
      <c r="N2253">
        <v>21</v>
      </c>
      <c r="O2253">
        <v>22</v>
      </c>
      <c r="P2253">
        <v>24</v>
      </c>
      <c r="Q2253">
        <v>25</v>
      </c>
      <c r="R2253">
        <v>16592028</v>
      </c>
      <c r="S2253">
        <v>0</v>
      </c>
      <c r="U2253">
        <v>182</v>
      </c>
      <c r="V2253">
        <v>7302</v>
      </c>
      <c r="W2253">
        <v>103642</v>
      </c>
      <c r="X2253">
        <v>542943</v>
      </c>
      <c r="Y2253">
        <v>0</v>
      </c>
      <c r="Z2253">
        <v>1629.48</v>
      </c>
      <c r="AA2253">
        <v>25</v>
      </c>
      <c r="AB2253">
        <v>10</v>
      </c>
      <c r="AC2253">
        <v>5</v>
      </c>
      <c r="AD2253">
        <v>1414388.18</v>
      </c>
      <c r="AE2253">
        <v>3500000</v>
      </c>
      <c r="AF2253">
        <v>78909538</v>
      </c>
    </row>
    <row r="2254" spans="1:32" x14ac:dyDescent="0.3">
      <c r="A2254">
        <v>2253</v>
      </c>
      <c r="B2254" s="1">
        <v>44358</v>
      </c>
      <c r="C2254">
        <v>2</v>
      </c>
      <c r="D2254">
        <v>3</v>
      </c>
      <c r="E2254">
        <v>5</v>
      </c>
      <c r="F2254">
        <v>6</v>
      </c>
      <c r="G2254">
        <v>7</v>
      </c>
      <c r="H2254">
        <v>8</v>
      </c>
      <c r="I2254">
        <v>12</v>
      </c>
      <c r="J2254">
        <v>14</v>
      </c>
      <c r="K2254">
        <v>15</v>
      </c>
      <c r="L2254">
        <v>16</v>
      </c>
      <c r="M2254">
        <v>18</v>
      </c>
      <c r="N2254">
        <v>19</v>
      </c>
      <c r="O2254">
        <v>20</v>
      </c>
      <c r="P2254">
        <v>23</v>
      </c>
      <c r="Q2254">
        <v>25</v>
      </c>
      <c r="R2254">
        <v>25331950</v>
      </c>
      <c r="S2254">
        <v>4</v>
      </c>
      <c r="T2254" t="s">
        <v>2</v>
      </c>
      <c r="U2254">
        <v>496</v>
      </c>
      <c r="V2254">
        <v>15135</v>
      </c>
      <c r="W2254">
        <v>170077</v>
      </c>
      <c r="X2254">
        <v>886664</v>
      </c>
      <c r="Y2254">
        <v>838476.52</v>
      </c>
      <c r="Z2254">
        <v>1171.29</v>
      </c>
      <c r="AA2254">
        <v>25</v>
      </c>
      <c r="AB2254">
        <v>10</v>
      </c>
      <c r="AC2254">
        <v>5</v>
      </c>
      <c r="AD2254">
        <v>0</v>
      </c>
      <c r="AE2254">
        <v>1500000</v>
      </c>
      <c r="AF2254">
        <v>79378776</v>
      </c>
    </row>
    <row r="2255" spans="1:32" x14ac:dyDescent="0.3">
      <c r="A2255">
        <v>2254</v>
      </c>
      <c r="B2255" s="1">
        <v>44359</v>
      </c>
      <c r="C2255">
        <v>2</v>
      </c>
      <c r="D2255">
        <v>3</v>
      </c>
      <c r="E2255">
        <v>5</v>
      </c>
      <c r="F2255">
        <v>6</v>
      </c>
      <c r="G2255">
        <v>7</v>
      </c>
      <c r="H2255">
        <v>8</v>
      </c>
      <c r="I2255">
        <v>10</v>
      </c>
      <c r="J2255">
        <v>12</v>
      </c>
      <c r="K2255">
        <v>13</v>
      </c>
      <c r="L2255">
        <v>14</v>
      </c>
      <c r="M2255">
        <v>19</v>
      </c>
      <c r="N2255">
        <v>20</v>
      </c>
      <c r="O2255">
        <v>21</v>
      </c>
      <c r="P2255">
        <v>24</v>
      </c>
      <c r="Q2255">
        <v>25</v>
      </c>
      <c r="R2255">
        <v>15060128</v>
      </c>
      <c r="S2255">
        <v>3</v>
      </c>
      <c r="T2255" t="s">
        <v>2</v>
      </c>
      <c r="U2255">
        <v>417</v>
      </c>
      <c r="V2255">
        <v>10501</v>
      </c>
      <c r="W2255">
        <v>108827</v>
      </c>
      <c r="X2255">
        <v>560792</v>
      </c>
      <c r="Y2255">
        <v>343411.22</v>
      </c>
      <c r="Z2255">
        <v>740.03</v>
      </c>
      <c r="AA2255">
        <v>25</v>
      </c>
      <c r="AB2255">
        <v>10</v>
      </c>
      <c r="AC2255">
        <v>5</v>
      </c>
      <c r="AD2255">
        <v>0</v>
      </c>
      <c r="AE2255">
        <v>1500000</v>
      </c>
      <c r="AF2255">
        <v>79628026</v>
      </c>
    </row>
    <row r="2256" spans="1:32" x14ac:dyDescent="0.3">
      <c r="A2256">
        <v>2255</v>
      </c>
      <c r="B2256" s="1">
        <v>44361</v>
      </c>
      <c r="C2256">
        <v>1</v>
      </c>
      <c r="D2256">
        <v>3</v>
      </c>
      <c r="E2256">
        <v>6</v>
      </c>
      <c r="F2256">
        <v>7</v>
      </c>
      <c r="G2256">
        <v>8</v>
      </c>
      <c r="H2256">
        <v>11</v>
      </c>
      <c r="I2256">
        <v>14</v>
      </c>
      <c r="J2256">
        <v>15</v>
      </c>
      <c r="K2256">
        <v>17</v>
      </c>
      <c r="L2256">
        <v>19</v>
      </c>
      <c r="M2256">
        <v>20</v>
      </c>
      <c r="N2256">
        <v>21</v>
      </c>
      <c r="O2256">
        <v>22</v>
      </c>
      <c r="P2256">
        <v>24</v>
      </c>
      <c r="Q2256">
        <v>25</v>
      </c>
      <c r="R2256">
        <v>17737595</v>
      </c>
      <c r="S2256">
        <v>0</v>
      </c>
      <c r="U2256">
        <v>282</v>
      </c>
      <c r="V2256">
        <v>10708</v>
      </c>
      <c r="W2256">
        <v>112645</v>
      </c>
      <c r="X2256">
        <v>593193</v>
      </c>
      <c r="Y2256">
        <v>0</v>
      </c>
      <c r="Z2256">
        <v>1534.7</v>
      </c>
      <c r="AA2256">
        <v>25</v>
      </c>
      <c r="AB2256">
        <v>10</v>
      </c>
      <c r="AC2256">
        <v>5</v>
      </c>
      <c r="AD2256">
        <v>1444843.47</v>
      </c>
      <c r="AE2256">
        <v>3500000</v>
      </c>
      <c r="AF2256">
        <v>79977585</v>
      </c>
    </row>
    <row r="2257" spans="1:32" x14ac:dyDescent="0.3">
      <c r="A2257">
        <v>2256</v>
      </c>
      <c r="B2257" s="1">
        <v>44362</v>
      </c>
      <c r="C2257">
        <v>1</v>
      </c>
      <c r="D2257">
        <v>3</v>
      </c>
      <c r="E2257">
        <v>4</v>
      </c>
      <c r="F2257">
        <v>5</v>
      </c>
      <c r="G2257">
        <v>6</v>
      </c>
      <c r="H2257">
        <v>8</v>
      </c>
      <c r="I2257">
        <v>9</v>
      </c>
      <c r="J2257">
        <v>10</v>
      </c>
      <c r="K2257">
        <v>11</v>
      </c>
      <c r="L2257">
        <v>12</v>
      </c>
      <c r="M2257">
        <v>13</v>
      </c>
      <c r="N2257">
        <v>16</v>
      </c>
      <c r="O2257">
        <v>20</v>
      </c>
      <c r="P2257">
        <v>23</v>
      </c>
      <c r="Q2257">
        <v>24</v>
      </c>
      <c r="R2257">
        <v>24102468</v>
      </c>
      <c r="S2257">
        <v>3</v>
      </c>
      <c r="T2257" t="s">
        <v>2</v>
      </c>
      <c r="U2257">
        <v>287</v>
      </c>
      <c r="V2257">
        <v>13041</v>
      </c>
      <c r="W2257">
        <v>158428</v>
      </c>
      <c r="X2257">
        <v>864246</v>
      </c>
      <c r="Y2257">
        <v>1091657.1399999999</v>
      </c>
      <c r="Z2257">
        <v>1337.06</v>
      </c>
      <c r="AA2257">
        <v>25</v>
      </c>
      <c r="AB2257">
        <v>10</v>
      </c>
      <c r="AC2257">
        <v>5</v>
      </c>
      <c r="AD2257">
        <v>0</v>
      </c>
      <c r="AE2257">
        <v>1500000</v>
      </c>
      <c r="AF2257">
        <v>80420358</v>
      </c>
    </row>
    <row r="2258" spans="1:32" x14ac:dyDescent="0.3">
      <c r="A2258">
        <v>2257</v>
      </c>
      <c r="B2258" s="1">
        <v>44363</v>
      </c>
      <c r="C2258">
        <v>1</v>
      </c>
      <c r="D2258">
        <v>4</v>
      </c>
      <c r="E2258">
        <v>5</v>
      </c>
      <c r="F2258">
        <v>6</v>
      </c>
      <c r="G2258">
        <v>7</v>
      </c>
      <c r="H2258">
        <v>8</v>
      </c>
      <c r="I2258">
        <v>9</v>
      </c>
      <c r="J2258">
        <v>11</v>
      </c>
      <c r="K2258">
        <v>12</v>
      </c>
      <c r="L2258">
        <v>13</v>
      </c>
      <c r="M2258">
        <v>15</v>
      </c>
      <c r="N2258">
        <v>18</v>
      </c>
      <c r="O2258">
        <v>20</v>
      </c>
      <c r="P2258">
        <v>22</v>
      </c>
      <c r="Q2258">
        <v>24</v>
      </c>
      <c r="R2258">
        <v>18476358</v>
      </c>
      <c r="S2258">
        <v>3</v>
      </c>
      <c r="T2258" t="s">
        <v>2</v>
      </c>
      <c r="U2258">
        <v>236</v>
      </c>
      <c r="V2258">
        <v>8991</v>
      </c>
      <c r="W2258">
        <v>117158</v>
      </c>
      <c r="X2258">
        <v>643340</v>
      </c>
      <c r="Y2258">
        <v>491352.52</v>
      </c>
      <c r="Z2258">
        <v>1870.92</v>
      </c>
      <c r="AA2258">
        <v>25</v>
      </c>
      <c r="AB2258">
        <v>10</v>
      </c>
      <c r="AC2258">
        <v>5</v>
      </c>
      <c r="AD2258">
        <v>0</v>
      </c>
      <c r="AE2258">
        <v>1500000</v>
      </c>
      <c r="AF2258">
        <v>80776985</v>
      </c>
    </row>
    <row r="2259" spans="1:32" x14ac:dyDescent="0.3">
      <c r="A2259">
        <v>2258</v>
      </c>
      <c r="B2259" s="1">
        <v>44364</v>
      </c>
      <c r="C2259">
        <v>3</v>
      </c>
      <c r="D2259">
        <v>5</v>
      </c>
      <c r="E2259">
        <v>6</v>
      </c>
      <c r="F2259">
        <v>7</v>
      </c>
      <c r="G2259">
        <v>8</v>
      </c>
      <c r="H2259">
        <v>10</v>
      </c>
      <c r="I2259">
        <v>11</v>
      </c>
      <c r="J2259">
        <v>14</v>
      </c>
      <c r="K2259">
        <v>15</v>
      </c>
      <c r="L2259">
        <v>16</v>
      </c>
      <c r="M2259">
        <v>17</v>
      </c>
      <c r="N2259">
        <v>19</v>
      </c>
      <c r="O2259">
        <v>20</v>
      </c>
      <c r="P2259">
        <v>22</v>
      </c>
      <c r="Q2259">
        <v>24</v>
      </c>
      <c r="R2259">
        <v>16437888</v>
      </c>
      <c r="S2259">
        <v>4</v>
      </c>
      <c r="T2259" t="s">
        <v>2</v>
      </c>
      <c r="U2259">
        <v>309</v>
      </c>
      <c r="V2259">
        <v>10114</v>
      </c>
      <c r="W2259">
        <v>118886</v>
      </c>
      <c r="X2259">
        <v>578661</v>
      </c>
      <c r="Y2259">
        <v>302802.81</v>
      </c>
      <c r="Z2259">
        <v>1174.1199999999999</v>
      </c>
      <c r="AA2259">
        <v>25</v>
      </c>
      <c r="AB2259">
        <v>10</v>
      </c>
      <c r="AC2259">
        <v>5</v>
      </c>
      <c r="AD2259">
        <v>0</v>
      </c>
      <c r="AE2259">
        <v>1500000</v>
      </c>
      <c r="AF2259">
        <v>81070020</v>
      </c>
    </row>
    <row r="2260" spans="1:32" x14ac:dyDescent="0.3">
      <c r="A2260">
        <v>2259</v>
      </c>
      <c r="B2260" s="1">
        <v>44365</v>
      </c>
      <c r="C2260">
        <v>5</v>
      </c>
      <c r="D2260">
        <v>6</v>
      </c>
      <c r="E2260">
        <v>7</v>
      </c>
      <c r="F2260">
        <v>8</v>
      </c>
      <c r="G2260">
        <v>9</v>
      </c>
      <c r="H2260">
        <v>10</v>
      </c>
      <c r="I2260">
        <v>14</v>
      </c>
      <c r="J2260">
        <v>16</v>
      </c>
      <c r="K2260">
        <v>18</v>
      </c>
      <c r="L2260">
        <v>19</v>
      </c>
      <c r="M2260">
        <v>20</v>
      </c>
      <c r="N2260">
        <v>22</v>
      </c>
      <c r="O2260">
        <v>23</v>
      </c>
      <c r="P2260">
        <v>24</v>
      </c>
      <c r="Q2260">
        <v>25</v>
      </c>
      <c r="R2260">
        <v>19324638</v>
      </c>
      <c r="S2260">
        <v>0</v>
      </c>
      <c r="U2260">
        <v>277</v>
      </c>
      <c r="V2260">
        <v>11214</v>
      </c>
      <c r="W2260">
        <v>119497</v>
      </c>
      <c r="X2260">
        <v>680975</v>
      </c>
      <c r="Y2260">
        <v>0</v>
      </c>
      <c r="Z2260">
        <v>1641.2</v>
      </c>
      <c r="AA2260">
        <v>25</v>
      </c>
      <c r="AB2260">
        <v>10</v>
      </c>
      <c r="AC2260">
        <v>5</v>
      </c>
      <c r="AD2260">
        <v>3615477.24</v>
      </c>
      <c r="AE2260">
        <v>7000000</v>
      </c>
      <c r="AF2260">
        <v>81437209</v>
      </c>
    </row>
    <row r="2261" spans="1:32" x14ac:dyDescent="0.3">
      <c r="A2261">
        <v>2260</v>
      </c>
      <c r="B2261" s="1">
        <v>44366</v>
      </c>
      <c r="C2261">
        <v>1</v>
      </c>
      <c r="D2261">
        <v>2</v>
      </c>
      <c r="E2261">
        <v>4</v>
      </c>
      <c r="F2261">
        <v>6</v>
      </c>
      <c r="G2261">
        <v>9</v>
      </c>
      <c r="H2261">
        <v>10</v>
      </c>
      <c r="I2261">
        <v>11</v>
      </c>
      <c r="J2261">
        <v>12</v>
      </c>
      <c r="K2261">
        <v>14</v>
      </c>
      <c r="L2261">
        <v>16</v>
      </c>
      <c r="M2261">
        <v>17</v>
      </c>
      <c r="N2261">
        <v>20</v>
      </c>
      <c r="O2261">
        <v>22</v>
      </c>
      <c r="P2261">
        <v>23</v>
      </c>
      <c r="Q2261">
        <v>25</v>
      </c>
      <c r="R2261">
        <v>28831398</v>
      </c>
      <c r="S2261">
        <v>5</v>
      </c>
      <c r="T2261" t="s">
        <v>2</v>
      </c>
      <c r="U2261">
        <v>571</v>
      </c>
      <c r="V2261">
        <v>16713</v>
      </c>
      <c r="W2261">
        <v>185329</v>
      </c>
      <c r="X2261">
        <v>948219</v>
      </c>
      <c r="Y2261">
        <v>1276104.49</v>
      </c>
      <c r="Z2261">
        <v>1249.04</v>
      </c>
      <c r="AA2261">
        <v>25</v>
      </c>
      <c r="AB2261">
        <v>10</v>
      </c>
      <c r="AC2261">
        <v>5</v>
      </c>
      <c r="AD2261">
        <v>0</v>
      </c>
      <c r="AE2261">
        <v>1500000</v>
      </c>
      <c r="AF2261">
        <v>82013260</v>
      </c>
    </row>
    <row r="2262" spans="1:32" x14ac:dyDescent="0.3">
      <c r="A2262">
        <v>2261</v>
      </c>
      <c r="B2262" s="1">
        <v>44368</v>
      </c>
      <c r="C2262">
        <v>1</v>
      </c>
      <c r="D2262">
        <v>3</v>
      </c>
      <c r="E2262">
        <v>4</v>
      </c>
      <c r="F2262">
        <v>6</v>
      </c>
      <c r="G2262">
        <v>7</v>
      </c>
      <c r="H2262">
        <v>8</v>
      </c>
      <c r="I2262">
        <v>9</v>
      </c>
      <c r="J2262">
        <v>12</v>
      </c>
      <c r="K2262">
        <v>13</v>
      </c>
      <c r="L2262">
        <v>17</v>
      </c>
      <c r="M2262">
        <v>18</v>
      </c>
      <c r="N2262">
        <v>22</v>
      </c>
      <c r="O2262">
        <v>23</v>
      </c>
      <c r="P2262">
        <v>24</v>
      </c>
      <c r="Q2262">
        <v>25</v>
      </c>
      <c r="R2262">
        <v>18714990</v>
      </c>
      <c r="S2262">
        <v>2</v>
      </c>
      <c r="T2262" t="s">
        <v>2</v>
      </c>
      <c r="U2262">
        <v>342</v>
      </c>
      <c r="V2262">
        <v>11776</v>
      </c>
      <c r="W2262">
        <v>142098</v>
      </c>
      <c r="X2262">
        <v>677710</v>
      </c>
      <c r="Y2262">
        <v>652956.93999999994</v>
      </c>
      <c r="Z2262">
        <v>1143.77</v>
      </c>
      <c r="AA2262">
        <v>25</v>
      </c>
      <c r="AB2262">
        <v>10</v>
      </c>
      <c r="AC2262">
        <v>5</v>
      </c>
      <c r="AD2262">
        <v>0</v>
      </c>
      <c r="AE2262">
        <v>1500000</v>
      </c>
      <c r="AF2262">
        <v>82329207</v>
      </c>
    </row>
    <row r="2263" spans="1:32" x14ac:dyDescent="0.3">
      <c r="A2263">
        <v>2262</v>
      </c>
      <c r="B2263" s="1">
        <v>44369</v>
      </c>
      <c r="C2263">
        <v>2</v>
      </c>
      <c r="D2263">
        <v>3</v>
      </c>
      <c r="E2263">
        <v>4</v>
      </c>
      <c r="F2263">
        <v>6</v>
      </c>
      <c r="G2263">
        <v>7</v>
      </c>
      <c r="H2263">
        <v>8</v>
      </c>
      <c r="I2263">
        <v>9</v>
      </c>
      <c r="J2263">
        <v>10</v>
      </c>
      <c r="K2263">
        <v>11</v>
      </c>
      <c r="L2263">
        <v>19</v>
      </c>
      <c r="M2263">
        <v>20</v>
      </c>
      <c r="N2263">
        <v>21</v>
      </c>
      <c r="O2263">
        <v>22</v>
      </c>
      <c r="P2263">
        <v>24</v>
      </c>
      <c r="Q2263">
        <v>25</v>
      </c>
      <c r="R2263">
        <v>15856440</v>
      </c>
      <c r="S2263">
        <v>1</v>
      </c>
      <c r="T2263" t="s">
        <v>59</v>
      </c>
      <c r="U2263">
        <v>201</v>
      </c>
      <c r="V2263">
        <v>6449</v>
      </c>
      <c r="W2263">
        <v>88282</v>
      </c>
      <c r="X2263">
        <v>517601</v>
      </c>
      <c r="Y2263">
        <v>1406905.06</v>
      </c>
      <c r="Z2263">
        <v>1467.65</v>
      </c>
      <c r="AA2263">
        <v>25</v>
      </c>
      <c r="AB2263">
        <v>10</v>
      </c>
      <c r="AC2263">
        <v>5</v>
      </c>
      <c r="AD2263">
        <v>0</v>
      </c>
      <c r="AE2263">
        <v>1500000</v>
      </c>
      <c r="AF2263">
        <v>82669587</v>
      </c>
    </row>
    <row r="2264" spans="1:32" x14ac:dyDescent="0.3">
      <c r="A2264">
        <v>2263</v>
      </c>
      <c r="B2264" s="1">
        <v>44370</v>
      </c>
      <c r="C2264">
        <v>1</v>
      </c>
      <c r="D2264">
        <v>2</v>
      </c>
      <c r="E2264">
        <v>3</v>
      </c>
      <c r="F2264">
        <v>7</v>
      </c>
      <c r="G2264">
        <v>8</v>
      </c>
      <c r="H2264">
        <v>10</v>
      </c>
      <c r="I2264">
        <v>11</v>
      </c>
      <c r="J2264">
        <v>14</v>
      </c>
      <c r="K2264">
        <v>15</v>
      </c>
      <c r="L2264">
        <v>16</v>
      </c>
      <c r="M2264">
        <v>18</v>
      </c>
      <c r="N2264">
        <v>19</v>
      </c>
      <c r="O2264">
        <v>22</v>
      </c>
      <c r="P2264">
        <v>23</v>
      </c>
      <c r="Q2264">
        <v>25</v>
      </c>
      <c r="R2264">
        <v>17326742</v>
      </c>
      <c r="S2264">
        <v>5</v>
      </c>
      <c r="T2264" t="s">
        <v>2</v>
      </c>
      <c r="U2264">
        <v>367</v>
      </c>
      <c r="V2264">
        <v>9499</v>
      </c>
      <c r="W2264">
        <v>110541</v>
      </c>
      <c r="X2264">
        <v>570882</v>
      </c>
      <c r="Y2264">
        <v>287642</v>
      </c>
      <c r="Z2264">
        <v>1173.8399999999999</v>
      </c>
      <c r="AA2264">
        <v>25</v>
      </c>
      <c r="AB2264">
        <v>10</v>
      </c>
      <c r="AC2264">
        <v>5</v>
      </c>
      <c r="AD2264">
        <v>0</v>
      </c>
      <c r="AE2264">
        <v>1500000</v>
      </c>
      <c r="AF2264">
        <v>83017541</v>
      </c>
    </row>
    <row r="2265" spans="1:32" x14ac:dyDescent="0.3">
      <c r="A2265">
        <v>2264</v>
      </c>
      <c r="B2265" s="1">
        <v>44371</v>
      </c>
      <c r="C2265">
        <v>2</v>
      </c>
      <c r="D2265">
        <v>3</v>
      </c>
      <c r="E2265">
        <v>4</v>
      </c>
      <c r="F2265">
        <v>5</v>
      </c>
      <c r="G2265">
        <v>6</v>
      </c>
      <c r="H2265">
        <v>8</v>
      </c>
      <c r="I2265">
        <v>9</v>
      </c>
      <c r="J2265">
        <v>10</v>
      </c>
      <c r="K2265">
        <v>12</v>
      </c>
      <c r="L2265">
        <v>14</v>
      </c>
      <c r="M2265">
        <v>15</v>
      </c>
      <c r="N2265">
        <v>16</v>
      </c>
      <c r="O2265">
        <v>17</v>
      </c>
      <c r="P2265">
        <v>18</v>
      </c>
      <c r="Q2265">
        <v>19</v>
      </c>
      <c r="R2265">
        <v>13994212</v>
      </c>
      <c r="S2265">
        <v>2</v>
      </c>
      <c r="T2265" t="s">
        <v>2</v>
      </c>
      <c r="U2265">
        <v>313</v>
      </c>
      <c r="V2265">
        <v>8078</v>
      </c>
      <c r="W2265">
        <v>86990</v>
      </c>
      <c r="X2265">
        <v>475737</v>
      </c>
      <c r="Y2265">
        <v>567662.48</v>
      </c>
      <c r="Z2265">
        <v>1086.49</v>
      </c>
      <c r="AA2265">
        <v>25</v>
      </c>
      <c r="AB2265">
        <v>10</v>
      </c>
      <c r="AC2265">
        <v>5</v>
      </c>
      <c r="AD2265">
        <v>0</v>
      </c>
      <c r="AE2265">
        <v>1500000</v>
      </c>
      <c r="AF2265">
        <v>83292216</v>
      </c>
    </row>
    <row r="2266" spans="1:32" x14ac:dyDescent="0.3">
      <c r="A2266">
        <v>2265</v>
      </c>
      <c r="B2266" s="1">
        <v>44372</v>
      </c>
      <c r="C2266">
        <v>2</v>
      </c>
      <c r="D2266">
        <v>4</v>
      </c>
      <c r="E2266">
        <v>5</v>
      </c>
      <c r="F2266">
        <v>7</v>
      </c>
      <c r="G2266">
        <v>9</v>
      </c>
      <c r="H2266">
        <v>10</v>
      </c>
      <c r="I2266">
        <v>12</v>
      </c>
      <c r="J2266">
        <v>13</v>
      </c>
      <c r="K2266">
        <v>14</v>
      </c>
      <c r="L2266">
        <v>15</v>
      </c>
      <c r="M2266">
        <v>16</v>
      </c>
      <c r="N2266">
        <v>18</v>
      </c>
      <c r="O2266">
        <v>19</v>
      </c>
      <c r="P2266">
        <v>20</v>
      </c>
      <c r="Q2266">
        <v>22</v>
      </c>
      <c r="R2266">
        <v>17712205</v>
      </c>
      <c r="S2266">
        <v>2</v>
      </c>
      <c r="T2266" t="s">
        <v>2</v>
      </c>
      <c r="U2266">
        <v>460</v>
      </c>
      <c r="V2266">
        <v>13795</v>
      </c>
      <c r="W2266">
        <v>137802</v>
      </c>
      <c r="X2266">
        <v>672255</v>
      </c>
      <c r="Y2266">
        <v>562913.38</v>
      </c>
      <c r="Z2266">
        <v>733.1</v>
      </c>
      <c r="AA2266">
        <v>25</v>
      </c>
      <c r="AB2266">
        <v>10</v>
      </c>
      <c r="AC2266">
        <v>5</v>
      </c>
      <c r="AD2266">
        <v>0</v>
      </c>
      <c r="AE2266">
        <v>1500000</v>
      </c>
      <c r="AF2266">
        <v>83564594</v>
      </c>
    </row>
    <row r="2267" spans="1:32" x14ac:dyDescent="0.3">
      <c r="A2267">
        <v>2266</v>
      </c>
      <c r="B2267" s="1">
        <v>44373</v>
      </c>
      <c r="C2267">
        <v>1</v>
      </c>
      <c r="D2267">
        <v>3</v>
      </c>
      <c r="E2267">
        <v>5</v>
      </c>
      <c r="F2267">
        <v>9</v>
      </c>
      <c r="G2267">
        <v>10</v>
      </c>
      <c r="H2267">
        <v>11</v>
      </c>
      <c r="I2267">
        <v>12</v>
      </c>
      <c r="J2267">
        <v>13</v>
      </c>
      <c r="K2267">
        <v>15</v>
      </c>
      <c r="L2267">
        <v>16</v>
      </c>
      <c r="M2267">
        <v>19</v>
      </c>
      <c r="N2267">
        <v>21</v>
      </c>
      <c r="O2267">
        <v>23</v>
      </c>
      <c r="P2267">
        <v>24</v>
      </c>
      <c r="Q2267">
        <v>25</v>
      </c>
      <c r="R2267">
        <v>13727582</v>
      </c>
      <c r="S2267">
        <v>3</v>
      </c>
      <c r="T2267" t="s">
        <v>2</v>
      </c>
      <c r="U2267">
        <v>357</v>
      </c>
      <c r="V2267">
        <v>12763</v>
      </c>
      <c r="W2267">
        <v>119608</v>
      </c>
      <c r="X2267">
        <v>539098</v>
      </c>
      <c r="Y2267">
        <v>251757.9</v>
      </c>
      <c r="Z2267">
        <v>633.70000000000005</v>
      </c>
      <c r="AA2267">
        <v>25</v>
      </c>
      <c r="AB2267">
        <v>10</v>
      </c>
      <c r="AC2267">
        <v>5</v>
      </c>
      <c r="AD2267">
        <v>0</v>
      </c>
      <c r="AE2267">
        <v>1500000</v>
      </c>
      <c r="AF2267">
        <v>83747321</v>
      </c>
    </row>
    <row r="2268" spans="1:32" x14ac:dyDescent="0.3">
      <c r="A2268">
        <v>2267</v>
      </c>
      <c r="B2268" s="1">
        <v>44375</v>
      </c>
      <c r="C2268">
        <v>2</v>
      </c>
      <c r="D2268">
        <v>3</v>
      </c>
      <c r="E2268">
        <v>5</v>
      </c>
      <c r="F2268">
        <v>6</v>
      </c>
      <c r="G2268">
        <v>7</v>
      </c>
      <c r="H2268">
        <v>9</v>
      </c>
      <c r="I2268">
        <v>10</v>
      </c>
      <c r="J2268">
        <v>13</v>
      </c>
      <c r="K2268">
        <v>14</v>
      </c>
      <c r="L2268">
        <v>15</v>
      </c>
      <c r="M2268">
        <v>17</v>
      </c>
      <c r="N2268">
        <v>19</v>
      </c>
      <c r="O2268">
        <v>20</v>
      </c>
      <c r="P2268">
        <v>22</v>
      </c>
      <c r="Q2268">
        <v>24</v>
      </c>
      <c r="R2268">
        <v>17006845</v>
      </c>
      <c r="S2268">
        <v>4</v>
      </c>
      <c r="T2268" t="s">
        <v>2</v>
      </c>
      <c r="U2268">
        <v>604</v>
      </c>
      <c r="V2268">
        <v>14729</v>
      </c>
      <c r="W2268">
        <v>147753</v>
      </c>
      <c r="X2268">
        <v>674588</v>
      </c>
      <c r="Y2268">
        <v>233684.29</v>
      </c>
      <c r="Z2268">
        <v>463.56</v>
      </c>
      <c r="AA2268">
        <v>25</v>
      </c>
      <c r="AB2268">
        <v>10</v>
      </c>
      <c r="AC2268">
        <v>5</v>
      </c>
      <c r="AD2268">
        <v>0</v>
      </c>
      <c r="AE2268">
        <v>1500000</v>
      </c>
      <c r="AF2268">
        <v>83973467</v>
      </c>
    </row>
    <row r="2269" spans="1:32" x14ac:dyDescent="0.3">
      <c r="A2269">
        <v>2268</v>
      </c>
      <c r="B2269" s="1">
        <v>44376</v>
      </c>
      <c r="C2269">
        <v>1</v>
      </c>
      <c r="D2269">
        <v>3</v>
      </c>
      <c r="E2269">
        <v>8</v>
      </c>
      <c r="F2269">
        <v>10</v>
      </c>
      <c r="G2269">
        <v>11</v>
      </c>
      <c r="H2269">
        <v>12</v>
      </c>
      <c r="I2269">
        <v>14</v>
      </c>
      <c r="J2269">
        <v>15</v>
      </c>
      <c r="K2269">
        <v>18</v>
      </c>
      <c r="L2269">
        <v>19</v>
      </c>
      <c r="M2269">
        <v>20</v>
      </c>
      <c r="N2269">
        <v>21</v>
      </c>
      <c r="O2269">
        <v>23</v>
      </c>
      <c r="P2269">
        <v>24</v>
      </c>
      <c r="Q2269">
        <v>25</v>
      </c>
      <c r="R2269">
        <v>14552618</v>
      </c>
      <c r="S2269">
        <v>0</v>
      </c>
      <c r="U2269">
        <v>235</v>
      </c>
      <c r="V2269">
        <v>9254</v>
      </c>
      <c r="W2269">
        <v>108619</v>
      </c>
      <c r="X2269">
        <v>569094</v>
      </c>
      <c r="Y2269">
        <v>0</v>
      </c>
      <c r="Z2269">
        <v>1186.8900000000001</v>
      </c>
      <c r="AA2269">
        <v>25</v>
      </c>
      <c r="AB2269">
        <v>10</v>
      </c>
      <c r="AC2269">
        <v>5</v>
      </c>
      <c r="AD2269">
        <v>931168.56</v>
      </c>
      <c r="AE2269">
        <v>3000000</v>
      </c>
      <c r="AF2269">
        <v>84198750</v>
      </c>
    </row>
    <row r="2270" spans="1:32" x14ac:dyDescent="0.3">
      <c r="A2270">
        <v>2269</v>
      </c>
      <c r="B2270" s="1">
        <v>44377</v>
      </c>
      <c r="C2270">
        <v>2</v>
      </c>
      <c r="D2270">
        <v>3</v>
      </c>
      <c r="E2270">
        <v>4</v>
      </c>
      <c r="F2270">
        <v>5</v>
      </c>
      <c r="G2270">
        <v>7</v>
      </c>
      <c r="H2270">
        <v>9</v>
      </c>
      <c r="I2270">
        <v>10</v>
      </c>
      <c r="J2270">
        <v>11</v>
      </c>
      <c r="K2270">
        <v>13</v>
      </c>
      <c r="L2270">
        <v>14</v>
      </c>
      <c r="M2270">
        <v>17</v>
      </c>
      <c r="N2270">
        <v>20</v>
      </c>
      <c r="O2270">
        <v>21</v>
      </c>
      <c r="P2270">
        <v>22</v>
      </c>
      <c r="Q2270">
        <v>25</v>
      </c>
      <c r="R2270">
        <v>23506858</v>
      </c>
      <c r="S2270">
        <v>2</v>
      </c>
      <c r="T2270" t="s">
        <v>2</v>
      </c>
      <c r="U2270">
        <v>575</v>
      </c>
      <c r="V2270">
        <v>18179</v>
      </c>
      <c r="W2270">
        <v>189100</v>
      </c>
      <c r="X2270">
        <v>925022</v>
      </c>
      <c r="Y2270">
        <v>1164245.67</v>
      </c>
      <c r="Z2270">
        <v>727.91</v>
      </c>
      <c r="AA2270">
        <v>25</v>
      </c>
      <c r="AB2270">
        <v>10</v>
      </c>
      <c r="AC2270">
        <v>5</v>
      </c>
      <c r="AD2270">
        <v>1682368.18</v>
      </c>
      <c r="AE2270">
        <v>4000000</v>
      </c>
      <c r="AF2270">
        <v>84536812</v>
      </c>
    </row>
    <row r="2271" spans="1:32" x14ac:dyDescent="0.3">
      <c r="A2271">
        <v>2270</v>
      </c>
      <c r="B2271" s="1">
        <v>44378</v>
      </c>
      <c r="C2271">
        <v>1</v>
      </c>
      <c r="D2271">
        <v>4</v>
      </c>
      <c r="E2271">
        <v>5</v>
      </c>
      <c r="F2271">
        <v>6</v>
      </c>
      <c r="G2271">
        <v>8</v>
      </c>
      <c r="H2271">
        <v>10</v>
      </c>
      <c r="I2271">
        <v>11</v>
      </c>
      <c r="J2271">
        <v>15</v>
      </c>
      <c r="K2271">
        <v>16</v>
      </c>
      <c r="L2271">
        <v>18</v>
      </c>
      <c r="M2271">
        <v>19</v>
      </c>
      <c r="N2271">
        <v>20</v>
      </c>
      <c r="O2271">
        <v>21</v>
      </c>
      <c r="P2271">
        <v>22</v>
      </c>
      <c r="Q2271">
        <v>25</v>
      </c>
      <c r="R2271">
        <v>25672995</v>
      </c>
      <c r="S2271">
        <v>3</v>
      </c>
      <c r="T2271" t="s">
        <v>2</v>
      </c>
      <c r="U2271">
        <v>635</v>
      </c>
      <c r="V2271">
        <v>18090</v>
      </c>
      <c r="W2271">
        <v>195856</v>
      </c>
      <c r="X2271">
        <v>881397</v>
      </c>
      <c r="Y2271">
        <v>1285112.71</v>
      </c>
      <c r="Z2271">
        <v>882.65</v>
      </c>
      <c r="AA2271">
        <v>25</v>
      </c>
      <c r="AB2271">
        <v>10</v>
      </c>
      <c r="AC2271">
        <v>5</v>
      </c>
      <c r="AD2271">
        <v>0</v>
      </c>
      <c r="AE2271">
        <v>1500000</v>
      </c>
      <c r="AF2271">
        <v>84989514</v>
      </c>
    </row>
    <row r="2272" spans="1:32" x14ac:dyDescent="0.3">
      <c r="A2272">
        <v>2271</v>
      </c>
      <c r="B2272" s="1">
        <v>44379</v>
      </c>
      <c r="C2272">
        <v>2</v>
      </c>
      <c r="D2272">
        <v>3</v>
      </c>
      <c r="E2272">
        <v>5</v>
      </c>
      <c r="F2272">
        <v>6</v>
      </c>
      <c r="G2272">
        <v>7</v>
      </c>
      <c r="H2272">
        <v>8</v>
      </c>
      <c r="I2272">
        <v>10</v>
      </c>
      <c r="J2272">
        <v>11</v>
      </c>
      <c r="K2272">
        <v>16</v>
      </c>
      <c r="L2272">
        <v>17</v>
      </c>
      <c r="M2272">
        <v>18</v>
      </c>
      <c r="N2272">
        <v>19</v>
      </c>
      <c r="O2272">
        <v>21</v>
      </c>
      <c r="P2272">
        <v>23</v>
      </c>
      <c r="Q2272">
        <v>24</v>
      </c>
      <c r="R2272">
        <v>18829415</v>
      </c>
      <c r="S2272">
        <v>3</v>
      </c>
      <c r="T2272" t="s">
        <v>2</v>
      </c>
      <c r="U2272">
        <v>197</v>
      </c>
      <c r="V2272">
        <v>8180</v>
      </c>
      <c r="W2272">
        <v>103948</v>
      </c>
      <c r="X2272">
        <v>607859</v>
      </c>
      <c r="Y2272">
        <v>561201.99</v>
      </c>
      <c r="Z2272">
        <v>1791.95</v>
      </c>
      <c r="AA2272">
        <v>25</v>
      </c>
      <c r="AB2272">
        <v>10</v>
      </c>
      <c r="AC2272">
        <v>5</v>
      </c>
      <c r="AD2272">
        <v>0</v>
      </c>
      <c r="AE2272">
        <v>1500000</v>
      </c>
      <c r="AF2272">
        <v>85396838</v>
      </c>
    </row>
    <row r="2273" spans="1:32" x14ac:dyDescent="0.3">
      <c r="A2273">
        <v>2272</v>
      </c>
      <c r="B2273" s="1">
        <v>44380</v>
      </c>
      <c r="C2273">
        <v>1</v>
      </c>
      <c r="D2273">
        <v>2</v>
      </c>
      <c r="E2273">
        <v>5</v>
      </c>
      <c r="F2273">
        <v>7</v>
      </c>
      <c r="G2273">
        <v>8</v>
      </c>
      <c r="H2273">
        <v>10</v>
      </c>
      <c r="I2273">
        <v>11</v>
      </c>
      <c r="J2273">
        <v>13</v>
      </c>
      <c r="K2273">
        <v>14</v>
      </c>
      <c r="L2273">
        <v>15</v>
      </c>
      <c r="M2273">
        <v>16</v>
      </c>
      <c r="N2273">
        <v>18</v>
      </c>
      <c r="O2273">
        <v>21</v>
      </c>
      <c r="P2273">
        <v>22</v>
      </c>
      <c r="Q2273">
        <v>24</v>
      </c>
      <c r="R2273">
        <v>15998750</v>
      </c>
      <c r="S2273">
        <v>7</v>
      </c>
      <c r="T2273" t="s">
        <v>2</v>
      </c>
      <c r="U2273">
        <v>310</v>
      </c>
      <c r="V2273">
        <v>9027</v>
      </c>
      <c r="W2273">
        <v>101649</v>
      </c>
      <c r="X2273">
        <v>528520</v>
      </c>
      <c r="Y2273">
        <v>189142.97</v>
      </c>
      <c r="Z2273">
        <v>1279.32</v>
      </c>
      <c r="AA2273">
        <v>25</v>
      </c>
      <c r="AB2273">
        <v>10</v>
      </c>
      <c r="AC2273">
        <v>5</v>
      </c>
      <c r="AD2273">
        <v>0</v>
      </c>
      <c r="AE2273">
        <v>1500000</v>
      </c>
      <c r="AF2273">
        <v>85717161</v>
      </c>
    </row>
    <row r="2274" spans="1:32" x14ac:dyDescent="0.3">
      <c r="A2274">
        <v>2273</v>
      </c>
      <c r="B2274" s="1">
        <v>44382</v>
      </c>
      <c r="C2274">
        <v>1</v>
      </c>
      <c r="D2274">
        <v>2</v>
      </c>
      <c r="E2274">
        <v>4</v>
      </c>
      <c r="F2274">
        <v>6</v>
      </c>
      <c r="G2274">
        <v>7</v>
      </c>
      <c r="H2274">
        <v>8</v>
      </c>
      <c r="I2274">
        <v>9</v>
      </c>
      <c r="J2274">
        <v>10</v>
      </c>
      <c r="K2274">
        <v>11</v>
      </c>
      <c r="L2274">
        <v>12</v>
      </c>
      <c r="M2274">
        <v>13</v>
      </c>
      <c r="N2274">
        <v>17</v>
      </c>
      <c r="O2274">
        <v>21</v>
      </c>
      <c r="P2274">
        <v>23</v>
      </c>
      <c r="Q2274">
        <v>25</v>
      </c>
      <c r="R2274">
        <v>19043315</v>
      </c>
      <c r="S2274">
        <v>2</v>
      </c>
      <c r="T2274" t="s">
        <v>2</v>
      </c>
      <c r="U2274">
        <v>260</v>
      </c>
      <c r="V2274">
        <v>9562</v>
      </c>
      <c r="W2274">
        <v>116151</v>
      </c>
      <c r="X2274">
        <v>666366</v>
      </c>
      <c r="Y2274">
        <v>764466.49</v>
      </c>
      <c r="Z2274">
        <v>1761.44</v>
      </c>
      <c r="AA2274">
        <v>25</v>
      </c>
      <c r="AB2274">
        <v>10</v>
      </c>
      <c r="AC2274">
        <v>5</v>
      </c>
      <c r="AD2274">
        <v>0</v>
      </c>
      <c r="AE2274">
        <v>1500000</v>
      </c>
      <c r="AF2274">
        <v>86087064</v>
      </c>
    </row>
    <row r="2275" spans="1:32" x14ac:dyDescent="0.3">
      <c r="A2275">
        <v>2274</v>
      </c>
      <c r="B2275" s="1">
        <v>44383</v>
      </c>
      <c r="C2275">
        <v>2</v>
      </c>
      <c r="D2275">
        <v>3</v>
      </c>
      <c r="E2275">
        <v>4</v>
      </c>
      <c r="F2275">
        <v>6</v>
      </c>
      <c r="G2275">
        <v>8</v>
      </c>
      <c r="H2275">
        <v>9</v>
      </c>
      <c r="I2275">
        <v>10</v>
      </c>
      <c r="J2275">
        <v>12</v>
      </c>
      <c r="K2275">
        <v>16</v>
      </c>
      <c r="L2275">
        <v>17</v>
      </c>
      <c r="M2275">
        <v>19</v>
      </c>
      <c r="N2275">
        <v>20</v>
      </c>
      <c r="O2275">
        <v>22</v>
      </c>
      <c r="P2275">
        <v>23</v>
      </c>
      <c r="Q2275">
        <v>24</v>
      </c>
      <c r="R2275">
        <v>17551748</v>
      </c>
      <c r="S2275">
        <v>2</v>
      </c>
      <c r="T2275" t="s">
        <v>113</v>
      </c>
      <c r="U2275">
        <v>275</v>
      </c>
      <c r="V2275">
        <v>10726</v>
      </c>
      <c r="W2275">
        <v>120739</v>
      </c>
      <c r="X2275">
        <v>628743</v>
      </c>
      <c r="Y2275">
        <v>648705.78</v>
      </c>
      <c r="Z2275">
        <v>1413.18</v>
      </c>
      <c r="AA2275">
        <v>25</v>
      </c>
      <c r="AB2275">
        <v>10</v>
      </c>
      <c r="AC2275">
        <v>5</v>
      </c>
      <c r="AD2275">
        <v>0</v>
      </c>
      <c r="AE2275">
        <v>1500000</v>
      </c>
      <c r="AF2275">
        <v>86400954</v>
      </c>
    </row>
    <row r="2276" spans="1:32" x14ac:dyDescent="0.3">
      <c r="A2276">
        <v>2275</v>
      </c>
      <c r="B2276" s="1">
        <v>44384</v>
      </c>
      <c r="C2276">
        <v>1</v>
      </c>
      <c r="D2276">
        <v>2</v>
      </c>
      <c r="E2276">
        <v>4</v>
      </c>
      <c r="F2276">
        <v>5</v>
      </c>
      <c r="G2276">
        <v>7</v>
      </c>
      <c r="H2276">
        <v>10</v>
      </c>
      <c r="I2276">
        <v>11</v>
      </c>
      <c r="J2276">
        <v>12</v>
      </c>
      <c r="K2276">
        <v>13</v>
      </c>
      <c r="L2276">
        <v>14</v>
      </c>
      <c r="M2276">
        <v>15</v>
      </c>
      <c r="N2276">
        <v>16</v>
      </c>
      <c r="O2276">
        <v>19</v>
      </c>
      <c r="P2276">
        <v>20</v>
      </c>
      <c r="Q2276">
        <v>21</v>
      </c>
      <c r="R2276">
        <v>19654290</v>
      </c>
      <c r="S2276">
        <v>0</v>
      </c>
      <c r="U2276">
        <v>211</v>
      </c>
      <c r="V2276">
        <v>8670</v>
      </c>
      <c r="W2276">
        <v>119188</v>
      </c>
      <c r="X2276">
        <v>675206</v>
      </c>
      <c r="Y2276">
        <v>0</v>
      </c>
      <c r="Z2276">
        <v>1611.03</v>
      </c>
      <c r="AA2276">
        <v>25</v>
      </c>
      <c r="AB2276">
        <v>10</v>
      </c>
      <c r="AC2276">
        <v>5</v>
      </c>
      <c r="AD2276">
        <v>1621196.03</v>
      </c>
      <c r="AE2276">
        <v>3500000</v>
      </c>
      <c r="AF2276">
        <v>86793179</v>
      </c>
    </row>
    <row r="2277" spans="1:32" x14ac:dyDescent="0.3">
      <c r="A2277">
        <v>2276</v>
      </c>
      <c r="B2277" s="1">
        <v>44385</v>
      </c>
      <c r="C2277">
        <v>1</v>
      </c>
      <c r="D2277">
        <v>4</v>
      </c>
      <c r="E2277">
        <v>5</v>
      </c>
      <c r="F2277">
        <v>7</v>
      </c>
      <c r="G2277">
        <v>10</v>
      </c>
      <c r="H2277">
        <v>12</v>
      </c>
      <c r="I2277">
        <v>13</v>
      </c>
      <c r="J2277">
        <v>14</v>
      </c>
      <c r="K2277">
        <v>15</v>
      </c>
      <c r="L2277">
        <v>16</v>
      </c>
      <c r="M2277">
        <v>17</v>
      </c>
      <c r="N2277">
        <v>18</v>
      </c>
      <c r="O2277">
        <v>19</v>
      </c>
      <c r="P2277">
        <v>20</v>
      </c>
      <c r="Q2277">
        <v>21</v>
      </c>
      <c r="R2277">
        <v>25644202</v>
      </c>
      <c r="S2277">
        <v>2</v>
      </c>
      <c r="T2277" t="s">
        <v>2</v>
      </c>
      <c r="U2277">
        <v>372</v>
      </c>
      <c r="V2277">
        <v>20187</v>
      </c>
      <c r="W2277">
        <v>152880</v>
      </c>
      <c r="X2277">
        <v>833577</v>
      </c>
      <c r="Y2277">
        <v>1877240.2</v>
      </c>
      <c r="Z2277">
        <v>1717.74</v>
      </c>
      <c r="AA2277">
        <v>25</v>
      </c>
      <c r="AB2277">
        <v>10</v>
      </c>
      <c r="AC2277">
        <v>5</v>
      </c>
      <c r="AD2277">
        <v>0</v>
      </c>
      <c r="AE2277">
        <v>1500000</v>
      </c>
      <c r="AF2277">
        <v>87309296</v>
      </c>
    </row>
    <row r="2278" spans="1:32" x14ac:dyDescent="0.3">
      <c r="A2278">
        <v>2277</v>
      </c>
      <c r="B2278" s="1">
        <v>44386</v>
      </c>
      <c r="C2278">
        <v>2</v>
      </c>
      <c r="D2278">
        <v>3</v>
      </c>
      <c r="E2278">
        <v>5</v>
      </c>
      <c r="F2278">
        <v>10</v>
      </c>
      <c r="G2278">
        <v>11</v>
      </c>
      <c r="H2278">
        <v>12</v>
      </c>
      <c r="I2278">
        <v>13</v>
      </c>
      <c r="J2278">
        <v>14</v>
      </c>
      <c r="K2278">
        <v>15</v>
      </c>
      <c r="L2278">
        <v>17</v>
      </c>
      <c r="M2278">
        <v>18</v>
      </c>
      <c r="N2278">
        <v>21</v>
      </c>
      <c r="O2278">
        <v>22</v>
      </c>
      <c r="P2278">
        <v>23</v>
      </c>
      <c r="Q2278">
        <v>24</v>
      </c>
      <c r="R2278">
        <v>16538282</v>
      </c>
      <c r="S2278">
        <v>0</v>
      </c>
      <c r="U2278">
        <v>159</v>
      </c>
      <c r="V2278">
        <v>6841</v>
      </c>
      <c r="W2278">
        <v>102198</v>
      </c>
      <c r="X2278">
        <v>579357</v>
      </c>
      <c r="Y2278">
        <v>0</v>
      </c>
      <c r="Z2278">
        <v>1762.51</v>
      </c>
      <c r="AA2278">
        <v>25</v>
      </c>
      <c r="AB2278">
        <v>10</v>
      </c>
      <c r="AC2278">
        <v>5</v>
      </c>
      <c r="AD2278">
        <v>1336527.07</v>
      </c>
      <c r="AE2278">
        <v>3500000</v>
      </c>
      <c r="AF2278">
        <v>87632650</v>
      </c>
    </row>
    <row r="2279" spans="1:32" x14ac:dyDescent="0.3">
      <c r="A2279">
        <v>2278</v>
      </c>
      <c r="B2279" s="1">
        <v>44387</v>
      </c>
      <c r="C2279">
        <v>2</v>
      </c>
      <c r="D2279">
        <v>4</v>
      </c>
      <c r="E2279">
        <v>6</v>
      </c>
      <c r="F2279">
        <v>7</v>
      </c>
      <c r="G2279">
        <v>10</v>
      </c>
      <c r="H2279">
        <v>11</v>
      </c>
      <c r="I2279">
        <v>12</v>
      </c>
      <c r="J2279">
        <v>13</v>
      </c>
      <c r="K2279">
        <v>14</v>
      </c>
      <c r="L2279">
        <v>16</v>
      </c>
      <c r="M2279">
        <v>17</v>
      </c>
      <c r="N2279">
        <v>18</v>
      </c>
      <c r="O2279">
        <v>20</v>
      </c>
      <c r="P2279">
        <v>21</v>
      </c>
      <c r="Q2279">
        <v>24</v>
      </c>
      <c r="R2279">
        <v>22155420</v>
      </c>
      <c r="S2279">
        <v>3</v>
      </c>
      <c r="T2279" t="s">
        <v>2</v>
      </c>
      <c r="U2279">
        <v>345</v>
      </c>
      <c r="V2279">
        <v>12262</v>
      </c>
      <c r="W2279">
        <v>145396</v>
      </c>
      <c r="X2279">
        <v>773949</v>
      </c>
      <c r="Y2279">
        <v>1020431.65</v>
      </c>
      <c r="Z2279">
        <v>1497.49</v>
      </c>
      <c r="AA2279">
        <v>25</v>
      </c>
      <c r="AB2279">
        <v>10</v>
      </c>
      <c r="AC2279">
        <v>5</v>
      </c>
      <c r="AD2279">
        <v>0</v>
      </c>
      <c r="AE2279">
        <v>1500000</v>
      </c>
      <c r="AF2279">
        <v>88049932</v>
      </c>
    </row>
    <row r="2280" spans="1:32" x14ac:dyDescent="0.3">
      <c r="A2280">
        <v>2279</v>
      </c>
      <c r="B2280" s="1">
        <v>44389</v>
      </c>
      <c r="C2280">
        <v>1</v>
      </c>
      <c r="D2280">
        <v>3</v>
      </c>
      <c r="E2280">
        <v>5</v>
      </c>
      <c r="F2280">
        <v>8</v>
      </c>
      <c r="G2280">
        <v>10</v>
      </c>
      <c r="H2280">
        <v>11</v>
      </c>
      <c r="I2280">
        <v>13</v>
      </c>
      <c r="J2280">
        <v>14</v>
      </c>
      <c r="K2280">
        <v>15</v>
      </c>
      <c r="L2280">
        <v>16</v>
      </c>
      <c r="M2280">
        <v>17</v>
      </c>
      <c r="N2280">
        <v>18</v>
      </c>
      <c r="O2280">
        <v>21</v>
      </c>
      <c r="P2280">
        <v>22</v>
      </c>
      <c r="Q2280">
        <v>25</v>
      </c>
      <c r="R2280">
        <v>19524260</v>
      </c>
      <c r="S2280">
        <v>3</v>
      </c>
      <c r="T2280" t="s">
        <v>2</v>
      </c>
      <c r="U2280">
        <v>374</v>
      </c>
      <c r="V2280">
        <v>12617</v>
      </c>
      <c r="W2280">
        <v>164302</v>
      </c>
      <c r="X2280">
        <v>722444</v>
      </c>
      <c r="Y2280">
        <v>418535.38</v>
      </c>
      <c r="Z2280">
        <v>1005.62</v>
      </c>
      <c r="AA2280">
        <v>25</v>
      </c>
      <c r="AB2280">
        <v>10</v>
      </c>
      <c r="AC2280">
        <v>5</v>
      </c>
      <c r="AD2280">
        <v>2242795.59</v>
      </c>
      <c r="AE2280">
        <v>4000000</v>
      </c>
      <c r="AF2280">
        <v>88353708</v>
      </c>
    </row>
    <row r="2281" spans="1:32" x14ac:dyDescent="0.3">
      <c r="A2281">
        <v>2280</v>
      </c>
      <c r="B2281" s="1">
        <v>44390</v>
      </c>
      <c r="C2281">
        <v>2</v>
      </c>
      <c r="D2281">
        <v>3</v>
      </c>
      <c r="E2281">
        <v>4</v>
      </c>
      <c r="F2281">
        <v>7</v>
      </c>
      <c r="G2281">
        <v>9</v>
      </c>
      <c r="H2281">
        <v>12</v>
      </c>
      <c r="I2281">
        <v>16</v>
      </c>
      <c r="J2281">
        <v>18</v>
      </c>
      <c r="K2281">
        <v>19</v>
      </c>
      <c r="L2281">
        <v>20</v>
      </c>
      <c r="M2281">
        <v>21</v>
      </c>
      <c r="N2281">
        <v>22</v>
      </c>
      <c r="O2281">
        <v>23</v>
      </c>
      <c r="P2281">
        <v>24</v>
      </c>
      <c r="Q2281">
        <v>25</v>
      </c>
      <c r="R2281">
        <v>26327492</v>
      </c>
      <c r="S2281">
        <v>1</v>
      </c>
      <c r="T2281" t="s">
        <v>117</v>
      </c>
      <c r="U2281">
        <v>434</v>
      </c>
      <c r="V2281">
        <v>14781</v>
      </c>
      <c r="W2281">
        <v>172803</v>
      </c>
      <c r="X2281">
        <v>921247</v>
      </c>
      <c r="Y2281">
        <v>4616221.3</v>
      </c>
      <c r="Z2281">
        <v>1410.58</v>
      </c>
      <c r="AA2281">
        <v>25</v>
      </c>
      <c r="AB2281">
        <v>10</v>
      </c>
      <c r="AC2281">
        <v>5</v>
      </c>
      <c r="AD2281">
        <v>0</v>
      </c>
      <c r="AE2281">
        <v>1500000</v>
      </c>
      <c r="AF2281">
        <v>88848171</v>
      </c>
    </row>
    <row r="2282" spans="1:32" x14ac:dyDescent="0.3">
      <c r="A2282">
        <v>2281</v>
      </c>
      <c r="B2282" s="1">
        <v>44391</v>
      </c>
      <c r="C2282">
        <v>2</v>
      </c>
      <c r="D2282">
        <v>3</v>
      </c>
      <c r="E2282">
        <v>5</v>
      </c>
      <c r="F2282">
        <v>6</v>
      </c>
      <c r="G2282">
        <v>7</v>
      </c>
      <c r="H2282">
        <v>9</v>
      </c>
      <c r="I2282">
        <v>10</v>
      </c>
      <c r="J2282">
        <v>11</v>
      </c>
      <c r="K2282">
        <v>14</v>
      </c>
      <c r="L2282">
        <v>15</v>
      </c>
      <c r="M2282">
        <v>16</v>
      </c>
      <c r="N2282">
        <v>17</v>
      </c>
      <c r="O2282">
        <v>18</v>
      </c>
      <c r="P2282">
        <v>20</v>
      </c>
      <c r="Q2282">
        <v>21</v>
      </c>
      <c r="R2282">
        <v>18509938</v>
      </c>
      <c r="S2282">
        <v>3</v>
      </c>
      <c r="T2282" t="s">
        <v>2</v>
      </c>
      <c r="U2282">
        <v>333</v>
      </c>
      <c r="V2282">
        <v>10485</v>
      </c>
      <c r="W2282">
        <v>119732</v>
      </c>
      <c r="X2282">
        <v>657248</v>
      </c>
      <c r="Y2282">
        <v>474271.28</v>
      </c>
      <c r="Z2282">
        <v>1279.8399999999999</v>
      </c>
      <c r="AA2282">
        <v>25</v>
      </c>
      <c r="AB2282">
        <v>10</v>
      </c>
      <c r="AC2282">
        <v>5</v>
      </c>
      <c r="AD2282">
        <v>0</v>
      </c>
      <c r="AE2282">
        <v>1500000</v>
      </c>
      <c r="AF2282">
        <v>89192401</v>
      </c>
    </row>
    <row r="2283" spans="1:32" x14ac:dyDescent="0.3">
      <c r="A2283">
        <v>2282</v>
      </c>
      <c r="B2283" s="1">
        <v>44392</v>
      </c>
      <c r="C2283">
        <v>1</v>
      </c>
      <c r="D2283">
        <v>2</v>
      </c>
      <c r="E2283">
        <v>4</v>
      </c>
      <c r="F2283">
        <v>5</v>
      </c>
      <c r="G2283">
        <v>6</v>
      </c>
      <c r="H2283">
        <v>10</v>
      </c>
      <c r="I2283">
        <v>11</v>
      </c>
      <c r="J2283">
        <v>12</v>
      </c>
      <c r="K2283">
        <v>13</v>
      </c>
      <c r="L2283">
        <v>14</v>
      </c>
      <c r="M2283">
        <v>18</v>
      </c>
      <c r="N2283">
        <v>20</v>
      </c>
      <c r="O2283">
        <v>21</v>
      </c>
      <c r="P2283">
        <v>23</v>
      </c>
      <c r="Q2283">
        <v>24</v>
      </c>
      <c r="R2283">
        <v>16423398</v>
      </c>
      <c r="S2283">
        <v>2</v>
      </c>
      <c r="T2283" t="s">
        <v>2</v>
      </c>
      <c r="U2283">
        <v>229</v>
      </c>
      <c r="V2283">
        <v>8961</v>
      </c>
      <c r="W2283">
        <v>115596</v>
      </c>
      <c r="X2283">
        <v>589657</v>
      </c>
      <c r="Y2283">
        <v>605706.19999999995</v>
      </c>
      <c r="Z2283">
        <v>1584.56</v>
      </c>
      <c r="AA2283">
        <v>25</v>
      </c>
      <c r="AB2283">
        <v>10</v>
      </c>
      <c r="AC2283">
        <v>5</v>
      </c>
      <c r="AD2283">
        <v>0</v>
      </c>
      <c r="AE2283">
        <v>1500000</v>
      </c>
      <c r="AF2283">
        <v>89485484</v>
      </c>
    </row>
    <row r="2284" spans="1:32" x14ac:dyDescent="0.3">
      <c r="A2284">
        <v>2283</v>
      </c>
      <c r="B2284" s="1">
        <v>44393</v>
      </c>
      <c r="C2284">
        <v>1</v>
      </c>
      <c r="D2284">
        <v>2</v>
      </c>
      <c r="E2284">
        <v>5</v>
      </c>
      <c r="F2284">
        <v>7</v>
      </c>
      <c r="G2284">
        <v>9</v>
      </c>
      <c r="H2284">
        <v>10</v>
      </c>
      <c r="I2284">
        <v>11</v>
      </c>
      <c r="J2284">
        <v>15</v>
      </c>
      <c r="K2284">
        <v>17</v>
      </c>
      <c r="L2284">
        <v>18</v>
      </c>
      <c r="M2284">
        <v>19</v>
      </c>
      <c r="N2284">
        <v>20</v>
      </c>
      <c r="O2284">
        <v>22</v>
      </c>
      <c r="P2284">
        <v>23</v>
      </c>
      <c r="Q2284">
        <v>25</v>
      </c>
      <c r="R2284">
        <v>18720880</v>
      </c>
      <c r="S2284">
        <v>1</v>
      </c>
      <c r="T2284" t="s">
        <v>38</v>
      </c>
      <c r="U2284">
        <v>355</v>
      </c>
      <c r="V2284">
        <v>12881</v>
      </c>
      <c r="W2284">
        <v>142782</v>
      </c>
      <c r="X2284">
        <v>719363</v>
      </c>
      <c r="Y2284">
        <v>1201677.2</v>
      </c>
      <c r="Z2284">
        <v>1013.94</v>
      </c>
      <c r="AA2284">
        <v>25</v>
      </c>
      <c r="AB2284">
        <v>10</v>
      </c>
      <c r="AC2284">
        <v>5</v>
      </c>
      <c r="AD2284">
        <v>0</v>
      </c>
      <c r="AE2284">
        <v>1500000</v>
      </c>
      <c r="AF2284">
        <v>89776213</v>
      </c>
    </row>
    <row r="2285" spans="1:32" x14ac:dyDescent="0.3">
      <c r="A2285">
        <v>2284</v>
      </c>
      <c r="B2285" s="1">
        <v>44394</v>
      </c>
      <c r="C2285">
        <v>1</v>
      </c>
      <c r="D2285">
        <v>3</v>
      </c>
      <c r="E2285">
        <v>4</v>
      </c>
      <c r="F2285">
        <v>8</v>
      </c>
      <c r="G2285">
        <v>9</v>
      </c>
      <c r="H2285">
        <v>10</v>
      </c>
      <c r="I2285">
        <v>11</v>
      </c>
      <c r="J2285">
        <v>14</v>
      </c>
      <c r="K2285">
        <v>15</v>
      </c>
      <c r="L2285">
        <v>17</v>
      </c>
      <c r="M2285">
        <v>19</v>
      </c>
      <c r="N2285">
        <v>20</v>
      </c>
      <c r="O2285">
        <v>21</v>
      </c>
      <c r="P2285">
        <v>23</v>
      </c>
      <c r="Q2285">
        <v>24</v>
      </c>
      <c r="R2285">
        <v>15837022</v>
      </c>
      <c r="S2285">
        <v>4</v>
      </c>
      <c r="T2285" t="s">
        <v>2</v>
      </c>
      <c r="U2285">
        <v>463</v>
      </c>
      <c r="V2285">
        <v>10475</v>
      </c>
      <c r="W2285">
        <v>111688</v>
      </c>
      <c r="X2285">
        <v>563462</v>
      </c>
      <c r="Y2285">
        <v>289617.34000000003</v>
      </c>
      <c r="Z2285">
        <v>749.47</v>
      </c>
      <c r="AA2285">
        <v>25</v>
      </c>
      <c r="AB2285">
        <v>10</v>
      </c>
      <c r="AC2285">
        <v>5</v>
      </c>
      <c r="AD2285">
        <v>0</v>
      </c>
      <c r="AE2285">
        <v>1500000</v>
      </c>
      <c r="AF2285">
        <v>90056487</v>
      </c>
    </row>
    <row r="2286" spans="1:32" x14ac:dyDescent="0.3">
      <c r="A2286">
        <v>2285</v>
      </c>
      <c r="B2286" s="1">
        <v>44396</v>
      </c>
      <c r="C2286">
        <v>1</v>
      </c>
      <c r="D2286">
        <v>2</v>
      </c>
      <c r="E2286">
        <v>6</v>
      </c>
      <c r="F2286">
        <v>7</v>
      </c>
      <c r="G2286">
        <v>8</v>
      </c>
      <c r="H2286">
        <v>10</v>
      </c>
      <c r="I2286">
        <v>12</v>
      </c>
      <c r="J2286">
        <v>13</v>
      </c>
      <c r="K2286">
        <v>15</v>
      </c>
      <c r="L2286">
        <v>16</v>
      </c>
      <c r="M2286">
        <v>18</v>
      </c>
      <c r="N2286">
        <v>20</v>
      </c>
      <c r="O2286">
        <v>22</v>
      </c>
      <c r="P2286">
        <v>23</v>
      </c>
      <c r="Q2286">
        <v>24</v>
      </c>
      <c r="R2286">
        <v>18599318</v>
      </c>
      <c r="S2286">
        <v>1</v>
      </c>
      <c r="T2286" t="s">
        <v>288</v>
      </c>
      <c r="U2286">
        <v>374</v>
      </c>
      <c r="V2286">
        <v>11608</v>
      </c>
      <c r="W2286">
        <v>129410</v>
      </c>
      <c r="X2286">
        <v>642006</v>
      </c>
      <c r="Y2286">
        <v>1418517.78</v>
      </c>
      <c r="Z2286">
        <v>1136.0999999999999</v>
      </c>
      <c r="AA2286">
        <v>25</v>
      </c>
      <c r="AB2286">
        <v>10</v>
      </c>
      <c r="AC2286">
        <v>5</v>
      </c>
      <c r="AD2286">
        <v>0</v>
      </c>
      <c r="AE2286">
        <v>1500000</v>
      </c>
      <c r="AF2286">
        <v>90399677</v>
      </c>
    </row>
    <row r="2287" spans="1:32" x14ac:dyDescent="0.3">
      <c r="A2287">
        <v>2286</v>
      </c>
      <c r="B2287" s="1">
        <v>44397</v>
      </c>
      <c r="C2287">
        <v>2</v>
      </c>
      <c r="D2287">
        <v>3</v>
      </c>
      <c r="E2287">
        <v>6</v>
      </c>
      <c r="F2287">
        <v>8</v>
      </c>
      <c r="G2287">
        <v>11</v>
      </c>
      <c r="H2287">
        <v>12</v>
      </c>
      <c r="I2287">
        <v>13</v>
      </c>
      <c r="J2287">
        <v>15</v>
      </c>
      <c r="K2287">
        <v>16</v>
      </c>
      <c r="L2287">
        <v>17</v>
      </c>
      <c r="M2287">
        <v>20</v>
      </c>
      <c r="N2287">
        <v>22</v>
      </c>
      <c r="O2287">
        <v>23</v>
      </c>
      <c r="P2287">
        <v>24</v>
      </c>
      <c r="Q2287">
        <v>25</v>
      </c>
      <c r="R2287">
        <v>16171738</v>
      </c>
      <c r="S2287">
        <v>1</v>
      </c>
      <c r="T2287" t="s">
        <v>289</v>
      </c>
      <c r="U2287">
        <v>226</v>
      </c>
      <c r="V2287">
        <v>7213</v>
      </c>
      <c r="W2287">
        <v>95688</v>
      </c>
      <c r="X2287">
        <v>558969</v>
      </c>
      <c r="Y2287">
        <v>1336024.82</v>
      </c>
      <c r="Z2287">
        <v>1770.76</v>
      </c>
      <c r="AA2287">
        <v>25</v>
      </c>
      <c r="AB2287">
        <v>10</v>
      </c>
      <c r="AC2287">
        <v>5</v>
      </c>
      <c r="AD2287">
        <v>0</v>
      </c>
      <c r="AE2287">
        <v>1500000</v>
      </c>
      <c r="AF2287">
        <v>90722909</v>
      </c>
    </row>
    <row r="2288" spans="1:32" x14ac:dyDescent="0.3">
      <c r="A2288">
        <v>2287</v>
      </c>
      <c r="B2288" s="1">
        <v>44398</v>
      </c>
      <c r="C2288">
        <v>1</v>
      </c>
      <c r="D2288">
        <v>3</v>
      </c>
      <c r="E2288">
        <v>4</v>
      </c>
      <c r="F2288">
        <v>6</v>
      </c>
      <c r="G2288">
        <v>7</v>
      </c>
      <c r="H2288">
        <v>9</v>
      </c>
      <c r="I2288">
        <v>10</v>
      </c>
      <c r="J2288">
        <v>11</v>
      </c>
      <c r="K2288">
        <v>12</v>
      </c>
      <c r="L2288">
        <v>14</v>
      </c>
      <c r="M2288">
        <v>16</v>
      </c>
      <c r="N2288">
        <v>17</v>
      </c>
      <c r="O2288">
        <v>18</v>
      </c>
      <c r="P2288">
        <v>19</v>
      </c>
      <c r="Q2288">
        <v>25</v>
      </c>
      <c r="R2288">
        <v>17568615</v>
      </c>
      <c r="S2288">
        <v>0</v>
      </c>
      <c r="U2288">
        <v>221</v>
      </c>
      <c r="V2288">
        <v>8565</v>
      </c>
      <c r="W2288">
        <v>108187</v>
      </c>
      <c r="X2288">
        <v>585232</v>
      </c>
      <c r="Y2288">
        <v>0</v>
      </c>
      <c r="Z2288">
        <v>1397.46</v>
      </c>
      <c r="AA2288">
        <v>25</v>
      </c>
      <c r="AB2288">
        <v>10</v>
      </c>
      <c r="AC2288">
        <v>5</v>
      </c>
      <c r="AD2288">
        <v>1472926.39</v>
      </c>
      <c r="AE2288">
        <v>3500000</v>
      </c>
      <c r="AF2288">
        <v>91079262</v>
      </c>
    </row>
    <row r="2289" spans="1:32" x14ac:dyDescent="0.3">
      <c r="A2289">
        <v>2288</v>
      </c>
      <c r="B2289" s="1">
        <v>44399</v>
      </c>
      <c r="C2289">
        <v>1</v>
      </c>
      <c r="D2289">
        <v>2</v>
      </c>
      <c r="E2289">
        <v>3</v>
      </c>
      <c r="F2289">
        <v>5</v>
      </c>
      <c r="G2289">
        <v>7</v>
      </c>
      <c r="H2289">
        <v>9</v>
      </c>
      <c r="I2289">
        <v>10</v>
      </c>
      <c r="J2289">
        <v>11</v>
      </c>
      <c r="K2289">
        <v>12</v>
      </c>
      <c r="L2289">
        <v>14</v>
      </c>
      <c r="M2289">
        <v>19</v>
      </c>
      <c r="N2289">
        <v>20</v>
      </c>
      <c r="O2289">
        <v>21</v>
      </c>
      <c r="P2289">
        <v>22</v>
      </c>
      <c r="Q2289">
        <v>25</v>
      </c>
      <c r="R2289">
        <v>23082220</v>
      </c>
      <c r="S2289">
        <v>3</v>
      </c>
      <c r="T2289" t="s">
        <v>2</v>
      </c>
      <c r="U2289">
        <v>544</v>
      </c>
      <c r="V2289">
        <v>15828</v>
      </c>
      <c r="W2289">
        <v>175818</v>
      </c>
      <c r="X2289">
        <v>875606</v>
      </c>
      <c r="Y2289">
        <v>993581.08</v>
      </c>
      <c r="Z2289">
        <v>830.23</v>
      </c>
      <c r="AA2289">
        <v>25</v>
      </c>
      <c r="AB2289">
        <v>10</v>
      </c>
      <c r="AC2289">
        <v>5</v>
      </c>
      <c r="AD2289">
        <v>0</v>
      </c>
      <c r="AE2289">
        <v>1500000</v>
      </c>
      <c r="AF2289">
        <v>91444057</v>
      </c>
    </row>
    <row r="2290" spans="1:32" x14ac:dyDescent="0.3">
      <c r="A2290">
        <v>2289</v>
      </c>
      <c r="B2290" s="1">
        <v>44400</v>
      </c>
      <c r="C2290">
        <v>1</v>
      </c>
      <c r="D2290">
        <v>2</v>
      </c>
      <c r="E2290">
        <v>5</v>
      </c>
      <c r="F2290">
        <v>7</v>
      </c>
      <c r="G2290">
        <v>8</v>
      </c>
      <c r="H2290">
        <v>10</v>
      </c>
      <c r="I2290">
        <v>12</v>
      </c>
      <c r="J2290">
        <v>14</v>
      </c>
      <c r="K2290">
        <v>15</v>
      </c>
      <c r="L2290">
        <v>16</v>
      </c>
      <c r="M2290">
        <v>17</v>
      </c>
      <c r="N2290">
        <v>19</v>
      </c>
      <c r="O2290">
        <v>20</v>
      </c>
      <c r="P2290">
        <v>22</v>
      </c>
      <c r="Q2290">
        <v>25</v>
      </c>
      <c r="R2290">
        <v>18001972</v>
      </c>
      <c r="S2290">
        <v>1</v>
      </c>
      <c r="T2290" t="s">
        <v>290</v>
      </c>
      <c r="U2290">
        <v>482</v>
      </c>
      <c r="V2290">
        <v>12626</v>
      </c>
      <c r="W2290">
        <v>132316</v>
      </c>
      <c r="X2290">
        <v>650904</v>
      </c>
      <c r="Y2290">
        <v>1263167.8799999999</v>
      </c>
      <c r="Z2290">
        <v>784.99</v>
      </c>
      <c r="AA2290">
        <v>25</v>
      </c>
      <c r="AB2290">
        <v>10</v>
      </c>
      <c r="AC2290">
        <v>5</v>
      </c>
      <c r="AD2290">
        <v>1934326.84</v>
      </c>
      <c r="AE2290">
        <v>4000000</v>
      </c>
      <c r="AF2290">
        <v>91749662</v>
      </c>
    </row>
    <row r="2291" spans="1:32" x14ac:dyDescent="0.3">
      <c r="A2291">
        <v>2290</v>
      </c>
      <c r="B2291" s="1">
        <v>44401</v>
      </c>
      <c r="C2291">
        <v>2</v>
      </c>
      <c r="D2291">
        <v>3</v>
      </c>
      <c r="E2291">
        <v>4</v>
      </c>
      <c r="F2291">
        <v>5</v>
      </c>
      <c r="G2291">
        <v>8</v>
      </c>
      <c r="H2291">
        <v>9</v>
      </c>
      <c r="I2291">
        <v>10</v>
      </c>
      <c r="J2291">
        <v>11</v>
      </c>
      <c r="K2291">
        <v>13</v>
      </c>
      <c r="L2291">
        <v>15</v>
      </c>
      <c r="M2291">
        <v>19</v>
      </c>
      <c r="N2291">
        <v>22</v>
      </c>
      <c r="O2291">
        <v>23</v>
      </c>
      <c r="P2291">
        <v>24</v>
      </c>
      <c r="Q2291">
        <v>25</v>
      </c>
      <c r="R2291">
        <v>22922662</v>
      </c>
      <c r="S2291">
        <v>3</v>
      </c>
      <c r="T2291" t="s">
        <v>2</v>
      </c>
      <c r="U2291">
        <v>375</v>
      </c>
      <c r="V2291">
        <v>14450</v>
      </c>
      <c r="W2291">
        <v>181192</v>
      </c>
      <c r="X2291">
        <v>922645</v>
      </c>
      <c r="Y2291">
        <v>1174072.92</v>
      </c>
      <c r="Z2291">
        <v>1092.2</v>
      </c>
      <c r="AA2291">
        <v>25</v>
      </c>
      <c r="AB2291">
        <v>10</v>
      </c>
      <c r="AC2291">
        <v>5</v>
      </c>
      <c r="AD2291">
        <v>0</v>
      </c>
      <c r="AE2291">
        <v>1500000</v>
      </c>
      <c r="AF2291">
        <v>92080473</v>
      </c>
    </row>
    <row r="2292" spans="1:32" x14ac:dyDescent="0.3">
      <c r="A2292">
        <v>2291</v>
      </c>
      <c r="B2292" s="1">
        <v>44403</v>
      </c>
      <c r="C2292">
        <v>1</v>
      </c>
      <c r="D2292">
        <v>5</v>
      </c>
      <c r="E2292">
        <v>6</v>
      </c>
      <c r="F2292">
        <v>7</v>
      </c>
      <c r="G2292">
        <v>9</v>
      </c>
      <c r="H2292">
        <v>12</v>
      </c>
      <c r="I2292">
        <v>13</v>
      </c>
      <c r="J2292">
        <v>14</v>
      </c>
      <c r="K2292">
        <v>16</v>
      </c>
      <c r="L2292">
        <v>17</v>
      </c>
      <c r="M2292">
        <v>19</v>
      </c>
      <c r="N2292">
        <v>20</v>
      </c>
      <c r="O2292">
        <v>21</v>
      </c>
      <c r="P2292">
        <v>24</v>
      </c>
      <c r="Q2292">
        <v>25</v>
      </c>
      <c r="R2292">
        <v>17817122</v>
      </c>
      <c r="S2292">
        <v>11</v>
      </c>
      <c r="T2292" t="s">
        <v>2</v>
      </c>
      <c r="U2292">
        <v>555</v>
      </c>
      <c r="V2292">
        <v>12377</v>
      </c>
      <c r="W2292">
        <v>121654</v>
      </c>
      <c r="X2292">
        <v>613988</v>
      </c>
      <c r="Y2292">
        <v>123406.62</v>
      </c>
      <c r="Z2292">
        <v>732.64</v>
      </c>
      <c r="AA2292">
        <v>25</v>
      </c>
      <c r="AB2292">
        <v>10</v>
      </c>
      <c r="AC2292">
        <v>5</v>
      </c>
      <c r="AD2292">
        <v>0</v>
      </c>
      <c r="AE2292">
        <v>1500000</v>
      </c>
      <c r="AF2292">
        <v>92408894</v>
      </c>
    </row>
    <row r="2293" spans="1:32" x14ac:dyDescent="0.3">
      <c r="A2293">
        <v>2292</v>
      </c>
      <c r="B2293" s="1">
        <v>44404</v>
      </c>
      <c r="C2293">
        <v>3</v>
      </c>
      <c r="D2293">
        <v>5</v>
      </c>
      <c r="E2293">
        <v>6</v>
      </c>
      <c r="F2293">
        <v>7</v>
      </c>
      <c r="G2293">
        <v>9</v>
      </c>
      <c r="H2293">
        <v>10</v>
      </c>
      <c r="I2293">
        <v>11</v>
      </c>
      <c r="J2293">
        <v>12</v>
      </c>
      <c r="K2293">
        <v>13</v>
      </c>
      <c r="L2293">
        <v>18</v>
      </c>
      <c r="M2293">
        <v>19</v>
      </c>
      <c r="N2293">
        <v>20</v>
      </c>
      <c r="O2293">
        <v>22</v>
      </c>
      <c r="P2293">
        <v>23</v>
      </c>
      <c r="Q2293">
        <v>24</v>
      </c>
      <c r="R2293">
        <v>15743932</v>
      </c>
      <c r="S2293">
        <v>2</v>
      </c>
      <c r="T2293" t="s">
        <v>2</v>
      </c>
      <c r="U2293">
        <v>399</v>
      </c>
      <c r="V2293">
        <v>11532</v>
      </c>
      <c r="W2293">
        <v>118772</v>
      </c>
      <c r="X2293">
        <v>613432</v>
      </c>
      <c r="Y2293">
        <v>495153.8</v>
      </c>
      <c r="Z2293">
        <v>743.44</v>
      </c>
      <c r="AA2293">
        <v>25</v>
      </c>
      <c r="AB2293">
        <v>10</v>
      </c>
      <c r="AC2293">
        <v>5</v>
      </c>
      <c r="AD2293">
        <v>0</v>
      </c>
      <c r="AE2293">
        <v>1500000</v>
      </c>
      <c r="AF2293">
        <v>92648484</v>
      </c>
    </row>
    <row r="2294" spans="1:32" x14ac:dyDescent="0.3">
      <c r="A2294">
        <v>2293</v>
      </c>
      <c r="B2294" s="1">
        <v>44405</v>
      </c>
      <c r="C2294">
        <v>1</v>
      </c>
      <c r="D2294">
        <v>2</v>
      </c>
      <c r="E2294">
        <v>4</v>
      </c>
      <c r="F2294">
        <v>5</v>
      </c>
      <c r="G2294">
        <v>8</v>
      </c>
      <c r="H2294">
        <v>9</v>
      </c>
      <c r="I2294">
        <v>11</v>
      </c>
      <c r="J2294">
        <v>12</v>
      </c>
      <c r="K2294">
        <v>13</v>
      </c>
      <c r="L2294">
        <v>16</v>
      </c>
      <c r="M2294">
        <v>18</v>
      </c>
      <c r="N2294">
        <v>19</v>
      </c>
      <c r="O2294">
        <v>20</v>
      </c>
      <c r="P2294">
        <v>21</v>
      </c>
      <c r="Q2294">
        <v>22</v>
      </c>
      <c r="R2294">
        <v>16657852</v>
      </c>
      <c r="S2294">
        <v>2</v>
      </c>
      <c r="T2294" t="s">
        <v>2</v>
      </c>
      <c r="U2294">
        <v>424</v>
      </c>
      <c r="V2294">
        <v>7976</v>
      </c>
      <c r="W2294">
        <v>99008</v>
      </c>
      <c r="X2294">
        <v>535828</v>
      </c>
      <c r="Y2294">
        <v>727505.31</v>
      </c>
      <c r="Z2294">
        <v>1027.9000000000001</v>
      </c>
      <c r="AA2294">
        <v>25</v>
      </c>
      <c r="AB2294">
        <v>10</v>
      </c>
      <c r="AC2294">
        <v>5</v>
      </c>
      <c r="AD2294">
        <v>0</v>
      </c>
      <c r="AE2294">
        <v>1500000</v>
      </c>
      <c r="AF2294">
        <v>93000503</v>
      </c>
    </row>
    <row r="2295" spans="1:32" x14ac:dyDescent="0.3">
      <c r="A2295">
        <v>2294</v>
      </c>
      <c r="B2295" s="1">
        <v>44406</v>
      </c>
      <c r="C2295">
        <v>6</v>
      </c>
      <c r="D2295">
        <v>7</v>
      </c>
      <c r="E2295">
        <v>8</v>
      </c>
      <c r="F2295">
        <v>10</v>
      </c>
      <c r="G2295">
        <v>11</v>
      </c>
      <c r="H2295">
        <v>12</v>
      </c>
      <c r="I2295">
        <v>15</v>
      </c>
      <c r="J2295">
        <v>16</v>
      </c>
      <c r="K2295">
        <v>17</v>
      </c>
      <c r="L2295">
        <v>18</v>
      </c>
      <c r="M2295">
        <v>19</v>
      </c>
      <c r="N2295">
        <v>22</v>
      </c>
      <c r="O2295">
        <v>23</v>
      </c>
      <c r="P2295">
        <v>24</v>
      </c>
      <c r="Q2295">
        <v>25</v>
      </c>
      <c r="R2295">
        <v>15240525</v>
      </c>
      <c r="S2295">
        <v>1</v>
      </c>
      <c r="T2295" t="s">
        <v>124</v>
      </c>
      <c r="U2295">
        <v>179</v>
      </c>
      <c r="V2295">
        <v>5884</v>
      </c>
      <c r="W2295">
        <v>80401</v>
      </c>
      <c r="X2295">
        <v>489402</v>
      </c>
      <c r="Y2295">
        <v>1392553.05</v>
      </c>
      <c r="Z2295">
        <v>1631.21</v>
      </c>
      <c r="AA2295">
        <v>25</v>
      </c>
      <c r="AB2295">
        <v>10</v>
      </c>
      <c r="AC2295">
        <v>5</v>
      </c>
      <c r="AD2295">
        <v>0</v>
      </c>
      <c r="AE2295">
        <v>1500000</v>
      </c>
      <c r="AF2295">
        <v>93337411</v>
      </c>
    </row>
    <row r="2296" spans="1:32" x14ac:dyDescent="0.3">
      <c r="A2296">
        <v>2295</v>
      </c>
      <c r="B2296" s="1">
        <v>44407</v>
      </c>
      <c r="C2296">
        <v>1</v>
      </c>
      <c r="D2296">
        <v>2</v>
      </c>
      <c r="E2296">
        <v>6</v>
      </c>
      <c r="F2296">
        <v>9</v>
      </c>
      <c r="G2296">
        <v>10</v>
      </c>
      <c r="H2296">
        <v>11</v>
      </c>
      <c r="I2296">
        <v>12</v>
      </c>
      <c r="J2296">
        <v>13</v>
      </c>
      <c r="K2296">
        <v>14</v>
      </c>
      <c r="L2296">
        <v>16</v>
      </c>
      <c r="M2296">
        <v>17</v>
      </c>
      <c r="N2296">
        <v>20</v>
      </c>
      <c r="O2296">
        <v>23</v>
      </c>
      <c r="P2296">
        <v>24</v>
      </c>
      <c r="Q2296">
        <v>25</v>
      </c>
      <c r="R2296">
        <v>18556720</v>
      </c>
      <c r="S2296">
        <v>1</v>
      </c>
      <c r="T2296" t="s">
        <v>114</v>
      </c>
      <c r="U2296">
        <v>310</v>
      </c>
      <c r="V2296">
        <v>9440</v>
      </c>
      <c r="W2296">
        <v>109280</v>
      </c>
      <c r="X2296">
        <v>611401</v>
      </c>
      <c r="Y2296">
        <v>1587803.38</v>
      </c>
      <c r="Z2296">
        <v>1534.22</v>
      </c>
      <c r="AA2296">
        <v>25</v>
      </c>
      <c r="AB2296">
        <v>10</v>
      </c>
      <c r="AC2296">
        <v>5</v>
      </c>
      <c r="AD2296">
        <v>0</v>
      </c>
      <c r="AE2296">
        <v>1500000</v>
      </c>
      <c r="AF2296">
        <v>93721557</v>
      </c>
    </row>
    <row r="2297" spans="1:32" x14ac:dyDescent="0.3">
      <c r="A2297">
        <v>2296</v>
      </c>
      <c r="B2297" s="1">
        <v>44408</v>
      </c>
      <c r="C2297">
        <v>2</v>
      </c>
      <c r="D2297">
        <v>3</v>
      </c>
      <c r="E2297">
        <v>4</v>
      </c>
      <c r="F2297">
        <v>8</v>
      </c>
      <c r="G2297">
        <v>9</v>
      </c>
      <c r="H2297">
        <v>10</v>
      </c>
      <c r="I2297">
        <v>12</v>
      </c>
      <c r="J2297">
        <v>14</v>
      </c>
      <c r="K2297">
        <v>15</v>
      </c>
      <c r="L2297">
        <v>16</v>
      </c>
      <c r="M2297">
        <v>18</v>
      </c>
      <c r="N2297">
        <v>21</v>
      </c>
      <c r="O2297">
        <v>22</v>
      </c>
      <c r="P2297">
        <v>23</v>
      </c>
      <c r="Q2297">
        <v>24</v>
      </c>
      <c r="R2297">
        <v>15448780</v>
      </c>
      <c r="S2297">
        <v>1</v>
      </c>
      <c r="T2297" t="s">
        <v>291</v>
      </c>
      <c r="U2297">
        <v>261</v>
      </c>
      <c r="V2297">
        <v>8927</v>
      </c>
      <c r="W2297">
        <v>104937</v>
      </c>
      <c r="X2297">
        <v>526740</v>
      </c>
      <c r="Y2297">
        <v>1211207.69</v>
      </c>
      <c r="Z2297">
        <v>1390.05</v>
      </c>
      <c r="AA2297">
        <v>25</v>
      </c>
      <c r="AB2297">
        <v>10</v>
      </c>
      <c r="AC2297">
        <v>5</v>
      </c>
      <c r="AD2297">
        <v>0</v>
      </c>
      <c r="AE2297">
        <v>1500000</v>
      </c>
      <c r="AF2297">
        <v>94014591</v>
      </c>
    </row>
    <row r="2298" spans="1:32" x14ac:dyDescent="0.3">
      <c r="A2298">
        <v>2297</v>
      </c>
      <c r="B2298" s="1">
        <v>44410</v>
      </c>
      <c r="C2298">
        <v>2</v>
      </c>
      <c r="D2298">
        <v>3</v>
      </c>
      <c r="E2298">
        <v>7</v>
      </c>
      <c r="F2298">
        <v>9</v>
      </c>
      <c r="G2298">
        <v>11</v>
      </c>
      <c r="H2298">
        <v>13</v>
      </c>
      <c r="I2298">
        <v>14</v>
      </c>
      <c r="J2298">
        <v>15</v>
      </c>
      <c r="K2298">
        <v>17</v>
      </c>
      <c r="L2298">
        <v>18</v>
      </c>
      <c r="M2298">
        <v>20</v>
      </c>
      <c r="N2298">
        <v>21</v>
      </c>
      <c r="O2298">
        <v>22</v>
      </c>
      <c r="P2298">
        <v>24</v>
      </c>
      <c r="Q2298">
        <v>25</v>
      </c>
      <c r="R2298">
        <v>18310735</v>
      </c>
      <c r="S2298">
        <v>4</v>
      </c>
      <c r="T2298" t="s">
        <v>2</v>
      </c>
      <c r="U2298">
        <v>525</v>
      </c>
      <c r="V2298">
        <v>13866</v>
      </c>
      <c r="W2298">
        <v>140527</v>
      </c>
      <c r="X2298">
        <v>695493</v>
      </c>
      <c r="Y2298">
        <v>293852.57</v>
      </c>
      <c r="Z2298">
        <v>670.63</v>
      </c>
      <c r="AA2298">
        <v>25</v>
      </c>
      <c r="AB2298">
        <v>10</v>
      </c>
      <c r="AC2298">
        <v>5</v>
      </c>
      <c r="AD2298">
        <v>0</v>
      </c>
      <c r="AE2298">
        <v>1500000</v>
      </c>
      <c r="AF2298">
        <v>94298964</v>
      </c>
    </row>
    <row r="2299" spans="1:32" x14ac:dyDescent="0.3">
      <c r="A2299">
        <v>2298</v>
      </c>
      <c r="B2299" s="1">
        <v>44411</v>
      </c>
      <c r="C2299">
        <v>1</v>
      </c>
      <c r="D2299">
        <v>3</v>
      </c>
      <c r="E2299">
        <v>4</v>
      </c>
      <c r="F2299">
        <v>6</v>
      </c>
      <c r="G2299">
        <v>10</v>
      </c>
      <c r="H2299">
        <v>12</v>
      </c>
      <c r="I2299">
        <v>13</v>
      </c>
      <c r="J2299">
        <v>14</v>
      </c>
      <c r="K2299">
        <v>16</v>
      </c>
      <c r="L2299">
        <v>18</v>
      </c>
      <c r="M2299">
        <v>20</v>
      </c>
      <c r="N2299">
        <v>21</v>
      </c>
      <c r="O2299">
        <v>23</v>
      </c>
      <c r="P2299">
        <v>24</v>
      </c>
      <c r="Q2299">
        <v>25</v>
      </c>
      <c r="R2299">
        <v>16364935</v>
      </c>
      <c r="S2299">
        <v>1</v>
      </c>
      <c r="T2299" t="s">
        <v>292</v>
      </c>
      <c r="U2299">
        <v>478</v>
      </c>
      <c r="V2299">
        <v>12098</v>
      </c>
      <c r="W2299">
        <v>121134</v>
      </c>
      <c r="X2299">
        <v>590419</v>
      </c>
      <c r="Y2299">
        <v>1140688.4099999999</v>
      </c>
      <c r="Z2299">
        <v>714.81</v>
      </c>
      <c r="AA2299">
        <v>25</v>
      </c>
      <c r="AB2299">
        <v>10</v>
      </c>
      <c r="AC2299">
        <v>5</v>
      </c>
      <c r="AD2299">
        <v>0</v>
      </c>
      <c r="AE2299">
        <v>1500000</v>
      </c>
      <c r="AF2299">
        <v>94574937</v>
      </c>
    </row>
    <row r="2300" spans="1:32" x14ac:dyDescent="0.3">
      <c r="A2300">
        <v>2299</v>
      </c>
      <c r="B2300" s="1">
        <v>44412</v>
      </c>
      <c r="C2300">
        <v>1</v>
      </c>
      <c r="D2300">
        <v>3</v>
      </c>
      <c r="E2300">
        <v>5</v>
      </c>
      <c r="F2300">
        <v>7</v>
      </c>
      <c r="G2300">
        <v>8</v>
      </c>
      <c r="H2300">
        <v>9</v>
      </c>
      <c r="I2300">
        <v>11</v>
      </c>
      <c r="J2300">
        <v>12</v>
      </c>
      <c r="K2300">
        <v>14</v>
      </c>
      <c r="L2300">
        <v>15</v>
      </c>
      <c r="M2300">
        <v>16</v>
      </c>
      <c r="N2300">
        <v>20</v>
      </c>
      <c r="O2300">
        <v>21</v>
      </c>
      <c r="P2300">
        <v>23</v>
      </c>
      <c r="Q2300">
        <v>25</v>
      </c>
      <c r="R2300">
        <v>18058115</v>
      </c>
      <c r="S2300">
        <v>6</v>
      </c>
      <c r="T2300" t="s">
        <v>2</v>
      </c>
      <c r="U2300">
        <v>818</v>
      </c>
      <c r="V2300">
        <v>14200</v>
      </c>
      <c r="W2300">
        <v>135685</v>
      </c>
      <c r="X2300">
        <v>659179</v>
      </c>
      <c r="Y2300">
        <v>204012.39</v>
      </c>
      <c r="Z2300">
        <v>448.23</v>
      </c>
      <c r="AA2300">
        <v>25</v>
      </c>
      <c r="AB2300">
        <v>10</v>
      </c>
      <c r="AC2300">
        <v>5</v>
      </c>
      <c r="AD2300">
        <v>1860407.76</v>
      </c>
      <c r="AE2300">
        <v>4000000</v>
      </c>
      <c r="AF2300">
        <v>94871084</v>
      </c>
    </row>
    <row r="2301" spans="1:32" x14ac:dyDescent="0.3">
      <c r="A2301">
        <v>2300</v>
      </c>
      <c r="B2301" s="1">
        <v>44413</v>
      </c>
      <c r="C2301">
        <v>1</v>
      </c>
      <c r="D2301">
        <v>2</v>
      </c>
      <c r="E2301">
        <v>3</v>
      </c>
      <c r="F2301">
        <v>4</v>
      </c>
      <c r="G2301">
        <v>8</v>
      </c>
      <c r="H2301">
        <v>9</v>
      </c>
      <c r="I2301">
        <v>13</v>
      </c>
      <c r="J2301">
        <v>15</v>
      </c>
      <c r="K2301">
        <v>16</v>
      </c>
      <c r="L2301">
        <v>17</v>
      </c>
      <c r="M2301">
        <v>19</v>
      </c>
      <c r="N2301">
        <v>22</v>
      </c>
      <c r="O2301">
        <v>23</v>
      </c>
      <c r="P2301">
        <v>24</v>
      </c>
      <c r="Q2301">
        <v>25</v>
      </c>
      <c r="R2301">
        <v>25134975</v>
      </c>
      <c r="S2301">
        <v>0</v>
      </c>
      <c r="U2301">
        <v>400</v>
      </c>
      <c r="V2301">
        <v>17694</v>
      </c>
      <c r="W2301">
        <v>169919</v>
      </c>
      <c r="X2301">
        <v>890619</v>
      </c>
      <c r="Y2301">
        <v>0</v>
      </c>
      <c r="Z2301">
        <v>1397.94</v>
      </c>
      <c r="AA2301">
        <v>25</v>
      </c>
      <c r="AB2301">
        <v>10</v>
      </c>
      <c r="AC2301">
        <v>5</v>
      </c>
      <c r="AD2301">
        <v>4028301.6</v>
      </c>
      <c r="AE2301">
        <v>6000000</v>
      </c>
      <c r="AF2301">
        <v>95322729</v>
      </c>
    </row>
    <row r="2302" spans="1:32" x14ac:dyDescent="0.3">
      <c r="A2302">
        <v>2301</v>
      </c>
      <c r="B2302" s="1">
        <v>44414</v>
      </c>
      <c r="C2302">
        <v>3</v>
      </c>
      <c r="D2302">
        <v>5</v>
      </c>
      <c r="E2302">
        <v>9</v>
      </c>
      <c r="F2302">
        <v>10</v>
      </c>
      <c r="G2302">
        <v>12</v>
      </c>
      <c r="H2302">
        <v>13</v>
      </c>
      <c r="I2302">
        <v>15</v>
      </c>
      <c r="J2302">
        <v>16</v>
      </c>
      <c r="K2302">
        <v>17</v>
      </c>
      <c r="L2302">
        <v>18</v>
      </c>
      <c r="M2302">
        <v>19</v>
      </c>
      <c r="N2302">
        <v>20</v>
      </c>
      <c r="O2302">
        <v>22</v>
      </c>
      <c r="P2302">
        <v>24</v>
      </c>
      <c r="Q2302">
        <v>25</v>
      </c>
      <c r="R2302">
        <v>34943808</v>
      </c>
      <c r="S2302">
        <v>2</v>
      </c>
      <c r="T2302" t="s">
        <v>2</v>
      </c>
      <c r="U2302">
        <v>626</v>
      </c>
      <c r="V2302">
        <v>24732</v>
      </c>
      <c r="W2302">
        <v>272720</v>
      </c>
      <c r="X2302">
        <v>1383016</v>
      </c>
      <c r="Y2302">
        <v>3074751.44</v>
      </c>
      <c r="Z2302">
        <v>1014.98</v>
      </c>
      <c r="AA2302">
        <v>25</v>
      </c>
      <c r="AB2302">
        <v>10</v>
      </c>
      <c r="AC2302">
        <v>5</v>
      </c>
      <c r="AD2302">
        <v>0</v>
      </c>
      <c r="AE2302">
        <v>1500000</v>
      </c>
      <c r="AF2302">
        <v>95835923</v>
      </c>
    </row>
    <row r="2303" spans="1:32" x14ac:dyDescent="0.3">
      <c r="A2303">
        <v>2302</v>
      </c>
      <c r="B2303" s="1">
        <v>44415</v>
      </c>
      <c r="C2303">
        <v>3</v>
      </c>
      <c r="D2303">
        <v>4</v>
      </c>
      <c r="E2303">
        <v>6</v>
      </c>
      <c r="F2303">
        <v>7</v>
      </c>
      <c r="G2303">
        <v>8</v>
      </c>
      <c r="H2303">
        <v>10</v>
      </c>
      <c r="I2303">
        <v>11</v>
      </c>
      <c r="J2303">
        <v>12</v>
      </c>
      <c r="K2303">
        <v>13</v>
      </c>
      <c r="L2303">
        <v>14</v>
      </c>
      <c r="M2303">
        <v>16</v>
      </c>
      <c r="N2303">
        <v>17</v>
      </c>
      <c r="O2303">
        <v>18</v>
      </c>
      <c r="P2303">
        <v>20</v>
      </c>
      <c r="Q2303">
        <v>21</v>
      </c>
      <c r="R2303">
        <v>15691628</v>
      </c>
      <c r="S2303">
        <v>1</v>
      </c>
      <c r="T2303" t="s">
        <v>114</v>
      </c>
      <c r="U2303">
        <v>235</v>
      </c>
      <c r="V2303">
        <v>9676</v>
      </c>
      <c r="W2303">
        <v>110818</v>
      </c>
      <c r="X2303">
        <v>546546</v>
      </c>
      <c r="Y2303">
        <v>1180267.57</v>
      </c>
      <c r="Z2303">
        <v>1504.41</v>
      </c>
      <c r="AA2303">
        <v>25</v>
      </c>
      <c r="AB2303">
        <v>10</v>
      </c>
      <c r="AC2303">
        <v>5</v>
      </c>
      <c r="AD2303">
        <v>0</v>
      </c>
      <c r="AE2303">
        <v>1500000</v>
      </c>
      <c r="AF2303">
        <v>96121471</v>
      </c>
    </row>
    <row r="2304" spans="1:32" x14ac:dyDescent="0.3">
      <c r="A2304">
        <v>2303</v>
      </c>
      <c r="B2304" s="1">
        <v>44417</v>
      </c>
      <c r="C2304">
        <v>1</v>
      </c>
      <c r="D2304">
        <v>3</v>
      </c>
      <c r="E2304">
        <v>5</v>
      </c>
      <c r="F2304">
        <v>7</v>
      </c>
      <c r="G2304">
        <v>8</v>
      </c>
      <c r="H2304">
        <v>10</v>
      </c>
      <c r="I2304">
        <v>11</v>
      </c>
      <c r="J2304">
        <v>12</v>
      </c>
      <c r="K2304">
        <v>15</v>
      </c>
      <c r="L2304">
        <v>18</v>
      </c>
      <c r="M2304">
        <v>19</v>
      </c>
      <c r="N2304">
        <v>20</v>
      </c>
      <c r="O2304">
        <v>21</v>
      </c>
      <c r="P2304">
        <v>22</v>
      </c>
      <c r="Q2304">
        <v>24</v>
      </c>
      <c r="R2304">
        <v>18481585</v>
      </c>
      <c r="S2304">
        <v>9</v>
      </c>
      <c r="T2304" t="s">
        <v>2</v>
      </c>
      <c r="U2304">
        <v>445</v>
      </c>
      <c r="V2304">
        <v>12892</v>
      </c>
      <c r="W2304">
        <v>138698</v>
      </c>
      <c r="X2304">
        <v>693565</v>
      </c>
      <c r="Y2304">
        <v>136693.71</v>
      </c>
      <c r="Z2304">
        <v>828.1</v>
      </c>
      <c r="AA2304">
        <v>25</v>
      </c>
      <c r="AB2304">
        <v>10</v>
      </c>
      <c r="AC2304">
        <v>5</v>
      </c>
      <c r="AD2304">
        <v>0</v>
      </c>
      <c r="AE2304">
        <v>1500000</v>
      </c>
      <c r="AF2304">
        <v>96419111</v>
      </c>
    </row>
    <row r="2305" spans="1:32" x14ac:dyDescent="0.3">
      <c r="A2305">
        <v>2304</v>
      </c>
      <c r="B2305" s="1">
        <v>44418</v>
      </c>
      <c r="C2305">
        <v>1</v>
      </c>
      <c r="D2305">
        <v>2</v>
      </c>
      <c r="E2305">
        <v>6</v>
      </c>
      <c r="F2305">
        <v>8</v>
      </c>
      <c r="G2305">
        <v>9</v>
      </c>
      <c r="H2305">
        <v>11</v>
      </c>
      <c r="I2305">
        <v>12</v>
      </c>
      <c r="J2305">
        <v>13</v>
      </c>
      <c r="K2305">
        <v>14</v>
      </c>
      <c r="L2305">
        <v>16</v>
      </c>
      <c r="M2305">
        <v>18</v>
      </c>
      <c r="N2305">
        <v>20</v>
      </c>
      <c r="O2305">
        <v>21</v>
      </c>
      <c r="P2305">
        <v>22</v>
      </c>
      <c r="Q2305">
        <v>24</v>
      </c>
      <c r="R2305">
        <v>16868070</v>
      </c>
      <c r="S2305">
        <v>1</v>
      </c>
      <c r="T2305" t="s">
        <v>106</v>
      </c>
      <c r="U2305">
        <v>298</v>
      </c>
      <c r="V2305">
        <v>9296</v>
      </c>
      <c r="W2305">
        <v>105272</v>
      </c>
      <c r="X2305">
        <v>548986</v>
      </c>
      <c r="Y2305">
        <v>1424500.12</v>
      </c>
      <c r="Z2305">
        <v>1431.85</v>
      </c>
      <c r="AA2305">
        <v>25</v>
      </c>
      <c r="AB2305">
        <v>10</v>
      </c>
      <c r="AC2305">
        <v>5</v>
      </c>
      <c r="AD2305">
        <v>0</v>
      </c>
      <c r="AE2305">
        <v>1500000</v>
      </c>
      <c r="AF2305">
        <v>96763748</v>
      </c>
    </row>
    <row r="2306" spans="1:32" x14ac:dyDescent="0.3">
      <c r="A2306">
        <v>2305</v>
      </c>
      <c r="B2306" s="1">
        <v>44419</v>
      </c>
      <c r="C2306">
        <v>1</v>
      </c>
      <c r="D2306">
        <v>5</v>
      </c>
      <c r="E2306">
        <v>7</v>
      </c>
      <c r="F2306">
        <v>8</v>
      </c>
      <c r="G2306">
        <v>10</v>
      </c>
      <c r="H2306">
        <v>11</v>
      </c>
      <c r="I2306">
        <v>14</v>
      </c>
      <c r="J2306">
        <v>16</v>
      </c>
      <c r="K2306">
        <v>17</v>
      </c>
      <c r="L2306">
        <v>18</v>
      </c>
      <c r="M2306">
        <v>19</v>
      </c>
      <c r="N2306">
        <v>22</v>
      </c>
      <c r="O2306">
        <v>23</v>
      </c>
      <c r="P2306">
        <v>24</v>
      </c>
      <c r="Q2306">
        <v>25</v>
      </c>
      <c r="R2306">
        <v>17870648</v>
      </c>
      <c r="S2306">
        <v>0</v>
      </c>
      <c r="U2306">
        <v>252</v>
      </c>
      <c r="V2306">
        <v>8363</v>
      </c>
      <c r="W2306">
        <v>110960</v>
      </c>
      <c r="X2306">
        <v>609114</v>
      </c>
      <c r="Y2306">
        <v>0</v>
      </c>
      <c r="Z2306">
        <v>1745.03</v>
      </c>
      <c r="AA2306">
        <v>25</v>
      </c>
      <c r="AB2306">
        <v>10</v>
      </c>
      <c r="AC2306">
        <v>5</v>
      </c>
      <c r="AD2306">
        <v>1468083.42</v>
      </c>
      <c r="AE2306">
        <v>3500000</v>
      </c>
      <c r="AF2306">
        <v>97118930</v>
      </c>
    </row>
    <row r="2307" spans="1:32" x14ac:dyDescent="0.3">
      <c r="A2307">
        <v>2306</v>
      </c>
      <c r="B2307" s="1">
        <v>44420</v>
      </c>
      <c r="C2307">
        <v>1</v>
      </c>
      <c r="D2307">
        <v>4</v>
      </c>
      <c r="E2307">
        <v>5</v>
      </c>
      <c r="F2307">
        <v>6</v>
      </c>
      <c r="G2307">
        <v>7</v>
      </c>
      <c r="H2307">
        <v>8</v>
      </c>
      <c r="I2307">
        <v>9</v>
      </c>
      <c r="J2307">
        <v>11</v>
      </c>
      <c r="K2307">
        <v>14</v>
      </c>
      <c r="L2307">
        <v>15</v>
      </c>
      <c r="M2307">
        <v>16</v>
      </c>
      <c r="N2307">
        <v>18</v>
      </c>
      <c r="O2307">
        <v>20</v>
      </c>
      <c r="P2307">
        <v>21</v>
      </c>
      <c r="Q2307">
        <v>22</v>
      </c>
      <c r="R2307">
        <v>23006508</v>
      </c>
      <c r="S2307">
        <v>1</v>
      </c>
      <c r="T2307" t="s">
        <v>94</v>
      </c>
      <c r="U2307">
        <v>286</v>
      </c>
      <c r="V2307">
        <v>10136</v>
      </c>
      <c r="W2307">
        <v>128694</v>
      </c>
      <c r="X2307">
        <v>719789</v>
      </c>
      <c r="Y2307">
        <v>3566055.04</v>
      </c>
      <c r="Z2307">
        <v>1538.1</v>
      </c>
      <c r="AA2307">
        <v>25</v>
      </c>
      <c r="AB2307">
        <v>10</v>
      </c>
      <c r="AC2307">
        <v>5</v>
      </c>
      <c r="AD2307">
        <v>0</v>
      </c>
      <c r="AE2307">
        <v>1500000</v>
      </c>
      <c r="AF2307">
        <v>97626503</v>
      </c>
    </row>
    <row r="2308" spans="1:32" x14ac:dyDescent="0.3">
      <c r="A2308">
        <v>2307</v>
      </c>
      <c r="B2308" s="1">
        <v>44421</v>
      </c>
      <c r="C2308">
        <v>1</v>
      </c>
      <c r="D2308">
        <v>4</v>
      </c>
      <c r="E2308">
        <v>5</v>
      </c>
      <c r="F2308">
        <v>6</v>
      </c>
      <c r="G2308">
        <v>8</v>
      </c>
      <c r="H2308">
        <v>9</v>
      </c>
      <c r="I2308">
        <v>11</v>
      </c>
      <c r="J2308">
        <v>12</v>
      </c>
      <c r="K2308">
        <v>13</v>
      </c>
      <c r="L2308">
        <v>14</v>
      </c>
      <c r="M2308">
        <v>15</v>
      </c>
      <c r="N2308">
        <v>17</v>
      </c>
      <c r="O2308">
        <v>19</v>
      </c>
      <c r="P2308">
        <v>20</v>
      </c>
      <c r="Q2308">
        <v>23</v>
      </c>
      <c r="R2308">
        <v>18544595</v>
      </c>
      <c r="S2308">
        <v>0</v>
      </c>
      <c r="U2308">
        <v>238</v>
      </c>
      <c r="V2308">
        <v>8606</v>
      </c>
      <c r="W2308">
        <v>109421</v>
      </c>
      <c r="X2308">
        <v>645912</v>
      </c>
      <c r="Y2308">
        <v>0</v>
      </c>
      <c r="Z2308">
        <v>1338.3</v>
      </c>
      <c r="AA2308">
        <v>25</v>
      </c>
      <c r="AB2308">
        <v>10</v>
      </c>
      <c r="AC2308">
        <v>5</v>
      </c>
      <c r="AD2308">
        <v>1519070.28</v>
      </c>
      <c r="AE2308">
        <v>3500000</v>
      </c>
      <c r="AF2308">
        <v>97994020</v>
      </c>
    </row>
    <row r="2309" spans="1:32" x14ac:dyDescent="0.3">
      <c r="A2309">
        <v>2308</v>
      </c>
      <c r="B2309" s="1">
        <v>44422</v>
      </c>
      <c r="C2309">
        <v>1</v>
      </c>
      <c r="D2309">
        <v>2</v>
      </c>
      <c r="E2309">
        <v>3</v>
      </c>
      <c r="F2309">
        <v>4</v>
      </c>
      <c r="G2309">
        <v>6</v>
      </c>
      <c r="H2309">
        <v>10</v>
      </c>
      <c r="I2309">
        <v>15</v>
      </c>
      <c r="J2309">
        <v>17</v>
      </c>
      <c r="K2309">
        <v>18</v>
      </c>
      <c r="L2309">
        <v>19</v>
      </c>
      <c r="M2309">
        <v>20</v>
      </c>
      <c r="N2309">
        <v>22</v>
      </c>
      <c r="O2309">
        <v>23</v>
      </c>
      <c r="P2309">
        <v>24</v>
      </c>
      <c r="Q2309">
        <v>25</v>
      </c>
      <c r="R2309">
        <v>20868475</v>
      </c>
      <c r="S2309">
        <v>1</v>
      </c>
      <c r="T2309" t="s">
        <v>114</v>
      </c>
      <c r="U2309">
        <v>265</v>
      </c>
      <c r="V2309">
        <v>8835</v>
      </c>
      <c r="W2309">
        <v>117444</v>
      </c>
      <c r="X2309">
        <v>690695</v>
      </c>
      <c r="Y2309">
        <v>3340869.43</v>
      </c>
      <c r="Z2309">
        <v>1441.47</v>
      </c>
      <c r="AA2309">
        <v>25</v>
      </c>
      <c r="AB2309">
        <v>10</v>
      </c>
      <c r="AC2309">
        <v>5</v>
      </c>
      <c r="AD2309">
        <v>0</v>
      </c>
      <c r="AE2309">
        <v>1500000</v>
      </c>
      <c r="AF2309">
        <v>98434778</v>
      </c>
    </row>
    <row r="2310" spans="1:32" x14ac:dyDescent="0.3">
      <c r="A2310">
        <v>2309</v>
      </c>
      <c r="B2310" s="1">
        <v>44424</v>
      </c>
      <c r="C2310">
        <v>1</v>
      </c>
      <c r="D2310">
        <v>3</v>
      </c>
      <c r="E2310">
        <v>4</v>
      </c>
      <c r="F2310">
        <v>7</v>
      </c>
      <c r="G2310">
        <v>9</v>
      </c>
      <c r="H2310">
        <v>10</v>
      </c>
      <c r="I2310">
        <v>11</v>
      </c>
      <c r="J2310">
        <v>12</v>
      </c>
      <c r="K2310">
        <v>13</v>
      </c>
      <c r="L2310">
        <v>17</v>
      </c>
      <c r="M2310">
        <v>18</v>
      </c>
      <c r="N2310">
        <v>19</v>
      </c>
      <c r="O2310">
        <v>22</v>
      </c>
      <c r="P2310">
        <v>24</v>
      </c>
      <c r="Q2310">
        <v>25</v>
      </c>
      <c r="R2310">
        <v>17810905</v>
      </c>
      <c r="S2310">
        <v>8</v>
      </c>
      <c r="T2310" t="s">
        <v>2</v>
      </c>
      <c r="U2310">
        <v>755</v>
      </c>
      <c r="V2310">
        <v>17001</v>
      </c>
      <c r="W2310">
        <v>157391</v>
      </c>
      <c r="X2310">
        <v>703960</v>
      </c>
      <c r="Y2310">
        <v>119474.36</v>
      </c>
      <c r="Z2310">
        <v>379.2</v>
      </c>
      <c r="AA2310">
        <v>25</v>
      </c>
      <c r="AB2310">
        <v>10</v>
      </c>
      <c r="AC2310">
        <v>5</v>
      </c>
      <c r="AD2310">
        <v>2228859.92</v>
      </c>
      <c r="AE2310">
        <v>4000000</v>
      </c>
      <c r="AF2310">
        <v>98666019</v>
      </c>
    </row>
    <row r="2311" spans="1:32" x14ac:dyDescent="0.3">
      <c r="A2311">
        <v>2310</v>
      </c>
      <c r="B2311" s="1">
        <v>44425</v>
      </c>
      <c r="C2311">
        <v>1</v>
      </c>
      <c r="D2311">
        <v>3</v>
      </c>
      <c r="E2311">
        <v>5</v>
      </c>
      <c r="F2311">
        <v>6</v>
      </c>
      <c r="G2311">
        <v>7</v>
      </c>
      <c r="H2311">
        <v>10</v>
      </c>
      <c r="I2311">
        <v>11</v>
      </c>
      <c r="J2311">
        <v>13</v>
      </c>
      <c r="K2311">
        <v>16</v>
      </c>
      <c r="L2311">
        <v>18</v>
      </c>
      <c r="M2311">
        <v>20</v>
      </c>
      <c r="N2311">
        <v>22</v>
      </c>
      <c r="O2311">
        <v>23</v>
      </c>
      <c r="P2311">
        <v>24</v>
      </c>
      <c r="Q2311">
        <v>25</v>
      </c>
      <c r="R2311">
        <v>24051530</v>
      </c>
      <c r="S2311">
        <v>6</v>
      </c>
      <c r="T2311" t="s">
        <v>2</v>
      </c>
      <c r="U2311">
        <v>711</v>
      </c>
      <c r="V2311">
        <v>21825</v>
      </c>
      <c r="W2311">
        <v>210793</v>
      </c>
      <c r="X2311">
        <v>907207</v>
      </c>
      <c r="Y2311">
        <v>643363.51</v>
      </c>
      <c r="Z2311">
        <v>591.80999999999995</v>
      </c>
      <c r="AA2311">
        <v>25</v>
      </c>
      <c r="AB2311">
        <v>10</v>
      </c>
      <c r="AC2311">
        <v>5</v>
      </c>
      <c r="AD2311">
        <v>0</v>
      </c>
      <c r="AE2311">
        <v>1500000</v>
      </c>
      <c r="AF2311">
        <v>99005878</v>
      </c>
    </row>
    <row r="2312" spans="1:32" x14ac:dyDescent="0.3">
      <c r="A2312">
        <v>2311</v>
      </c>
      <c r="B2312" s="1">
        <v>44426</v>
      </c>
      <c r="C2312">
        <v>1</v>
      </c>
      <c r="D2312">
        <v>3</v>
      </c>
      <c r="E2312">
        <v>4</v>
      </c>
      <c r="F2312">
        <v>5</v>
      </c>
      <c r="G2312">
        <v>9</v>
      </c>
      <c r="H2312">
        <v>10</v>
      </c>
      <c r="I2312">
        <v>12</v>
      </c>
      <c r="J2312">
        <v>13</v>
      </c>
      <c r="K2312">
        <v>14</v>
      </c>
      <c r="L2312">
        <v>15</v>
      </c>
      <c r="M2312">
        <v>18</v>
      </c>
      <c r="N2312">
        <v>19</v>
      </c>
      <c r="O2312">
        <v>20</v>
      </c>
      <c r="P2312">
        <v>21</v>
      </c>
      <c r="Q2312">
        <v>25</v>
      </c>
      <c r="R2312">
        <v>17164658</v>
      </c>
      <c r="S2312">
        <v>0</v>
      </c>
      <c r="U2312">
        <v>248</v>
      </c>
      <c r="V2312">
        <v>9465</v>
      </c>
      <c r="W2312">
        <v>121279</v>
      </c>
      <c r="X2312">
        <v>652298</v>
      </c>
      <c r="Y2312">
        <v>0</v>
      </c>
      <c r="Z2312">
        <v>1431.03</v>
      </c>
      <c r="AA2312">
        <v>25</v>
      </c>
      <c r="AB2312">
        <v>10</v>
      </c>
      <c r="AC2312">
        <v>5</v>
      </c>
      <c r="AD2312">
        <v>1184808.73</v>
      </c>
      <c r="AE2312">
        <v>3000000</v>
      </c>
      <c r="AF2312">
        <v>99292525</v>
      </c>
    </row>
    <row r="2313" spans="1:32" x14ac:dyDescent="0.3">
      <c r="A2313">
        <v>2312</v>
      </c>
      <c r="B2313" s="1">
        <v>44427</v>
      </c>
      <c r="C2313">
        <v>1</v>
      </c>
      <c r="D2313">
        <v>2</v>
      </c>
      <c r="E2313">
        <v>3</v>
      </c>
      <c r="F2313">
        <v>6</v>
      </c>
      <c r="G2313">
        <v>7</v>
      </c>
      <c r="H2313">
        <v>10</v>
      </c>
      <c r="I2313">
        <v>11</v>
      </c>
      <c r="J2313">
        <v>12</v>
      </c>
      <c r="K2313">
        <v>14</v>
      </c>
      <c r="L2313">
        <v>15</v>
      </c>
      <c r="M2313">
        <v>18</v>
      </c>
      <c r="N2313">
        <v>20</v>
      </c>
      <c r="O2313">
        <v>21</v>
      </c>
      <c r="P2313">
        <v>22</v>
      </c>
      <c r="Q2313">
        <v>25</v>
      </c>
      <c r="R2313">
        <v>21439065</v>
      </c>
      <c r="S2313">
        <v>2</v>
      </c>
      <c r="T2313" t="s">
        <v>2</v>
      </c>
      <c r="U2313">
        <v>352</v>
      </c>
      <c r="V2313">
        <v>10979</v>
      </c>
      <c r="W2313">
        <v>129179</v>
      </c>
      <c r="X2313">
        <v>721285</v>
      </c>
      <c r="Y2313">
        <v>1486692.76</v>
      </c>
      <c r="Z2313">
        <v>1522.01</v>
      </c>
      <c r="AA2313">
        <v>25</v>
      </c>
      <c r="AB2313">
        <v>10</v>
      </c>
      <c r="AC2313">
        <v>5</v>
      </c>
      <c r="AD2313">
        <v>0</v>
      </c>
      <c r="AE2313">
        <v>1500000</v>
      </c>
      <c r="AF2313">
        <v>99725245</v>
      </c>
    </row>
    <row r="2314" spans="1:32" x14ac:dyDescent="0.3">
      <c r="A2314">
        <v>2313</v>
      </c>
      <c r="B2314" s="1">
        <v>44428</v>
      </c>
      <c r="C2314">
        <v>4</v>
      </c>
      <c r="D2314">
        <v>5</v>
      </c>
      <c r="E2314">
        <v>6</v>
      </c>
      <c r="F2314">
        <v>7</v>
      </c>
      <c r="G2314">
        <v>8</v>
      </c>
      <c r="H2314">
        <v>10</v>
      </c>
      <c r="I2314">
        <v>11</v>
      </c>
      <c r="J2314">
        <v>12</v>
      </c>
      <c r="K2314">
        <v>14</v>
      </c>
      <c r="L2314">
        <v>15</v>
      </c>
      <c r="M2314">
        <v>18</v>
      </c>
      <c r="N2314">
        <v>19</v>
      </c>
      <c r="O2314">
        <v>20</v>
      </c>
      <c r="P2314">
        <v>22</v>
      </c>
      <c r="Q2314">
        <v>25</v>
      </c>
      <c r="R2314">
        <v>17804190</v>
      </c>
      <c r="S2314">
        <v>0</v>
      </c>
      <c r="U2314">
        <v>253</v>
      </c>
      <c r="V2314">
        <v>9784</v>
      </c>
      <c r="W2314">
        <v>123361</v>
      </c>
      <c r="X2314">
        <v>650855</v>
      </c>
      <c r="Y2314">
        <v>0</v>
      </c>
      <c r="Z2314">
        <v>1534.11</v>
      </c>
      <c r="AA2314">
        <v>25</v>
      </c>
      <c r="AB2314">
        <v>10</v>
      </c>
      <c r="AC2314">
        <v>5</v>
      </c>
      <c r="AD2314">
        <v>1295764.01</v>
      </c>
      <c r="AE2314">
        <v>3000000</v>
      </c>
      <c r="AF2314">
        <v>100038736</v>
      </c>
    </row>
    <row r="2315" spans="1:32" x14ac:dyDescent="0.3">
      <c r="A2315">
        <v>2314</v>
      </c>
      <c r="B2315" s="1">
        <v>44429</v>
      </c>
      <c r="C2315">
        <v>1</v>
      </c>
      <c r="D2315">
        <v>2</v>
      </c>
      <c r="E2315">
        <v>7</v>
      </c>
      <c r="F2315">
        <v>8</v>
      </c>
      <c r="G2315">
        <v>9</v>
      </c>
      <c r="H2315">
        <v>11</v>
      </c>
      <c r="I2315">
        <v>13</v>
      </c>
      <c r="J2315">
        <v>14</v>
      </c>
      <c r="K2315">
        <v>15</v>
      </c>
      <c r="L2315">
        <v>17</v>
      </c>
      <c r="M2315">
        <v>19</v>
      </c>
      <c r="N2315">
        <v>20</v>
      </c>
      <c r="O2315">
        <v>23</v>
      </c>
      <c r="P2315">
        <v>24</v>
      </c>
      <c r="Q2315">
        <v>25</v>
      </c>
      <c r="R2315">
        <v>19582230</v>
      </c>
      <c r="S2315">
        <v>5</v>
      </c>
      <c r="T2315" t="s">
        <v>2</v>
      </c>
      <c r="U2315">
        <v>413</v>
      </c>
      <c r="V2315">
        <v>12083</v>
      </c>
      <c r="W2315">
        <v>146052</v>
      </c>
      <c r="X2315">
        <v>748914</v>
      </c>
      <c r="Y2315">
        <v>517967.11</v>
      </c>
      <c r="Z2315">
        <v>938.55</v>
      </c>
      <c r="AA2315">
        <v>25</v>
      </c>
      <c r="AB2315">
        <v>10</v>
      </c>
      <c r="AC2315">
        <v>5</v>
      </c>
      <c r="AD2315">
        <v>0</v>
      </c>
      <c r="AE2315">
        <v>1500000</v>
      </c>
      <c r="AF2315">
        <v>100351818</v>
      </c>
    </row>
    <row r="2316" spans="1:32" x14ac:dyDescent="0.3">
      <c r="A2316">
        <v>2315</v>
      </c>
      <c r="B2316" s="1">
        <v>44431</v>
      </c>
      <c r="C2316">
        <v>3</v>
      </c>
      <c r="D2316">
        <v>7</v>
      </c>
      <c r="E2316">
        <v>8</v>
      </c>
      <c r="F2316">
        <v>11</v>
      </c>
      <c r="G2316">
        <v>12</v>
      </c>
      <c r="H2316">
        <v>13</v>
      </c>
      <c r="I2316">
        <v>14</v>
      </c>
      <c r="J2316">
        <v>16</v>
      </c>
      <c r="K2316">
        <v>17</v>
      </c>
      <c r="L2316">
        <v>18</v>
      </c>
      <c r="M2316">
        <v>19</v>
      </c>
      <c r="N2316">
        <v>21</v>
      </c>
      <c r="O2316">
        <v>22</v>
      </c>
      <c r="P2316">
        <v>23</v>
      </c>
      <c r="Q2316">
        <v>25</v>
      </c>
      <c r="R2316">
        <v>17531430</v>
      </c>
      <c r="S2316">
        <v>0</v>
      </c>
      <c r="U2316">
        <v>216</v>
      </c>
      <c r="V2316">
        <v>8789</v>
      </c>
      <c r="W2316">
        <v>119604</v>
      </c>
      <c r="X2316">
        <v>604570</v>
      </c>
      <c r="Y2316">
        <v>0</v>
      </c>
      <c r="Z2316">
        <v>1902.61</v>
      </c>
      <c r="AA2316">
        <v>25</v>
      </c>
      <c r="AB2316">
        <v>10</v>
      </c>
      <c r="AC2316">
        <v>5</v>
      </c>
      <c r="AD2316">
        <v>1371986.8</v>
      </c>
      <c r="AE2316">
        <v>3500000</v>
      </c>
      <c r="AF2316">
        <v>100683750</v>
      </c>
    </row>
    <row r="2317" spans="1:32" x14ac:dyDescent="0.3">
      <c r="A2317">
        <v>2316</v>
      </c>
      <c r="B2317" s="1">
        <v>44432</v>
      </c>
      <c r="C2317">
        <v>2</v>
      </c>
      <c r="D2317">
        <v>3</v>
      </c>
      <c r="E2317">
        <v>4</v>
      </c>
      <c r="F2317">
        <v>5</v>
      </c>
      <c r="G2317">
        <v>6</v>
      </c>
      <c r="H2317">
        <v>9</v>
      </c>
      <c r="I2317">
        <v>10</v>
      </c>
      <c r="J2317">
        <v>13</v>
      </c>
      <c r="K2317">
        <v>14</v>
      </c>
      <c r="L2317">
        <v>15</v>
      </c>
      <c r="M2317">
        <v>16</v>
      </c>
      <c r="N2317">
        <v>17</v>
      </c>
      <c r="O2317">
        <v>19</v>
      </c>
      <c r="P2317">
        <v>24</v>
      </c>
      <c r="Q2317">
        <v>25</v>
      </c>
      <c r="R2317">
        <v>22366480</v>
      </c>
      <c r="S2317">
        <v>3</v>
      </c>
      <c r="T2317" t="s">
        <v>2</v>
      </c>
      <c r="U2317">
        <v>387</v>
      </c>
      <c r="V2317">
        <v>12011</v>
      </c>
      <c r="W2317">
        <v>147317</v>
      </c>
      <c r="X2317">
        <v>794589</v>
      </c>
      <c r="Y2317">
        <v>1028686.9</v>
      </c>
      <c r="Z2317">
        <v>1326.69</v>
      </c>
      <c r="AA2317">
        <v>25</v>
      </c>
      <c r="AB2317">
        <v>10</v>
      </c>
      <c r="AC2317">
        <v>5</v>
      </c>
      <c r="AD2317">
        <v>0</v>
      </c>
      <c r="AE2317">
        <v>1500000</v>
      </c>
      <c r="AF2317">
        <v>101098446</v>
      </c>
    </row>
    <row r="2318" spans="1:32" x14ac:dyDescent="0.3">
      <c r="A2318">
        <v>2317</v>
      </c>
      <c r="B2318" s="1">
        <v>44433</v>
      </c>
      <c r="C2318">
        <v>1</v>
      </c>
      <c r="D2318">
        <v>2</v>
      </c>
      <c r="E2318">
        <v>3</v>
      </c>
      <c r="F2318">
        <v>5</v>
      </c>
      <c r="G2318">
        <v>6</v>
      </c>
      <c r="H2318">
        <v>7</v>
      </c>
      <c r="I2318">
        <v>9</v>
      </c>
      <c r="J2318">
        <v>14</v>
      </c>
      <c r="K2318">
        <v>15</v>
      </c>
      <c r="L2318">
        <v>16</v>
      </c>
      <c r="M2318">
        <v>17</v>
      </c>
      <c r="N2318">
        <v>20</v>
      </c>
      <c r="O2318">
        <v>21</v>
      </c>
      <c r="P2318">
        <v>23</v>
      </c>
      <c r="Q2318">
        <v>25</v>
      </c>
      <c r="R2318">
        <v>16753742</v>
      </c>
      <c r="S2318">
        <v>0</v>
      </c>
      <c r="U2318">
        <v>207</v>
      </c>
      <c r="V2318">
        <v>8544</v>
      </c>
      <c r="W2318">
        <v>108665</v>
      </c>
      <c r="X2318">
        <v>561698</v>
      </c>
      <c r="Y2318">
        <v>0</v>
      </c>
      <c r="Z2318">
        <v>1386.54</v>
      </c>
      <c r="AA2318">
        <v>25</v>
      </c>
      <c r="AB2318">
        <v>10</v>
      </c>
      <c r="AC2318">
        <v>5</v>
      </c>
      <c r="AD2318">
        <v>1368839.2</v>
      </c>
      <c r="AE2318">
        <v>3500000</v>
      </c>
      <c r="AF2318">
        <v>101429617</v>
      </c>
    </row>
    <row r="2319" spans="1:32" x14ac:dyDescent="0.3">
      <c r="A2319">
        <v>2318</v>
      </c>
      <c r="B2319" s="1">
        <v>44434</v>
      </c>
      <c r="C2319">
        <v>2</v>
      </c>
      <c r="D2319">
        <v>5</v>
      </c>
      <c r="E2319">
        <v>6</v>
      </c>
      <c r="F2319">
        <v>7</v>
      </c>
      <c r="G2319">
        <v>8</v>
      </c>
      <c r="H2319">
        <v>11</v>
      </c>
      <c r="I2319">
        <v>13</v>
      </c>
      <c r="J2319">
        <v>16</v>
      </c>
      <c r="K2319">
        <v>17</v>
      </c>
      <c r="L2319">
        <v>18</v>
      </c>
      <c r="M2319">
        <v>19</v>
      </c>
      <c r="N2319">
        <v>20</v>
      </c>
      <c r="O2319">
        <v>21</v>
      </c>
      <c r="P2319">
        <v>24</v>
      </c>
      <c r="Q2319">
        <v>25</v>
      </c>
      <c r="R2319">
        <v>21869882</v>
      </c>
      <c r="S2319">
        <v>0</v>
      </c>
      <c r="U2319">
        <v>209</v>
      </c>
      <c r="V2319">
        <v>8695</v>
      </c>
      <c r="W2319">
        <v>121086</v>
      </c>
      <c r="X2319">
        <v>724145</v>
      </c>
      <c r="Y2319">
        <v>0</v>
      </c>
      <c r="Z2319">
        <v>1929.56</v>
      </c>
      <c r="AA2319">
        <v>25</v>
      </c>
      <c r="AB2319">
        <v>10</v>
      </c>
      <c r="AC2319">
        <v>5</v>
      </c>
      <c r="AD2319">
        <v>3292168.37</v>
      </c>
      <c r="AE2319">
        <v>6500000</v>
      </c>
      <c r="AF2319">
        <v>101894938</v>
      </c>
    </row>
    <row r="2320" spans="1:32" x14ac:dyDescent="0.3">
      <c r="A2320">
        <v>2319</v>
      </c>
      <c r="B2320" s="1">
        <v>44435</v>
      </c>
      <c r="C2320">
        <v>2</v>
      </c>
      <c r="D2320">
        <v>3</v>
      </c>
      <c r="E2320">
        <v>8</v>
      </c>
      <c r="F2320">
        <v>12</v>
      </c>
      <c r="G2320">
        <v>13</v>
      </c>
      <c r="H2320">
        <v>14</v>
      </c>
      <c r="I2320">
        <v>15</v>
      </c>
      <c r="J2320">
        <v>16</v>
      </c>
      <c r="K2320">
        <v>17</v>
      </c>
      <c r="L2320">
        <v>19</v>
      </c>
      <c r="M2320">
        <v>21</v>
      </c>
      <c r="N2320">
        <v>22</v>
      </c>
      <c r="O2320">
        <v>23</v>
      </c>
      <c r="P2320">
        <v>24</v>
      </c>
      <c r="Q2320">
        <v>25</v>
      </c>
      <c r="R2320">
        <v>33801658</v>
      </c>
      <c r="S2320">
        <v>1</v>
      </c>
      <c r="T2320" t="s">
        <v>115</v>
      </c>
      <c r="U2320">
        <v>373</v>
      </c>
      <c r="V2320">
        <v>14630</v>
      </c>
      <c r="W2320">
        <v>214720</v>
      </c>
      <c r="X2320">
        <v>1120740</v>
      </c>
      <c r="Y2320">
        <v>6128952.3099999996</v>
      </c>
      <c r="Z2320">
        <v>1594.67</v>
      </c>
      <c r="AA2320">
        <v>25</v>
      </c>
      <c r="AB2320">
        <v>10</v>
      </c>
      <c r="AC2320">
        <v>5</v>
      </c>
      <c r="AD2320">
        <v>104964842.95</v>
      </c>
      <c r="AE2320">
        <v>150000000</v>
      </c>
      <c r="AF2320">
        <v>104964843</v>
      </c>
    </row>
    <row r="2321" spans="1:32" x14ac:dyDescent="0.3">
      <c r="A2321">
        <v>2320</v>
      </c>
      <c r="B2321" s="1">
        <v>44450</v>
      </c>
      <c r="C2321">
        <v>1</v>
      </c>
      <c r="D2321">
        <v>2</v>
      </c>
      <c r="E2321">
        <v>3</v>
      </c>
      <c r="F2321">
        <v>5</v>
      </c>
      <c r="G2321">
        <v>6</v>
      </c>
      <c r="H2321">
        <v>9</v>
      </c>
      <c r="I2321">
        <v>12</v>
      </c>
      <c r="J2321">
        <v>13</v>
      </c>
      <c r="K2321">
        <v>15</v>
      </c>
      <c r="L2321">
        <v>17</v>
      </c>
      <c r="M2321">
        <v>21</v>
      </c>
      <c r="N2321">
        <v>22</v>
      </c>
      <c r="O2321">
        <v>23</v>
      </c>
      <c r="P2321">
        <v>24</v>
      </c>
      <c r="Q2321">
        <v>25</v>
      </c>
      <c r="R2321">
        <v>517424718</v>
      </c>
      <c r="S2321">
        <v>57</v>
      </c>
      <c r="T2321" t="s">
        <v>2</v>
      </c>
      <c r="U2321">
        <v>10288</v>
      </c>
      <c r="V2321">
        <v>292658</v>
      </c>
      <c r="W2321">
        <v>3577748</v>
      </c>
      <c r="X2321">
        <v>18451178</v>
      </c>
      <c r="Y2321">
        <v>2791889.55</v>
      </c>
      <c r="Z2321">
        <v>1124.02</v>
      </c>
      <c r="AA2321">
        <v>25</v>
      </c>
      <c r="AB2321">
        <v>10</v>
      </c>
      <c r="AC2321">
        <v>5</v>
      </c>
      <c r="AD2321">
        <v>0</v>
      </c>
      <c r="AE2321">
        <v>1500000</v>
      </c>
      <c r="AF2321">
        <v>0</v>
      </c>
    </row>
    <row r="2322" spans="1:32" x14ac:dyDescent="0.3">
      <c r="A2322">
        <v>2321</v>
      </c>
      <c r="B2322" s="1">
        <v>44452</v>
      </c>
      <c r="C2322">
        <v>1</v>
      </c>
      <c r="D2322">
        <v>2</v>
      </c>
      <c r="E2322">
        <v>6</v>
      </c>
      <c r="F2322">
        <v>7</v>
      </c>
      <c r="G2322">
        <v>8</v>
      </c>
      <c r="H2322">
        <v>9</v>
      </c>
      <c r="I2322">
        <v>10</v>
      </c>
      <c r="J2322">
        <v>12</v>
      </c>
      <c r="K2322">
        <v>13</v>
      </c>
      <c r="L2322">
        <v>14</v>
      </c>
      <c r="M2322">
        <v>15</v>
      </c>
      <c r="N2322">
        <v>17</v>
      </c>
      <c r="O2322">
        <v>22</v>
      </c>
      <c r="P2322">
        <v>23</v>
      </c>
      <c r="Q2322">
        <v>24</v>
      </c>
      <c r="R2322">
        <v>19202465</v>
      </c>
      <c r="S2322">
        <v>0</v>
      </c>
      <c r="U2322">
        <v>187</v>
      </c>
      <c r="V2322">
        <v>7283</v>
      </c>
      <c r="W2322">
        <v>105970</v>
      </c>
      <c r="X2322">
        <v>655457</v>
      </c>
      <c r="Y2322">
        <v>0</v>
      </c>
      <c r="Z2322">
        <v>1851.74</v>
      </c>
      <c r="AA2322">
        <v>25</v>
      </c>
      <c r="AB2322">
        <v>10</v>
      </c>
      <c r="AC2322">
        <v>5</v>
      </c>
      <c r="AD2322">
        <v>1651460.52</v>
      </c>
      <c r="AE2322">
        <v>4000000</v>
      </c>
      <c r="AF2322">
        <v>399547</v>
      </c>
    </row>
    <row r="2323" spans="1:32" x14ac:dyDescent="0.3">
      <c r="A2323">
        <v>2322</v>
      </c>
      <c r="B2323" s="1">
        <v>44453</v>
      </c>
      <c r="C2323">
        <v>1</v>
      </c>
      <c r="D2323">
        <v>2</v>
      </c>
      <c r="E2323">
        <v>5</v>
      </c>
      <c r="F2323">
        <v>6</v>
      </c>
      <c r="G2323">
        <v>7</v>
      </c>
      <c r="H2323">
        <v>11</v>
      </c>
      <c r="I2323">
        <v>12</v>
      </c>
      <c r="J2323">
        <v>13</v>
      </c>
      <c r="K2323">
        <v>14</v>
      </c>
      <c r="L2323">
        <v>16</v>
      </c>
      <c r="M2323">
        <v>18</v>
      </c>
      <c r="N2323">
        <v>21</v>
      </c>
      <c r="O2323">
        <v>22</v>
      </c>
      <c r="P2323">
        <v>23</v>
      </c>
      <c r="Q2323">
        <v>24</v>
      </c>
      <c r="R2323">
        <v>29533590</v>
      </c>
      <c r="S2323">
        <v>0</v>
      </c>
      <c r="U2323">
        <v>306</v>
      </c>
      <c r="V2323">
        <v>12047</v>
      </c>
      <c r="W2323">
        <v>164160</v>
      </c>
      <c r="X2323">
        <v>914113</v>
      </c>
      <c r="Y2323">
        <v>0</v>
      </c>
      <c r="Z2323">
        <v>1870.4</v>
      </c>
      <c r="AA2323">
        <v>25</v>
      </c>
      <c r="AB2323">
        <v>10</v>
      </c>
      <c r="AC2323">
        <v>5</v>
      </c>
      <c r="AD2323">
        <v>4381091.05</v>
      </c>
      <c r="AE2323">
        <v>7800000</v>
      </c>
      <c r="AF2323">
        <v>1059941</v>
      </c>
    </row>
    <row r="2324" spans="1:32" x14ac:dyDescent="0.3">
      <c r="A2324">
        <v>2323</v>
      </c>
      <c r="B2324" s="1">
        <v>44454</v>
      </c>
      <c r="C2324">
        <v>1</v>
      </c>
      <c r="D2324">
        <v>4</v>
      </c>
      <c r="E2324">
        <v>7</v>
      </c>
      <c r="F2324">
        <v>8</v>
      </c>
      <c r="G2324">
        <v>11</v>
      </c>
      <c r="H2324">
        <v>13</v>
      </c>
      <c r="I2324">
        <v>14</v>
      </c>
      <c r="J2324">
        <v>16</v>
      </c>
      <c r="K2324">
        <v>17</v>
      </c>
      <c r="L2324">
        <v>19</v>
      </c>
      <c r="M2324">
        <v>21</v>
      </c>
      <c r="N2324">
        <v>22</v>
      </c>
      <c r="O2324">
        <v>23</v>
      </c>
      <c r="P2324">
        <v>24</v>
      </c>
      <c r="Q2324">
        <v>25</v>
      </c>
      <c r="R2324">
        <v>43757230</v>
      </c>
      <c r="S2324">
        <v>5</v>
      </c>
      <c r="T2324" t="s">
        <v>2</v>
      </c>
      <c r="U2324">
        <v>719</v>
      </c>
      <c r="V2324">
        <v>23636</v>
      </c>
      <c r="W2324">
        <v>280405</v>
      </c>
      <c r="X2324">
        <v>1493687</v>
      </c>
      <c r="Y2324">
        <v>1579764.69</v>
      </c>
      <c r="Z2324">
        <v>1465.5</v>
      </c>
      <c r="AA2324">
        <v>25</v>
      </c>
      <c r="AB2324">
        <v>10</v>
      </c>
      <c r="AC2324">
        <v>5</v>
      </c>
      <c r="AD2324">
        <v>0</v>
      </c>
      <c r="AE2324">
        <v>1500000</v>
      </c>
      <c r="AF2324">
        <v>1911006</v>
      </c>
    </row>
    <row r="2325" spans="1:32" x14ac:dyDescent="0.3">
      <c r="A2325">
        <v>2324</v>
      </c>
      <c r="B2325" s="1">
        <v>44455</v>
      </c>
      <c r="C2325">
        <v>1</v>
      </c>
      <c r="D2325">
        <v>2</v>
      </c>
      <c r="E2325">
        <v>3</v>
      </c>
      <c r="F2325">
        <v>5</v>
      </c>
      <c r="G2325">
        <v>8</v>
      </c>
      <c r="H2325">
        <v>9</v>
      </c>
      <c r="I2325">
        <v>10</v>
      </c>
      <c r="J2325">
        <v>11</v>
      </c>
      <c r="K2325">
        <v>13</v>
      </c>
      <c r="L2325">
        <v>14</v>
      </c>
      <c r="M2325">
        <v>16</v>
      </c>
      <c r="N2325">
        <v>17</v>
      </c>
      <c r="O2325">
        <v>19</v>
      </c>
      <c r="P2325">
        <v>20</v>
      </c>
      <c r="Q2325">
        <v>25</v>
      </c>
      <c r="R2325">
        <v>17694685</v>
      </c>
      <c r="S2325">
        <v>1</v>
      </c>
      <c r="T2325" t="s">
        <v>293</v>
      </c>
      <c r="U2325">
        <v>213</v>
      </c>
      <c r="V2325">
        <v>9258</v>
      </c>
      <c r="W2325">
        <v>122740</v>
      </c>
      <c r="X2325">
        <v>668265</v>
      </c>
      <c r="Y2325">
        <v>1245784.3899999999</v>
      </c>
      <c r="Z2325">
        <v>1751.93</v>
      </c>
      <c r="AA2325">
        <v>25</v>
      </c>
      <c r="AB2325">
        <v>10</v>
      </c>
      <c r="AC2325">
        <v>5</v>
      </c>
      <c r="AD2325">
        <v>0</v>
      </c>
      <c r="AE2325">
        <v>1500000</v>
      </c>
      <c r="AF2325">
        <v>2212405</v>
      </c>
    </row>
    <row r="2326" spans="1:32" x14ac:dyDescent="0.3">
      <c r="A2326">
        <v>2325</v>
      </c>
      <c r="B2326" s="1">
        <v>44456</v>
      </c>
      <c r="C2326">
        <v>1</v>
      </c>
      <c r="D2326">
        <v>2</v>
      </c>
      <c r="E2326">
        <v>3</v>
      </c>
      <c r="F2326">
        <v>4</v>
      </c>
      <c r="G2326">
        <v>5</v>
      </c>
      <c r="H2326">
        <v>6</v>
      </c>
      <c r="I2326">
        <v>7</v>
      </c>
      <c r="J2326">
        <v>8</v>
      </c>
      <c r="K2326">
        <v>9</v>
      </c>
      <c r="L2326">
        <v>14</v>
      </c>
      <c r="M2326">
        <v>17</v>
      </c>
      <c r="N2326">
        <v>18</v>
      </c>
      <c r="O2326">
        <v>21</v>
      </c>
      <c r="P2326">
        <v>23</v>
      </c>
      <c r="Q2326">
        <v>25</v>
      </c>
      <c r="R2326">
        <v>19880510</v>
      </c>
      <c r="S2326">
        <v>1</v>
      </c>
      <c r="T2326" t="s">
        <v>294</v>
      </c>
      <c r="U2326">
        <v>235</v>
      </c>
      <c r="V2326">
        <v>8777</v>
      </c>
      <c r="W2326">
        <v>117987</v>
      </c>
      <c r="X2326">
        <v>658250</v>
      </c>
      <c r="Y2326">
        <v>1704602.74</v>
      </c>
      <c r="Z2326">
        <v>1520.92</v>
      </c>
      <c r="AA2326">
        <v>25</v>
      </c>
      <c r="AB2326">
        <v>10</v>
      </c>
      <c r="AC2326">
        <v>5</v>
      </c>
      <c r="AD2326">
        <v>0</v>
      </c>
      <c r="AE2326">
        <v>1500000</v>
      </c>
      <c r="AF2326">
        <v>2624809</v>
      </c>
    </row>
    <row r="2327" spans="1:32" x14ac:dyDescent="0.3">
      <c r="A2327">
        <v>2326</v>
      </c>
      <c r="B2327" s="1">
        <v>44457</v>
      </c>
      <c r="C2327">
        <v>2</v>
      </c>
      <c r="D2327">
        <v>3</v>
      </c>
      <c r="E2327">
        <v>4</v>
      </c>
      <c r="F2327">
        <v>5</v>
      </c>
      <c r="G2327">
        <v>6</v>
      </c>
      <c r="H2327">
        <v>8</v>
      </c>
      <c r="I2327">
        <v>11</v>
      </c>
      <c r="J2327">
        <v>12</v>
      </c>
      <c r="K2327">
        <v>13</v>
      </c>
      <c r="L2327">
        <v>14</v>
      </c>
      <c r="M2327">
        <v>16</v>
      </c>
      <c r="N2327">
        <v>20</v>
      </c>
      <c r="O2327">
        <v>22</v>
      </c>
      <c r="P2327">
        <v>23</v>
      </c>
      <c r="Q2327">
        <v>25</v>
      </c>
      <c r="R2327">
        <v>16894435</v>
      </c>
      <c r="S2327">
        <v>1</v>
      </c>
      <c r="T2327" t="s">
        <v>295</v>
      </c>
      <c r="U2327">
        <v>185</v>
      </c>
      <c r="V2327">
        <v>7301</v>
      </c>
      <c r="W2327">
        <v>101051</v>
      </c>
      <c r="X2327">
        <v>572532</v>
      </c>
      <c r="Y2327">
        <v>1418330.48</v>
      </c>
      <c r="Z2327">
        <v>1607.53</v>
      </c>
      <c r="AA2327">
        <v>25</v>
      </c>
      <c r="AB2327">
        <v>10</v>
      </c>
      <c r="AC2327">
        <v>5</v>
      </c>
      <c r="AD2327">
        <v>0</v>
      </c>
      <c r="AE2327">
        <v>1500000</v>
      </c>
      <c r="AF2327">
        <v>2967954</v>
      </c>
    </row>
    <row r="2328" spans="1:32" x14ac:dyDescent="0.3">
      <c r="A2328">
        <v>2327</v>
      </c>
      <c r="B2328" s="1">
        <v>44459</v>
      </c>
      <c r="C2328">
        <v>1</v>
      </c>
      <c r="D2328">
        <v>2</v>
      </c>
      <c r="E2328">
        <v>3</v>
      </c>
      <c r="F2328">
        <v>4</v>
      </c>
      <c r="G2328">
        <v>6</v>
      </c>
      <c r="H2328">
        <v>7</v>
      </c>
      <c r="I2328">
        <v>8</v>
      </c>
      <c r="J2328">
        <v>11</v>
      </c>
      <c r="K2328">
        <v>13</v>
      </c>
      <c r="L2328">
        <v>15</v>
      </c>
      <c r="M2328">
        <v>17</v>
      </c>
      <c r="N2328">
        <v>19</v>
      </c>
      <c r="O2328">
        <v>20</v>
      </c>
      <c r="P2328">
        <v>21</v>
      </c>
      <c r="Q2328">
        <v>25</v>
      </c>
      <c r="R2328">
        <v>18299522</v>
      </c>
      <c r="S2328">
        <v>1</v>
      </c>
      <c r="T2328" t="s">
        <v>114</v>
      </c>
      <c r="U2328">
        <v>255</v>
      </c>
      <c r="V2328">
        <v>10757</v>
      </c>
      <c r="W2328">
        <v>125348</v>
      </c>
      <c r="X2328">
        <v>656284</v>
      </c>
      <c r="Y2328">
        <v>1357993.82</v>
      </c>
      <c r="Z2328">
        <v>1595.18</v>
      </c>
      <c r="AA2328">
        <v>25</v>
      </c>
      <c r="AB2328">
        <v>10</v>
      </c>
      <c r="AC2328">
        <v>5</v>
      </c>
      <c r="AD2328">
        <v>0</v>
      </c>
      <c r="AE2328">
        <v>1500000</v>
      </c>
      <c r="AF2328">
        <v>3296500</v>
      </c>
    </row>
    <row r="2329" spans="1:32" x14ac:dyDescent="0.3">
      <c r="A2329">
        <v>2328</v>
      </c>
      <c r="B2329" s="1">
        <v>44460</v>
      </c>
      <c r="C2329">
        <v>3</v>
      </c>
      <c r="D2329">
        <v>4</v>
      </c>
      <c r="E2329">
        <v>5</v>
      </c>
      <c r="F2329">
        <v>6</v>
      </c>
      <c r="G2329">
        <v>7</v>
      </c>
      <c r="H2329">
        <v>8</v>
      </c>
      <c r="I2329">
        <v>9</v>
      </c>
      <c r="J2329">
        <v>11</v>
      </c>
      <c r="K2329">
        <v>14</v>
      </c>
      <c r="L2329">
        <v>15</v>
      </c>
      <c r="M2329">
        <v>17</v>
      </c>
      <c r="N2329">
        <v>20</v>
      </c>
      <c r="O2329">
        <v>21</v>
      </c>
      <c r="P2329">
        <v>23</v>
      </c>
      <c r="Q2329">
        <v>25</v>
      </c>
      <c r="R2329">
        <v>16850040</v>
      </c>
      <c r="S2329">
        <v>2</v>
      </c>
      <c r="T2329" t="s">
        <v>2</v>
      </c>
      <c r="U2329">
        <v>232</v>
      </c>
      <c r="V2329">
        <v>8908</v>
      </c>
      <c r="W2329">
        <v>121524</v>
      </c>
      <c r="X2329">
        <v>612387</v>
      </c>
      <c r="Y2329">
        <v>608601.96</v>
      </c>
      <c r="Z2329">
        <v>1571.55</v>
      </c>
      <c r="AA2329">
        <v>25</v>
      </c>
      <c r="AB2329">
        <v>10</v>
      </c>
      <c r="AC2329">
        <v>5</v>
      </c>
      <c r="AD2329">
        <v>0</v>
      </c>
      <c r="AE2329">
        <v>1500000</v>
      </c>
      <c r="AF2329">
        <v>3590985</v>
      </c>
    </row>
    <row r="2330" spans="1:32" x14ac:dyDescent="0.3">
      <c r="A2330">
        <v>2329</v>
      </c>
      <c r="B2330" s="1">
        <v>44461</v>
      </c>
      <c r="C2330">
        <v>1</v>
      </c>
      <c r="D2330">
        <v>3</v>
      </c>
      <c r="E2330">
        <v>4</v>
      </c>
      <c r="F2330">
        <v>5</v>
      </c>
      <c r="G2330">
        <v>10</v>
      </c>
      <c r="H2330">
        <v>11</v>
      </c>
      <c r="I2330">
        <v>12</v>
      </c>
      <c r="J2330">
        <v>13</v>
      </c>
      <c r="K2330">
        <v>14</v>
      </c>
      <c r="L2330">
        <v>16</v>
      </c>
      <c r="M2330">
        <v>17</v>
      </c>
      <c r="N2330">
        <v>18</v>
      </c>
      <c r="O2330">
        <v>19</v>
      </c>
      <c r="P2330">
        <v>20</v>
      </c>
      <c r="Q2330">
        <v>24</v>
      </c>
      <c r="R2330">
        <v>18398848</v>
      </c>
      <c r="S2330">
        <v>2</v>
      </c>
      <c r="T2330" t="s">
        <v>287</v>
      </c>
      <c r="U2330">
        <v>209</v>
      </c>
      <c r="V2330">
        <v>11403</v>
      </c>
      <c r="W2330">
        <v>105100</v>
      </c>
      <c r="X2330">
        <v>598692</v>
      </c>
      <c r="Y2330">
        <v>791261.29</v>
      </c>
      <c r="Z2330">
        <v>1587.65</v>
      </c>
      <c r="AA2330">
        <v>25</v>
      </c>
      <c r="AB2330">
        <v>10</v>
      </c>
      <c r="AC2330">
        <v>5</v>
      </c>
      <c r="AD2330">
        <v>2649235.6800000002</v>
      </c>
      <c r="AE2330">
        <v>4500000</v>
      </c>
      <c r="AF2330">
        <v>3973854</v>
      </c>
    </row>
    <row r="2331" spans="1:32" x14ac:dyDescent="0.3">
      <c r="A2331">
        <v>2330</v>
      </c>
      <c r="B2331" s="1">
        <v>44462</v>
      </c>
      <c r="C2331">
        <v>2</v>
      </c>
      <c r="D2331">
        <v>4</v>
      </c>
      <c r="E2331">
        <v>5</v>
      </c>
      <c r="F2331">
        <v>8</v>
      </c>
      <c r="G2331">
        <v>10</v>
      </c>
      <c r="H2331">
        <v>11</v>
      </c>
      <c r="I2331">
        <v>12</v>
      </c>
      <c r="J2331">
        <v>13</v>
      </c>
      <c r="K2331">
        <v>14</v>
      </c>
      <c r="L2331">
        <v>15</v>
      </c>
      <c r="M2331">
        <v>16</v>
      </c>
      <c r="N2331">
        <v>18</v>
      </c>
      <c r="O2331">
        <v>20</v>
      </c>
      <c r="P2331">
        <v>22</v>
      </c>
      <c r="Q2331">
        <v>23</v>
      </c>
      <c r="R2331">
        <v>29510500</v>
      </c>
      <c r="S2331">
        <v>4</v>
      </c>
      <c r="T2331" t="s">
        <v>2</v>
      </c>
      <c r="U2331">
        <v>603</v>
      </c>
      <c r="V2331">
        <v>19346</v>
      </c>
      <c r="W2331">
        <v>212689</v>
      </c>
      <c r="X2331">
        <v>1025666</v>
      </c>
      <c r="Y2331">
        <v>1299104.32</v>
      </c>
      <c r="Z2331">
        <v>1089.57</v>
      </c>
      <c r="AA2331">
        <v>25</v>
      </c>
      <c r="AB2331">
        <v>10</v>
      </c>
      <c r="AC2331">
        <v>5</v>
      </c>
      <c r="AD2331">
        <v>0</v>
      </c>
      <c r="AE2331">
        <v>1500000</v>
      </c>
      <c r="AF2331">
        <v>4504516</v>
      </c>
    </row>
    <row r="2332" spans="1:32" x14ac:dyDescent="0.3">
      <c r="A2332">
        <v>2331</v>
      </c>
      <c r="B2332" s="1">
        <v>44463</v>
      </c>
      <c r="C2332">
        <v>3</v>
      </c>
      <c r="D2332">
        <v>4</v>
      </c>
      <c r="E2332">
        <v>5</v>
      </c>
      <c r="F2332">
        <v>7</v>
      </c>
      <c r="G2332">
        <v>8</v>
      </c>
      <c r="H2332">
        <v>9</v>
      </c>
      <c r="I2332">
        <v>10</v>
      </c>
      <c r="J2332">
        <v>13</v>
      </c>
      <c r="K2332">
        <v>14</v>
      </c>
      <c r="L2332">
        <v>15</v>
      </c>
      <c r="M2332">
        <v>16</v>
      </c>
      <c r="N2332">
        <v>20</v>
      </c>
      <c r="O2332">
        <v>22</v>
      </c>
      <c r="P2332">
        <v>24</v>
      </c>
      <c r="Q2332">
        <v>25</v>
      </c>
      <c r="R2332">
        <v>19297285</v>
      </c>
      <c r="S2332">
        <v>3</v>
      </c>
      <c r="T2332" t="s">
        <v>2</v>
      </c>
      <c r="U2332">
        <v>298</v>
      </c>
      <c r="V2332">
        <v>10255</v>
      </c>
      <c r="W2332">
        <v>128395</v>
      </c>
      <c r="X2332">
        <v>691325</v>
      </c>
      <c r="Y2332">
        <v>487298.54</v>
      </c>
      <c r="Z2332">
        <v>1469.44</v>
      </c>
      <c r="AA2332">
        <v>25</v>
      </c>
      <c r="AB2332">
        <v>10</v>
      </c>
      <c r="AC2332">
        <v>5</v>
      </c>
      <c r="AD2332">
        <v>0</v>
      </c>
      <c r="AE2332">
        <v>1500000</v>
      </c>
      <c r="AF2332">
        <v>4858201</v>
      </c>
    </row>
    <row r="2333" spans="1:32" x14ac:dyDescent="0.3">
      <c r="A2333">
        <v>2332</v>
      </c>
      <c r="B2333" s="1">
        <v>44464</v>
      </c>
      <c r="C2333">
        <v>1</v>
      </c>
      <c r="D2333">
        <v>4</v>
      </c>
      <c r="E2333">
        <v>6</v>
      </c>
      <c r="F2333">
        <v>7</v>
      </c>
      <c r="G2333">
        <v>8</v>
      </c>
      <c r="H2333">
        <v>9</v>
      </c>
      <c r="I2333">
        <v>10</v>
      </c>
      <c r="J2333">
        <v>11</v>
      </c>
      <c r="K2333">
        <v>14</v>
      </c>
      <c r="L2333">
        <v>17</v>
      </c>
      <c r="M2333">
        <v>18</v>
      </c>
      <c r="N2333">
        <v>20</v>
      </c>
      <c r="O2333">
        <v>22</v>
      </c>
      <c r="P2333">
        <v>24</v>
      </c>
      <c r="Q2333">
        <v>25</v>
      </c>
      <c r="R2333">
        <v>16409615</v>
      </c>
      <c r="S2333">
        <v>0</v>
      </c>
      <c r="U2333">
        <v>222</v>
      </c>
      <c r="V2333">
        <v>7993</v>
      </c>
      <c r="W2333">
        <v>101060</v>
      </c>
      <c r="X2333">
        <v>545567</v>
      </c>
      <c r="Y2333">
        <v>0</v>
      </c>
      <c r="Z2333">
        <v>1859.41</v>
      </c>
      <c r="AA2333">
        <v>25</v>
      </c>
      <c r="AB2333">
        <v>10</v>
      </c>
      <c r="AC2333">
        <v>5</v>
      </c>
      <c r="AD2333">
        <v>1378083.72</v>
      </c>
      <c r="AE2333">
        <v>3500000</v>
      </c>
      <c r="AF2333">
        <v>5191608</v>
      </c>
    </row>
    <row r="2334" spans="1:32" x14ac:dyDescent="0.3">
      <c r="A2334">
        <v>2333</v>
      </c>
      <c r="B2334" s="1">
        <v>44466</v>
      </c>
      <c r="C2334">
        <v>1</v>
      </c>
      <c r="D2334">
        <v>4</v>
      </c>
      <c r="E2334">
        <v>6</v>
      </c>
      <c r="F2334">
        <v>7</v>
      </c>
      <c r="G2334">
        <v>8</v>
      </c>
      <c r="H2334">
        <v>9</v>
      </c>
      <c r="I2334">
        <v>10</v>
      </c>
      <c r="J2334">
        <v>11</v>
      </c>
      <c r="K2334">
        <v>13</v>
      </c>
      <c r="L2334">
        <v>15</v>
      </c>
      <c r="M2334">
        <v>17</v>
      </c>
      <c r="N2334">
        <v>18</v>
      </c>
      <c r="O2334">
        <v>19</v>
      </c>
      <c r="P2334">
        <v>20</v>
      </c>
      <c r="Q2334">
        <v>23</v>
      </c>
      <c r="R2334">
        <v>26608950</v>
      </c>
      <c r="S2334">
        <v>2</v>
      </c>
      <c r="T2334" t="s">
        <v>2</v>
      </c>
      <c r="U2334">
        <v>288</v>
      </c>
      <c r="V2334">
        <v>12103</v>
      </c>
      <c r="W2334">
        <v>171302</v>
      </c>
      <c r="X2334">
        <v>935561</v>
      </c>
      <c r="Y2334">
        <v>1739664.68</v>
      </c>
      <c r="Z2334">
        <v>1529.81</v>
      </c>
      <c r="AA2334">
        <v>25</v>
      </c>
      <c r="AB2334">
        <v>10</v>
      </c>
      <c r="AC2334">
        <v>5</v>
      </c>
      <c r="AD2334">
        <v>0</v>
      </c>
      <c r="AE2334">
        <v>1500000</v>
      </c>
      <c r="AF2334">
        <v>5699974</v>
      </c>
    </row>
    <row r="2335" spans="1:32" x14ac:dyDescent="0.3">
      <c r="A2335">
        <v>2334</v>
      </c>
      <c r="B2335" s="1">
        <v>44467</v>
      </c>
      <c r="C2335">
        <v>2</v>
      </c>
      <c r="D2335">
        <v>3</v>
      </c>
      <c r="E2335">
        <v>5</v>
      </c>
      <c r="F2335">
        <v>7</v>
      </c>
      <c r="G2335">
        <v>13</v>
      </c>
      <c r="H2335">
        <v>14</v>
      </c>
      <c r="I2335">
        <v>16</v>
      </c>
      <c r="J2335">
        <v>17</v>
      </c>
      <c r="K2335">
        <v>18</v>
      </c>
      <c r="L2335">
        <v>20</v>
      </c>
      <c r="M2335">
        <v>21</v>
      </c>
      <c r="N2335">
        <v>22</v>
      </c>
      <c r="O2335">
        <v>23</v>
      </c>
      <c r="P2335">
        <v>24</v>
      </c>
      <c r="Q2335">
        <v>25</v>
      </c>
      <c r="R2335">
        <v>15896815</v>
      </c>
      <c r="S2335">
        <v>2</v>
      </c>
      <c r="T2335" t="s">
        <v>2</v>
      </c>
      <c r="U2335">
        <v>244</v>
      </c>
      <c r="V2335">
        <v>9854</v>
      </c>
      <c r="W2335">
        <v>112705</v>
      </c>
      <c r="X2335">
        <v>605486</v>
      </c>
      <c r="Y2335">
        <v>540425.32999999996</v>
      </c>
      <c r="Z2335">
        <v>1326.87</v>
      </c>
      <c r="AA2335">
        <v>25</v>
      </c>
      <c r="AB2335">
        <v>10</v>
      </c>
      <c r="AC2335">
        <v>5</v>
      </c>
      <c r="AD2335">
        <v>0</v>
      </c>
      <c r="AE2335">
        <v>1500000</v>
      </c>
      <c r="AF2335">
        <v>5961470</v>
      </c>
    </row>
    <row r="2336" spans="1:32" x14ac:dyDescent="0.3">
      <c r="A2336">
        <v>2335</v>
      </c>
      <c r="B2336" s="1">
        <v>44468</v>
      </c>
      <c r="C2336">
        <v>2</v>
      </c>
      <c r="D2336">
        <v>3</v>
      </c>
      <c r="E2336">
        <v>4</v>
      </c>
      <c r="F2336">
        <v>5</v>
      </c>
      <c r="G2336">
        <v>6</v>
      </c>
      <c r="H2336">
        <v>7</v>
      </c>
      <c r="I2336">
        <v>9</v>
      </c>
      <c r="J2336">
        <v>13</v>
      </c>
      <c r="K2336">
        <v>15</v>
      </c>
      <c r="L2336">
        <v>16</v>
      </c>
      <c r="M2336">
        <v>19</v>
      </c>
      <c r="N2336">
        <v>21</v>
      </c>
      <c r="O2336">
        <v>22</v>
      </c>
      <c r="P2336">
        <v>24</v>
      </c>
      <c r="Q2336">
        <v>25</v>
      </c>
      <c r="R2336">
        <v>17276825</v>
      </c>
      <c r="S2336">
        <v>0</v>
      </c>
      <c r="U2336">
        <v>236</v>
      </c>
      <c r="V2336">
        <v>9289</v>
      </c>
      <c r="W2336">
        <v>114013</v>
      </c>
      <c r="X2336">
        <v>604972</v>
      </c>
      <c r="Y2336">
        <v>0</v>
      </c>
      <c r="Z2336">
        <v>1703.37</v>
      </c>
      <c r="AA2336">
        <v>25</v>
      </c>
      <c r="AB2336">
        <v>10</v>
      </c>
      <c r="AC2336">
        <v>5</v>
      </c>
      <c r="AD2336">
        <v>1342053.27</v>
      </c>
      <c r="AE2336">
        <v>3600000</v>
      </c>
      <c r="AF2336">
        <v>6286161</v>
      </c>
    </row>
    <row r="2337" spans="1:32" x14ac:dyDescent="0.3">
      <c r="A2337">
        <v>2336</v>
      </c>
      <c r="B2337" s="1">
        <v>44469</v>
      </c>
      <c r="C2337">
        <v>1</v>
      </c>
      <c r="D2337">
        <v>3</v>
      </c>
      <c r="E2337">
        <v>4</v>
      </c>
      <c r="F2337">
        <v>6</v>
      </c>
      <c r="G2337">
        <v>10</v>
      </c>
      <c r="H2337">
        <v>11</v>
      </c>
      <c r="I2337">
        <v>12</v>
      </c>
      <c r="J2337">
        <v>13</v>
      </c>
      <c r="K2337">
        <v>14</v>
      </c>
      <c r="L2337">
        <v>16</v>
      </c>
      <c r="M2337">
        <v>17</v>
      </c>
      <c r="N2337">
        <v>18</v>
      </c>
      <c r="O2337">
        <v>20</v>
      </c>
      <c r="P2337">
        <v>22</v>
      </c>
      <c r="Q2337">
        <v>25</v>
      </c>
      <c r="R2337">
        <v>24938265</v>
      </c>
      <c r="S2337">
        <v>1</v>
      </c>
      <c r="T2337" t="s">
        <v>296</v>
      </c>
      <c r="U2337">
        <v>385</v>
      </c>
      <c r="V2337">
        <v>14583</v>
      </c>
      <c r="W2337">
        <v>178880</v>
      </c>
      <c r="X2337">
        <v>894420</v>
      </c>
      <c r="Y2337">
        <v>3158457.35</v>
      </c>
      <c r="Z2337">
        <v>1413.2</v>
      </c>
      <c r="AA2337">
        <v>25</v>
      </c>
      <c r="AB2337">
        <v>10</v>
      </c>
      <c r="AC2337">
        <v>5</v>
      </c>
      <c r="AD2337">
        <v>0</v>
      </c>
      <c r="AE2337">
        <v>1600000</v>
      </c>
      <c r="AF2337">
        <v>6725613</v>
      </c>
    </row>
    <row r="2338" spans="1:32" x14ac:dyDescent="0.3">
      <c r="A2338">
        <v>2337</v>
      </c>
      <c r="B2338" s="1">
        <v>44470</v>
      </c>
      <c r="C2338">
        <v>1</v>
      </c>
      <c r="D2338">
        <v>2</v>
      </c>
      <c r="E2338">
        <v>4</v>
      </c>
      <c r="F2338">
        <v>5</v>
      </c>
      <c r="G2338">
        <v>6</v>
      </c>
      <c r="H2338">
        <v>8</v>
      </c>
      <c r="I2338">
        <v>9</v>
      </c>
      <c r="J2338">
        <v>10</v>
      </c>
      <c r="K2338">
        <v>11</v>
      </c>
      <c r="L2338">
        <v>14</v>
      </c>
      <c r="M2338">
        <v>16</v>
      </c>
      <c r="N2338">
        <v>19</v>
      </c>
      <c r="O2338">
        <v>20</v>
      </c>
      <c r="P2338">
        <v>21</v>
      </c>
      <c r="Q2338">
        <v>24</v>
      </c>
      <c r="R2338">
        <v>19515302</v>
      </c>
      <c r="S2338">
        <v>3</v>
      </c>
      <c r="T2338" t="s">
        <v>2</v>
      </c>
      <c r="U2338">
        <v>308</v>
      </c>
      <c r="V2338">
        <v>14976</v>
      </c>
      <c r="W2338">
        <v>118515</v>
      </c>
      <c r="X2338">
        <v>633174</v>
      </c>
      <c r="Y2338">
        <v>540252.41</v>
      </c>
      <c r="Z2338">
        <v>1576.23</v>
      </c>
      <c r="AA2338">
        <v>25</v>
      </c>
      <c r="AB2338">
        <v>10</v>
      </c>
      <c r="AC2338">
        <v>5</v>
      </c>
      <c r="AD2338">
        <v>0</v>
      </c>
      <c r="AE2338">
        <v>1600000</v>
      </c>
      <c r="AF2338">
        <v>7117732</v>
      </c>
    </row>
    <row r="2339" spans="1:32" x14ac:dyDescent="0.3">
      <c r="A2339">
        <v>2338</v>
      </c>
      <c r="B2339" s="1">
        <v>44471</v>
      </c>
      <c r="C2339">
        <v>1</v>
      </c>
      <c r="D2339">
        <v>2</v>
      </c>
      <c r="E2339">
        <v>3</v>
      </c>
      <c r="F2339">
        <v>4</v>
      </c>
      <c r="G2339">
        <v>5</v>
      </c>
      <c r="H2339">
        <v>7</v>
      </c>
      <c r="I2339">
        <v>8</v>
      </c>
      <c r="J2339">
        <v>10</v>
      </c>
      <c r="K2339">
        <v>11</v>
      </c>
      <c r="L2339">
        <v>12</v>
      </c>
      <c r="M2339">
        <v>13</v>
      </c>
      <c r="N2339">
        <v>15</v>
      </c>
      <c r="O2339">
        <v>16</v>
      </c>
      <c r="P2339">
        <v>19</v>
      </c>
      <c r="Q2339">
        <v>21</v>
      </c>
      <c r="R2339">
        <v>16999048</v>
      </c>
      <c r="S2339">
        <v>1</v>
      </c>
      <c r="T2339" t="s">
        <v>113</v>
      </c>
      <c r="U2339">
        <v>304</v>
      </c>
      <c r="V2339">
        <v>9066</v>
      </c>
      <c r="W2339">
        <v>121385</v>
      </c>
      <c r="X2339">
        <v>579068</v>
      </c>
      <c r="Y2339">
        <v>1316429.24</v>
      </c>
      <c r="Z2339">
        <v>1297.1099999999999</v>
      </c>
      <c r="AA2339">
        <v>25</v>
      </c>
      <c r="AB2339">
        <v>10</v>
      </c>
      <c r="AC2339">
        <v>5</v>
      </c>
      <c r="AD2339">
        <v>0</v>
      </c>
      <c r="AE2339">
        <v>1500000</v>
      </c>
      <c r="AF2339">
        <v>7436223</v>
      </c>
    </row>
    <row r="2340" spans="1:32" x14ac:dyDescent="0.3">
      <c r="A2340">
        <v>2339</v>
      </c>
      <c r="B2340" s="1">
        <v>44473</v>
      </c>
      <c r="C2340">
        <v>1</v>
      </c>
      <c r="D2340">
        <v>3</v>
      </c>
      <c r="E2340">
        <v>6</v>
      </c>
      <c r="F2340">
        <v>7</v>
      </c>
      <c r="G2340">
        <v>8</v>
      </c>
      <c r="H2340">
        <v>10</v>
      </c>
      <c r="I2340">
        <v>11</v>
      </c>
      <c r="J2340">
        <v>14</v>
      </c>
      <c r="K2340">
        <v>18</v>
      </c>
      <c r="L2340">
        <v>19</v>
      </c>
      <c r="M2340">
        <v>20</v>
      </c>
      <c r="N2340">
        <v>22</v>
      </c>
      <c r="O2340">
        <v>23</v>
      </c>
      <c r="P2340">
        <v>24</v>
      </c>
      <c r="Q2340">
        <v>25</v>
      </c>
      <c r="R2340">
        <v>19084128</v>
      </c>
      <c r="S2340">
        <v>2</v>
      </c>
      <c r="T2340" t="s">
        <v>114</v>
      </c>
      <c r="U2340">
        <v>334</v>
      </c>
      <c r="V2340">
        <v>9813</v>
      </c>
      <c r="W2340">
        <v>132793</v>
      </c>
      <c r="X2340">
        <v>682824</v>
      </c>
      <c r="Y2340">
        <v>712973.96</v>
      </c>
      <c r="Z2340">
        <v>1278.82</v>
      </c>
      <c r="AA2340">
        <v>25</v>
      </c>
      <c r="AB2340">
        <v>10</v>
      </c>
      <c r="AC2340">
        <v>5</v>
      </c>
      <c r="AD2340">
        <v>2184462.4500000002</v>
      </c>
      <c r="AE2340">
        <v>4000000</v>
      </c>
      <c r="AF2340">
        <v>7781210</v>
      </c>
    </row>
    <row r="2341" spans="1:32" x14ac:dyDescent="0.3">
      <c r="A2341">
        <v>2340</v>
      </c>
      <c r="B2341" s="1">
        <v>44474</v>
      </c>
      <c r="C2341">
        <v>2</v>
      </c>
      <c r="D2341">
        <v>5</v>
      </c>
      <c r="E2341">
        <v>7</v>
      </c>
      <c r="F2341">
        <v>8</v>
      </c>
      <c r="G2341">
        <v>9</v>
      </c>
      <c r="H2341">
        <v>11</v>
      </c>
      <c r="I2341">
        <v>12</v>
      </c>
      <c r="J2341">
        <v>13</v>
      </c>
      <c r="K2341">
        <v>14</v>
      </c>
      <c r="L2341">
        <v>17</v>
      </c>
      <c r="M2341">
        <v>18</v>
      </c>
      <c r="N2341">
        <v>20</v>
      </c>
      <c r="O2341">
        <v>22</v>
      </c>
      <c r="P2341">
        <v>23</v>
      </c>
      <c r="Q2341">
        <v>25</v>
      </c>
      <c r="R2341">
        <v>28404785</v>
      </c>
      <c r="S2341">
        <v>6</v>
      </c>
      <c r="T2341" t="s">
        <v>2</v>
      </c>
      <c r="U2341">
        <v>878</v>
      </c>
      <c r="V2341">
        <v>22943</v>
      </c>
      <c r="W2341">
        <v>226673</v>
      </c>
      <c r="X2341">
        <v>1114317</v>
      </c>
      <c r="Y2341">
        <v>691810.16</v>
      </c>
      <c r="Z2341">
        <v>577.67999999999995</v>
      </c>
      <c r="AA2341">
        <v>25</v>
      </c>
      <c r="AB2341">
        <v>10</v>
      </c>
      <c r="AC2341">
        <v>5</v>
      </c>
      <c r="AD2341">
        <v>0</v>
      </c>
      <c r="AE2341">
        <v>1500000</v>
      </c>
      <c r="AF2341">
        <v>8190877</v>
      </c>
    </row>
    <row r="2342" spans="1:32" x14ac:dyDescent="0.3">
      <c r="A2342">
        <v>2341</v>
      </c>
      <c r="B2342" s="1">
        <v>44475</v>
      </c>
      <c r="C2342">
        <v>2</v>
      </c>
      <c r="D2342">
        <v>4</v>
      </c>
      <c r="E2342">
        <v>5</v>
      </c>
      <c r="F2342">
        <v>7</v>
      </c>
      <c r="G2342">
        <v>9</v>
      </c>
      <c r="H2342">
        <v>11</v>
      </c>
      <c r="I2342">
        <v>12</v>
      </c>
      <c r="J2342">
        <v>14</v>
      </c>
      <c r="K2342">
        <v>15</v>
      </c>
      <c r="L2342">
        <v>19</v>
      </c>
      <c r="M2342">
        <v>20</v>
      </c>
      <c r="N2342">
        <v>21</v>
      </c>
      <c r="O2342">
        <v>22</v>
      </c>
      <c r="P2342">
        <v>24</v>
      </c>
      <c r="Q2342">
        <v>25</v>
      </c>
      <c r="R2342">
        <v>19960808</v>
      </c>
      <c r="S2342">
        <v>3</v>
      </c>
      <c r="T2342" t="s">
        <v>2</v>
      </c>
      <c r="U2342">
        <v>576</v>
      </c>
      <c r="V2342">
        <v>15183</v>
      </c>
      <c r="W2342">
        <v>143052</v>
      </c>
      <c r="X2342">
        <v>691461</v>
      </c>
      <c r="Y2342">
        <v>489784.92</v>
      </c>
      <c r="Z2342">
        <v>764.11</v>
      </c>
      <c r="AA2342">
        <v>25</v>
      </c>
      <c r="AB2342">
        <v>10</v>
      </c>
      <c r="AC2342">
        <v>5</v>
      </c>
      <c r="AD2342">
        <v>0</v>
      </c>
      <c r="AE2342">
        <v>1500000</v>
      </c>
      <c r="AF2342">
        <v>8546366</v>
      </c>
    </row>
    <row r="2343" spans="1:32" x14ac:dyDescent="0.3">
      <c r="A2343">
        <v>2342</v>
      </c>
      <c r="B2343" s="1">
        <v>44476</v>
      </c>
      <c r="C2343">
        <v>1</v>
      </c>
      <c r="D2343">
        <v>2</v>
      </c>
      <c r="E2343">
        <v>3</v>
      </c>
      <c r="F2343">
        <v>4</v>
      </c>
      <c r="G2343">
        <v>9</v>
      </c>
      <c r="H2343">
        <v>10</v>
      </c>
      <c r="I2343">
        <v>13</v>
      </c>
      <c r="J2343">
        <v>15</v>
      </c>
      <c r="K2343">
        <v>16</v>
      </c>
      <c r="L2343">
        <v>18</v>
      </c>
      <c r="M2343">
        <v>19</v>
      </c>
      <c r="N2343">
        <v>20</v>
      </c>
      <c r="O2343">
        <v>21</v>
      </c>
      <c r="P2343">
        <v>22</v>
      </c>
      <c r="Q2343">
        <v>25</v>
      </c>
      <c r="R2343">
        <v>18388430</v>
      </c>
      <c r="S2343">
        <v>0</v>
      </c>
      <c r="U2343">
        <v>200</v>
      </c>
      <c r="V2343">
        <v>8288</v>
      </c>
      <c r="W2343">
        <v>111488</v>
      </c>
      <c r="X2343">
        <v>627648</v>
      </c>
      <c r="Y2343">
        <v>0</v>
      </c>
      <c r="Z2343">
        <v>1597.54</v>
      </c>
      <c r="AA2343">
        <v>25</v>
      </c>
      <c r="AB2343">
        <v>10</v>
      </c>
      <c r="AC2343">
        <v>5</v>
      </c>
      <c r="AD2343">
        <v>1523801.95</v>
      </c>
      <c r="AE2343">
        <v>3500000</v>
      </c>
      <c r="AF2343">
        <v>8915027</v>
      </c>
    </row>
    <row r="2344" spans="1:32" x14ac:dyDescent="0.3">
      <c r="A2344">
        <v>2343</v>
      </c>
      <c r="B2344" s="1">
        <v>44477</v>
      </c>
      <c r="C2344">
        <v>1</v>
      </c>
      <c r="D2344">
        <v>2</v>
      </c>
      <c r="E2344">
        <v>5</v>
      </c>
      <c r="F2344">
        <v>9</v>
      </c>
      <c r="G2344">
        <v>12</v>
      </c>
      <c r="H2344">
        <v>15</v>
      </c>
      <c r="I2344">
        <v>16</v>
      </c>
      <c r="J2344">
        <v>17</v>
      </c>
      <c r="K2344">
        <v>18</v>
      </c>
      <c r="L2344">
        <v>19</v>
      </c>
      <c r="M2344">
        <v>20</v>
      </c>
      <c r="N2344">
        <v>22</v>
      </c>
      <c r="O2344">
        <v>23</v>
      </c>
      <c r="P2344">
        <v>24</v>
      </c>
      <c r="Q2344">
        <v>25</v>
      </c>
      <c r="R2344">
        <v>30981925</v>
      </c>
      <c r="S2344">
        <v>1</v>
      </c>
      <c r="T2344" t="s">
        <v>124</v>
      </c>
      <c r="U2344">
        <v>327</v>
      </c>
      <c r="V2344">
        <v>12835</v>
      </c>
      <c r="W2344">
        <v>181424</v>
      </c>
      <c r="X2344">
        <v>1039505</v>
      </c>
      <c r="Y2344">
        <v>4170344.57</v>
      </c>
      <c r="Z2344">
        <v>1697.01</v>
      </c>
      <c r="AA2344">
        <v>25</v>
      </c>
      <c r="AB2344">
        <v>10</v>
      </c>
      <c r="AC2344">
        <v>5</v>
      </c>
      <c r="AD2344">
        <v>0</v>
      </c>
      <c r="AE2344">
        <v>1500000</v>
      </c>
      <c r="AF2344">
        <v>9555320</v>
      </c>
    </row>
    <row r="2345" spans="1:32" x14ac:dyDescent="0.3">
      <c r="A2345">
        <v>2344</v>
      </c>
      <c r="B2345" s="1">
        <v>44478</v>
      </c>
      <c r="C2345">
        <v>1</v>
      </c>
      <c r="D2345">
        <v>3</v>
      </c>
      <c r="E2345">
        <v>4</v>
      </c>
      <c r="F2345">
        <v>6</v>
      </c>
      <c r="G2345">
        <v>7</v>
      </c>
      <c r="H2345">
        <v>9</v>
      </c>
      <c r="I2345">
        <v>10</v>
      </c>
      <c r="J2345">
        <v>11</v>
      </c>
      <c r="K2345">
        <v>12</v>
      </c>
      <c r="L2345">
        <v>13</v>
      </c>
      <c r="M2345">
        <v>16</v>
      </c>
      <c r="N2345">
        <v>17</v>
      </c>
      <c r="O2345">
        <v>19</v>
      </c>
      <c r="P2345">
        <v>20</v>
      </c>
      <c r="Q2345">
        <v>21</v>
      </c>
      <c r="R2345">
        <v>17467060</v>
      </c>
      <c r="S2345">
        <v>2</v>
      </c>
      <c r="T2345" t="s">
        <v>2</v>
      </c>
      <c r="U2345">
        <v>333</v>
      </c>
      <c r="V2345">
        <v>9881</v>
      </c>
      <c r="W2345">
        <v>119051</v>
      </c>
      <c r="X2345">
        <v>623162</v>
      </c>
      <c r="Y2345">
        <v>655041.73</v>
      </c>
      <c r="Z2345">
        <v>1178.44</v>
      </c>
      <c r="AA2345">
        <v>25</v>
      </c>
      <c r="AB2345">
        <v>10</v>
      </c>
      <c r="AC2345">
        <v>5</v>
      </c>
      <c r="AD2345">
        <v>0</v>
      </c>
      <c r="AE2345">
        <v>1500000</v>
      </c>
      <c r="AF2345">
        <v>9872276</v>
      </c>
    </row>
    <row r="2346" spans="1:32" x14ac:dyDescent="0.3">
      <c r="A2346">
        <v>2345</v>
      </c>
      <c r="B2346" s="1">
        <v>44480</v>
      </c>
      <c r="C2346">
        <v>3</v>
      </c>
      <c r="D2346">
        <v>6</v>
      </c>
      <c r="E2346">
        <v>7</v>
      </c>
      <c r="F2346">
        <v>9</v>
      </c>
      <c r="G2346">
        <v>10</v>
      </c>
      <c r="H2346">
        <v>11</v>
      </c>
      <c r="I2346">
        <v>12</v>
      </c>
      <c r="J2346">
        <v>14</v>
      </c>
      <c r="K2346">
        <v>16</v>
      </c>
      <c r="L2346">
        <v>17</v>
      </c>
      <c r="M2346">
        <v>19</v>
      </c>
      <c r="N2346">
        <v>20</v>
      </c>
      <c r="O2346">
        <v>23</v>
      </c>
      <c r="P2346">
        <v>24</v>
      </c>
      <c r="Q2346">
        <v>25</v>
      </c>
      <c r="R2346">
        <v>20061230</v>
      </c>
      <c r="S2346">
        <v>2</v>
      </c>
      <c r="T2346" t="s">
        <v>2</v>
      </c>
      <c r="U2346">
        <v>270</v>
      </c>
      <c r="V2346">
        <v>9704</v>
      </c>
      <c r="W2346">
        <v>125638</v>
      </c>
      <c r="X2346">
        <v>702725</v>
      </c>
      <c r="Y2346">
        <v>799414.59</v>
      </c>
      <c r="Z2346">
        <v>1773.74</v>
      </c>
      <c r="AA2346">
        <v>25</v>
      </c>
      <c r="AB2346">
        <v>10</v>
      </c>
      <c r="AC2346">
        <v>5</v>
      </c>
      <c r="AD2346">
        <v>0</v>
      </c>
      <c r="AE2346">
        <v>1500000</v>
      </c>
      <c r="AF2346">
        <v>10259089</v>
      </c>
    </row>
    <row r="2347" spans="1:32" x14ac:dyDescent="0.3">
      <c r="A2347">
        <v>2346</v>
      </c>
      <c r="B2347" s="1">
        <v>44482</v>
      </c>
      <c r="C2347">
        <v>1</v>
      </c>
      <c r="D2347">
        <v>4</v>
      </c>
      <c r="E2347">
        <v>5</v>
      </c>
      <c r="F2347">
        <v>8</v>
      </c>
      <c r="G2347">
        <v>10</v>
      </c>
      <c r="H2347">
        <v>11</v>
      </c>
      <c r="I2347">
        <v>12</v>
      </c>
      <c r="J2347">
        <v>14</v>
      </c>
      <c r="K2347">
        <v>16</v>
      </c>
      <c r="L2347">
        <v>17</v>
      </c>
      <c r="M2347">
        <v>18</v>
      </c>
      <c r="N2347">
        <v>19</v>
      </c>
      <c r="O2347">
        <v>21</v>
      </c>
      <c r="P2347">
        <v>22</v>
      </c>
      <c r="Q2347">
        <v>25</v>
      </c>
      <c r="R2347">
        <v>20774075</v>
      </c>
      <c r="S2347">
        <v>2</v>
      </c>
      <c r="T2347" t="s">
        <v>2</v>
      </c>
      <c r="U2347">
        <v>209</v>
      </c>
      <c r="V2347">
        <v>9288</v>
      </c>
      <c r="W2347">
        <v>121703</v>
      </c>
      <c r="X2347">
        <v>687902</v>
      </c>
      <c r="Y2347">
        <v>893350.27</v>
      </c>
      <c r="Z2347">
        <v>1792.49</v>
      </c>
      <c r="AA2347">
        <v>25</v>
      </c>
      <c r="AB2347">
        <v>10</v>
      </c>
      <c r="AC2347">
        <v>5</v>
      </c>
      <c r="AD2347">
        <v>0</v>
      </c>
      <c r="AE2347">
        <v>1500000</v>
      </c>
      <c r="AF2347">
        <v>10691356</v>
      </c>
    </row>
    <row r="2348" spans="1:32" x14ac:dyDescent="0.3">
      <c r="A2348">
        <v>2347</v>
      </c>
      <c r="B2348" s="1">
        <v>44483</v>
      </c>
      <c r="C2348">
        <v>2</v>
      </c>
      <c r="D2348">
        <v>3</v>
      </c>
      <c r="E2348">
        <v>5</v>
      </c>
      <c r="F2348">
        <v>6</v>
      </c>
      <c r="G2348">
        <v>8</v>
      </c>
      <c r="H2348">
        <v>9</v>
      </c>
      <c r="I2348">
        <v>11</v>
      </c>
      <c r="J2348">
        <v>13</v>
      </c>
      <c r="K2348">
        <v>15</v>
      </c>
      <c r="L2348">
        <v>16</v>
      </c>
      <c r="M2348">
        <v>17</v>
      </c>
      <c r="N2348">
        <v>19</v>
      </c>
      <c r="O2348">
        <v>21</v>
      </c>
      <c r="P2348">
        <v>24</v>
      </c>
      <c r="Q2348">
        <v>25</v>
      </c>
      <c r="R2348">
        <v>17028622</v>
      </c>
      <c r="S2348">
        <v>11</v>
      </c>
      <c r="T2348" t="s">
        <v>2</v>
      </c>
      <c r="U2348">
        <v>782</v>
      </c>
      <c r="V2348">
        <v>15001</v>
      </c>
      <c r="W2348">
        <v>137378</v>
      </c>
      <c r="X2348">
        <v>628467</v>
      </c>
      <c r="Y2348">
        <v>98272.12</v>
      </c>
      <c r="Z2348">
        <v>414.06</v>
      </c>
      <c r="AA2348">
        <v>25</v>
      </c>
      <c r="AB2348">
        <v>10</v>
      </c>
      <c r="AC2348">
        <v>5</v>
      </c>
      <c r="AD2348">
        <v>0</v>
      </c>
      <c r="AE2348">
        <v>1500000</v>
      </c>
      <c r="AF2348">
        <v>10952886</v>
      </c>
    </row>
    <row r="2349" spans="1:32" x14ac:dyDescent="0.3">
      <c r="A2349">
        <v>2348</v>
      </c>
      <c r="B2349" s="1">
        <v>44484</v>
      </c>
      <c r="C2349">
        <v>1</v>
      </c>
      <c r="D2349">
        <v>2</v>
      </c>
      <c r="E2349">
        <v>5</v>
      </c>
      <c r="F2349">
        <v>8</v>
      </c>
      <c r="G2349">
        <v>9</v>
      </c>
      <c r="H2349">
        <v>11</v>
      </c>
      <c r="I2349">
        <v>13</v>
      </c>
      <c r="J2349">
        <v>14</v>
      </c>
      <c r="K2349">
        <v>15</v>
      </c>
      <c r="L2349">
        <v>17</v>
      </c>
      <c r="M2349">
        <v>19</v>
      </c>
      <c r="N2349">
        <v>20</v>
      </c>
      <c r="O2349">
        <v>22</v>
      </c>
      <c r="P2349">
        <v>23</v>
      </c>
      <c r="Q2349">
        <v>24</v>
      </c>
      <c r="R2349">
        <v>19899760</v>
      </c>
      <c r="S2349">
        <v>5</v>
      </c>
      <c r="T2349" t="s">
        <v>2</v>
      </c>
      <c r="U2349">
        <v>594</v>
      </c>
      <c r="V2349">
        <v>13732</v>
      </c>
      <c r="W2349">
        <v>140801</v>
      </c>
      <c r="X2349">
        <v>740778</v>
      </c>
      <c r="Y2349">
        <v>275272.83</v>
      </c>
      <c r="Z2349">
        <v>694.06</v>
      </c>
      <c r="AA2349">
        <v>25</v>
      </c>
      <c r="AB2349">
        <v>10</v>
      </c>
      <c r="AC2349">
        <v>5</v>
      </c>
      <c r="AD2349">
        <v>0</v>
      </c>
      <c r="AE2349">
        <v>1500000</v>
      </c>
      <c r="AF2349">
        <v>11285877</v>
      </c>
    </row>
    <row r="2350" spans="1:32" x14ac:dyDescent="0.3">
      <c r="A2350">
        <v>2349</v>
      </c>
      <c r="B2350" s="1">
        <v>44485</v>
      </c>
      <c r="C2350">
        <v>2</v>
      </c>
      <c r="D2350">
        <v>5</v>
      </c>
      <c r="E2350">
        <v>6</v>
      </c>
      <c r="F2350">
        <v>9</v>
      </c>
      <c r="G2350">
        <v>10</v>
      </c>
      <c r="H2350">
        <v>11</v>
      </c>
      <c r="I2350">
        <v>12</v>
      </c>
      <c r="J2350">
        <v>15</v>
      </c>
      <c r="K2350">
        <v>16</v>
      </c>
      <c r="L2350">
        <v>17</v>
      </c>
      <c r="M2350">
        <v>18</v>
      </c>
      <c r="N2350">
        <v>20</v>
      </c>
      <c r="O2350">
        <v>21</v>
      </c>
      <c r="P2350">
        <v>22</v>
      </c>
      <c r="Q2350">
        <v>23</v>
      </c>
      <c r="R2350">
        <v>16767192</v>
      </c>
      <c r="S2350">
        <v>0</v>
      </c>
      <c r="U2350">
        <v>225</v>
      </c>
      <c r="V2350">
        <v>7486</v>
      </c>
      <c r="W2350">
        <v>95370</v>
      </c>
      <c r="X2350">
        <v>534354</v>
      </c>
      <c r="Y2350">
        <v>0</v>
      </c>
      <c r="Z2350">
        <v>1397.74</v>
      </c>
      <c r="AA2350">
        <v>25</v>
      </c>
      <c r="AB2350">
        <v>10</v>
      </c>
      <c r="AC2350">
        <v>5</v>
      </c>
      <c r="AD2350">
        <v>3805136.64</v>
      </c>
      <c r="AE2350">
        <v>6100000</v>
      </c>
      <c r="AF2350">
        <v>11648753</v>
      </c>
    </row>
    <row r="2351" spans="1:32" x14ac:dyDescent="0.3">
      <c r="A2351">
        <v>2350</v>
      </c>
      <c r="B2351" s="1">
        <v>44487</v>
      </c>
      <c r="C2351">
        <v>2</v>
      </c>
      <c r="D2351">
        <v>3</v>
      </c>
      <c r="E2351">
        <v>4</v>
      </c>
      <c r="F2351">
        <v>5</v>
      </c>
      <c r="G2351">
        <v>6</v>
      </c>
      <c r="H2351">
        <v>7</v>
      </c>
      <c r="I2351">
        <v>8</v>
      </c>
      <c r="J2351">
        <v>9</v>
      </c>
      <c r="K2351">
        <v>10</v>
      </c>
      <c r="L2351">
        <v>15</v>
      </c>
      <c r="M2351">
        <v>17</v>
      </c>
      <c r="N2351">
        <v>19</v>
      </c>
      <c r="O2351">
        <v>21</v>
      </c>
      <c r="P2351">
        <v>22</v>
      </c>
      <c r="Q2351">
        <v>25</v>
      </c>
      <c r="R2351">
        <v>35835008</v>
      </c>
      <c r="S2351">
        <v>1</v>
      </c>
      <c r="T2351" t="s">
        <v>44</v>
      </c>
      <c r="U2351">
        <v>366</v>
      </c>
      <c r="V2351">
        <v>14805</v>
      </c>
      <c r="W2351">
        <v>207197</v>
      </c>
      <c r="X2351">
        <v>1210406</v>
      </c>
      <c r="Y2351">
        <v>7353473.4199999999</v>
      </c>
      <c r="Z2351">
        <v>1750.47</v>
      </c>
      <c r="AA2351">
        <v>25</v>
      </c>
      <c r="AB2351">
        <v>10</v>
      </c>
      <c r="AC2351">
        <v>5</v>
      </c>
      <c r="AD2351">
        <v>0</v>
      </c>
      <c r="AE2351">
        <v>1500000</v>
      </c>
      <c r="AF2351">
        <v>12387990</v>
      </c>
    </row>
    <row r="2352" spans="1:32" x14ac:dyDescent="0.3">
      <c r="A2352">
        <v>2351</v>
      </c>
      <c r="B2352" s="1">
        <v>44488</v>
      </c>
      <c r="C2352">
        <v>1</v>
      </c>
      <c r="D2352">
        <v>3</v>
      </c>
      <c r="E2352">
        <v>4</v>
      </c>
      <c r="F2352">
        <v>5</v>
      </c>
      <c r="G2352">
        <v>6</v>
      </c>
      <c r="H2352">
        <v>7</v>
      </c>
      <c r="I2352">
        <v>8</v>
      </c>
      <c r="J2352">
        <v>9</v>
      </c>
      <c r="K2352">
        <v>10</v>
      </c>
      <c r="L2352">
        <v>12</v>
      </c>
      <c r="M2352">
        <v>14</v>
      </c>
      <c r="N2352">
        <v>15</v>
      </c>
      <c r="O2352">
        <v>20</v>
      </c>
      <c r="P2352">
        <v>23</v>
      </c>
      <c r="Q2352">
        <v>24</v>
      </c>
      <c r="R2352">
        <v>16409248</v>
      </c>
      <c r="S2352">
        <v>1</v>
      </c>
      <c r="T2352" t="s">
        <v>297</v>
      </c>
      <c r="U2352">
        <v>170</v>
      </c>
      <c r="V2352">
        <v>6791</v>
      </c>
      <c r="W2352">
        <v>111986</v>
      </c>
      <c r="X2352">
        <v>540880</v>
      </c>
      <c r="Y2352">
        <v>1353808.22</v>
      </c>
      <c r="Z2352">
        <v>1669.78</v>
      </c>
      <c r="AA2352">
        <v>25</v>
      </c>
      <c r="AB2352">
        <v>10</v>
      </c>
      <c r="AC2352">
        <v>5</v>
      </c>
      <c r="AD2352">
        <v>0</v>
      </c>
      <c r="AE2352">
        <v>1500000</v>
      </c>
      <c r="AF2352">
        <v>12715524</v>
      </c>
    </row>
    <row r="2353" spans="1:32" x14ac:dyDescent="0.3">
      <c r="A2353">
        <v>2352</v>
      </c>
      <c r="B2353" s="1">
        <v>44489</v>
      </c>
      <c r="C2353">
        <v>3</v>
      </c>
      <c r="D2353">
        <v>4</v>
      </c>
      <c r="E2353">
        <v>7</v>
      </c>
      <c r="F2353">
        <v>8</v>
      </c>
      <c r="G2353">
        <v>11</v>
      </c>
      <c r="H2353">
        <v>12</v>
      </c>
      <c r="I2353">
        <v>15</v>
      </c>
      <c r="J2353">
        <v>16</v>
      </c>
      <c r="K2353">
        <v>17</v>
      </c>
      <c r="L2353">
        <v>18</v>
      </c>
      <c r="M2353">
        <v>20</v>
      </c>
      <c r="N2353">
        <v>22</v>
      </c>
      <c r="O2353">
        <v>23</v>
      </c>
      <c r="P2353">
        <v>24</v>
      </c>
      <c r="Q2353">
        <v>25</v>
      </c>
      <c r="R2353">
        <v>18271380</v>
      </c>
      <c r="S2353">
        <v>1</v>
      </c>
      <c r="T2353" t="s">
        <v>124</v>
      </c>
      <c r="U2353">
        <v>214</v>
      </c>
      <c r="V2353">
        <v>8495</v>
      </c>
      <c r="W2353">
        <v>114022</v>
      </c>
      <c r="X2353">
        <v>615793</v>
      </c>
      <c r="Y2353">
        <v>1514262.12</v>
      </c>
      <c r="Z2353">
        <v>1483.68</v>
      </c>
      <c r="AA2353">
        <v>25</v>
      </c>
      <c r="AB2353">
        <v>10</v>
      </c>
      <c r="AC2353">
        <v>5</v>
      </c>
      <c r="AD2353">
        <v>0</v>
      </c>
      <c r="AE2353">
        <v>1500000</v>
      </c>
      <c r="AF2353">
        <v>13081878</v>
      </c>
    </row>
    <row r="2354" spans="1:32" x14ac:dyDescent="0.3">
      <c r="A2354">
        <v>2353</v>
      </c>
      <c r="B2354" s="1">
        <v>44490</v>
      </c>
      <c r="C2354">
        <v>1</v>
      </c>
      <c r="D2354">
        <v>2</v>
      </c>
      <c r="E2354">
        <v>3</v>
      </c>
      <c r="F2354">
        <v>7</v>
      </c>
      <c r="G2354">
        <v>8</v>
      </c>
      <c r="H2354">
        <v>12</v>
      </c>
      <c r="I2354">
        <v>13</v>
      </c>
      <c r="J2354">
        <v>14</v>
      </c>
      <c r="K2354">
        <v>15</v>
      </c>
      <c r="L2354">
        <v>16</v>
      </c>
      <c r="M2354">
        <v>18</v>
      </c>
      <c r="N2354">
        <v>20</v>
      </c>
      <c r="O2354">
        <v>23</v>
      </c>
      <c r="P2354">
        <v>24</v>
      </c>
      <c r="Q2354">
        <v>25</v>
      </c>
      <c r="R2354">
        <v>16437892</v>
      </c>
      <c r="S2354">
        <v>2</v>
      </c>
      <c r="T2354" t="s">
        <v>2</v>
      </c>
      <c r="U2354">
        <v>309</v>
      </c>
      <c r="V2354">
        <v>10507</v>
      </c>
      <c r="W2354">
        <v>113697</v>
      </c>
      <c r="X2354">
        <v>588091</v>
      </c>
      <c r="Y2354">
        <v>604502.63</v>
      </c>
      <c r="Z2354">
        <v>1171.98</v>
      </c>
      <c r="AA2354">
        <v>25</v>
      </c>
      <c r="AB2354">
        <v>10</v>
      </c>
      <c r="AC2354">
        <v>5</v>
      </c>
      <c r="AD2354">
        <v>0</v>
      </c>
      <c r="AE2354">
        <v>1500000</v>
      </c>
      <c r="AF2354">
        <v>13374379</v>
      </c>
    </row>
    <row r="2355" spans="1:32" x14ac:dyDescent="0.3">
      <c r="A2355">
        <v>2354</v>
      </c>
      <c r="B2355" s="1">
        <v>44491</v>
      </c>
      <c r="C2355">
        <v>1</v>
      </c>
      <c r="D2355">
        <v>2</v>
      </c>
      <c r="E2355">
        <v>5</v>
      </c>
      <c r="F2355">
        <v>6</v>
      </c>
      <c r="G2355">
        <v>9</v>
      </c>
      <c r="H2355">
        <v>10</v>
      </c>
      <c r="I2355">
        <v>11</v>
      </c>
      <c r="J2355">
        <v>12</v>
      </c>
      <c r="K2355">
        <v>13</v>
      </c>
      <c r="L2355">
        <v>16</v>
      </c>
      <c r="M2355">
        <v>17</v>
      </c>
      <c r="N2355">
        <v>18</v>
      </c>
      <c r="O2355">
        <v>19</v>
      </c>
      <c r="P2355">
        <v>20</v>
      </c>
      <c r="Q2355">
        <v>21</v>
      </c>
      <c r="R2355">
        <v>19114905</v>
      </c>
      <c r="S2355">
        <v>4</v>
      </c>
      <c r="T2355" t="s">
        <v>2</v>
      </c>
      <c r="U2355">
        <v>557</v>
      </c>
      <c r="V2355">
        <v>14712</v>
      </c>
      <c r="W2355">
        <v>139152</v>
      </c>
      <c r="X2355">
        <v>667677</v>
      </c>
      <c r="Y2355">
        <v>345963.78</v>
      </c>
      <c r="Z2355">
        <v>744.19</v>
      </c>
      <c r="AA2355">
        <v>25</v>
      </c>
      <c r="AB2355">
        <v>10</v>
      </c>
      <c r="AC2355">
        <v>5</v>
      </c>
      <c r="AD2355">
        <v>0</v>
      </c>
      <c r="AE2355">
        <v>1500000</v>
      </c>
      <c r="AF2355">
        <v>13709183</v>
      </c>
    </row>
    <row r="2356" spans="1:32" x14ac:dyDescent="0.3">
      <c r="A2356">
        <v>2355</v>
      </c>
      <c r="B2356" s="1">
        <v>44492</v>
      </c>
      <c r="C2356">
        <v>2</v>
      </c>
      <c r="D2356">
        <v>3</v>
      </c>
      <c r="E2356">
        <v>4</v>
      </c>
      <c r="F2356">
        <v>5</v>
      </c>
      <c r="G2356">
        <v>6</v>
      </c>
      <c r="H2356">
        <v>8</v>
      </c>
      <c r="I2356">
        <v>9</v>
      </c>
      <c r="J2356">
        <v>10</v>
      </c>
      <c r="K2356">
        <v>11</v>
      </c>
      <c r="L2356">
        <v>12</v>
      </c>
      <c r="M2356">
        <v>18</v>
      </c>
      <c r="N2356">
        <v>19</v>
      </c>
      <c r="O2356">
        <v>20</v>
      </c>
      <c r="P2356">
        <v>21</v>
      </c>
      <c r="Q2356">
        <v>25</v>
      </c>
      <c r="R2356">
        <v>16251635</v>
      </c>
      <c r="S2356">
        <v>1</v>
      </c>
      <c r="T2356" t="s">
        <v>298</v>
      </c>
      <c r="U2356">
        <v>238</v>
      </c>
      <c r="V2356">
        <v>8456</v>
      </c>
      <c r="W2356">
        <v>102062</v>
      </c>
      <c r="X2356">
        <v>574838</v>
      </c>
      <c r="Y2356">
        <v>1275471.22</v>
      </c>
      <c r="Z2356">
        <v>1605.26</v>
      </c>
      <c r="AA2356">
        <v>25</v>
      </c>
      <c r="AB2356">
        <v>10</v>
      </c>
      <c r="AC2356">
        <v>5</v>
      </c>
      <c r="AD2356">
        <v>0</v>
      </c>
      <c r="AE2356">
        <v>1500000</v>
      </c>
      <c r="AF2356">
        <v>14017765</v>
      </c>
    </row>
    <row r="2357" spans="1:32" x14ac:dyDescent="0.3">
      <c r="A2357">
        <v>2356</v>
      </c>
      <c r="B2357" s="1">
        <v>44494</v>
      </c>
      <c r="C2357">
        <v>3</v>
      </c>
      <c r="D2357">
        <v>5</v>
      </c>
      <c r="E2357">
        <v>6</v>
      </c>
      <c r="F2357">
        <v>7</v>
      </c>
      <c r="G2357">
        <v>8</v>
      </c>
      <c r="H2357">
        <v>9</v>
      </c>
      <c r="I2357">
        <v>10</v>
      </c>
      <c r="J2357">
        <v>13</v>
      </c>
      <c r="K2357">
        <v>16</v>
      </c>
      <c r="L2357">
        <v>18</v>
      </c>
      <c r="M2357">
        <v>19</v>
      </c>
      <c r="N2357">
        <v>20</v>
      </c>
      <c r="O2357">
        <v>21</v>
      </c>
      <c r="P2357">
        <v>22</v>
      </c>
      <c r="Q2357">
        <v>25</v>
      </c>
      <c r="R2357">
        <v>18525365</v>
      </c>
      <c r="S2357">
        <v>0</v>
      </c>
      <c r="U2357">
        <v>200</v>
      </c>
      <c r="V2357">
        <v>8011</v>
      </c>
      <c r="W2357">
        <v>110168</v>
      </c>
      <c r="X2357">
        <v>664414</v>
      </c>
      <c r="Y2357">
        <v>0</v>
      </c>
      <c r="Z2357">
        <v>1550.06</v>
      </c>
      <c r="AA2357">
        <v>25</v>
      </c>
      <c r="AB2357">
        <v>10</v>
      </c>
      <c r="AC2357">
        <v>5</v>
      </c>
      <c r="AD2357">
        <v>1478516.79</v>
      </c>
      <c r="AE2357">
        <v>4000000</v>
      </c>
      <c r="AF2357">
        <v>14375470</v>
      </c>
    </row>
    <row r="2358" spans="1:32" x14ac:dyDescent="0.3">
      <c r="A2358">
        <v>2357</v>
      </c>
      <c r="B2358" s="1">
        <v>44495</v>
      </c>
      <c r="C2358">
        <v>1</v>
      </c>
      <c r="D2358">
        <v>2</v>
      </c>
      <c r="E2358">
        <v>4</v>
      </c>
      <c r="F2358">
        <v>6</v>
      </c>
      <c r="G2358">
        <v>7</v>
      </c>
      <c r="H2358">
        <v>8</v>
      </c>
      <c r="I2358">
        <v>9</v>
      </c>
      <c r="J2358">
        <v>10</v>
      </c>
      <c r="K2358">
        <v>12</v>
      </c>
      <c r="L2358">
        <v>13</v>
      </c>
      <c r="M2358">
        <v>14</v>
      </c>
      <c r="N2358">
        <v>20</v>
      </c>
      <c r="O2358">
        <v>23</v>
      </c>
      <c r="P2358">
        <v>24</v>
      </c>
      <c r="Q2358">
        <v>25</v>
      </c>
      <c r="R2358">
        <v>27018310</v>
      </c>
      <c r="S2358">
        <v>3</v>
      </c>
      <c r="T2358" t="s">
        <v>2</v>
      </c>
      <c r="U2358">
        <v>363</v>
      </c>
      <c r="V2358">
        <v>12885</v>
      </c>
      <c r="W2358">
        <v>174709</v>
      </c>
      <c r="X2358">
        <v>961118</v>
      </c>
      <c r="Y2358">
        <v>1192683.08</v>
      </c>
      <c r="Z2358">
        <v>1732.48</v>
      </c>
      <c r="AA2358">
        <v>25</v>
      </c>
      <c r="AB2358">
        <v>10</v>
      </c>
      <c r="AC2358">
        <v>5</v>
      </c>
      <c r="AD2358">
        <v>0</v>
      </c>
      <c r="AE2358">
        <v>1500000</v>
      </c>
      <c r="AF2358">
        <v>14883422</v>
      </c>
    </row>
    <row r="2359" spans="1:32" x14ac:dyDescent="0.3">
      <c r="A2359">
        <v>2358</v>
      </c>
      <c r="B2359" s="1">
        <v>44496</v>
      </c>
      <c r="C2359">
        <v>4</v>
      </c>
      <c r="D2359">
        <v>5</v>
      </c>
      <c r="E2359">
        <v>6</v>
      </c>
      <c r="F2359">
        <v>7</v>
      </c>
      <c r="G2359">
        <v>8</v>
      </c>
      <c r="H2359">
        <v>11</v>
      </c>
      <c r="I2359">
        <v>12</v>
      </c>
      <c r="J2359">
        <v>14</v>
      </c>
      <c r="K2359">
        <v>15</v>
      </c>
      <c r="L2359">
        <v>16</v>
      </c>
      <c r="M2359">
        <v>17</v>
      </c>
      <c r="N2359">
        <v>20</v>
      </c>
      <c r="O2359">
        <v>23</v>
      </c>
      <c r="P2359">
        <v>24</v>
      </c>
      <c r="Q2359">
        <v>25</v>
      </c>
      <c r="R2359">
        <v>17615145</v>
      </c>
      <c r="S2359">
        <v>1</v>
      </c>
      <c r="T2359" t="s">
        <v>113</v>
      </c>
      <c r="U2359">
        <v>269</v>
      </c>
      <c r="V2359">
        <v>7873</v>
      </c>
      <c r="W2359">
        <v>103289</v>
      </c>
      <c r="X2359">
        <v>551713</v>
      </c>
      <c r="Y2359">
        <v>1583182.24</v>
      </c>
      <c r="Z2359">
        <v>1762.91</v>
      </c>
      <c r="AA2359">
        <v>25</v>
      </c>
      <c r="AB2359">
        <v>10</v>
      </c>
      <c r="AC2359">
        <v>5</v>
      </c>
      <c r="AD2359">
        <v>0</v>
      </c>
      <c r="AE2359">
        <v>1500000</v>
      </c>
      <c r="AF2359">
        <v>15266450</v>
      </c>
    </row>
    <row r="2360" spans="1:32" x14ac:dyDescent="0.3">
      <c r="A2360">
        <v>2359</v>
      </c>
      <c r="B2360" s="1">
        <v>44497</v>
      </c>
      <c r="C2360">
        <v>3</v>
      </c>
      <c r="D2360">
        <v>4</v>
      </c>
      <c r="E2360">
        <v>5</v>
      </c>
      <c r="F2360">
        <v>6</v>
      </c>
      <c r="G2360">
        <v>7</v>
      </c>
      <c r="H2360">
        <v>12</v>
      </c>
      <c r="I2360">
        <v>14</v>
      </c>
      <c r="J2360">
        <v>15</v>
      </c>
      <c r="K2360">
        <v>17</v>
      </c>
      <c r="L2360">
        <v>19</v>
      </c>
      <c r="M2360">
        <v>20</v>
      </c>
      <c r="N2360">
        <v>21</v>
      </c>
      <c r="O2360">
        <v>22</v>
      </c>
      <c r="P2360">
        <v>23</v>
      </c>
      <c r="Q2360">
        <v>24</v>
      </c>
      <c r="R2360">
        <v>15942295</v>
      </c>
      <c r="S2360">
        <v>1</v>
      </c>
      <c r="T2360" t="s">
        <v>113</v>
      </c>
      <c r="U2360">
        <v>259</v>
      </c>
      <c r="V2360">
        <v>8687</v>
      </c>
      <c r="W2360">
        <v>101721</v>
      </c>
      <c r="X2360">
        <v>538941</v>
      </c>
      <c r="Y2360">
        <v>1294142.3799999999</v>
      </c>
      <c r="Z2360">
        <v>1496.7</v>
      </c>
      <c r="AA2360">
        <v>25</v>
      </c>
      <c r="AB2360">
        <v>10</v>
      </c>
      <c r="AC2360">
        <v>5</v>
      </c>
      <c r="AD2360">
        <v>2127705.75</v>
      </c>
      <c r="AE2360">
        <v>4000000</v>
      </c>
      <c r="AF2360">
        <v>15579549</v>
      </c>
    </row>
    <row r="2361" spans="1:32" x14ac:dyDescent="0.3">
      <c r="A2361">
        <v>2360</v>
      </c>
      <c r="B2361" s="1">
        <v>44498</v>
      </c>
      <c r="C2361">
        <v>3</v>
      </c>
      <c r="D2361">
        <v>5</v>
      </c>
      <c r="E2361">
        <v>6</v>
      </c>
      <c r="F2361">
        <v>8</v>
      </c>
      <c r="G2361">
        <v>11</v>
      </c>
      <c r="H2361">
        <v>12</v>
      </c>
      <c r="I2361">
        <v>13</v>
      </c>
      <c r="J2361">
        <v>15</v>
      </c>
      <c r="K2361">
        <v>17</v>
      </c>
      <c r="L2361">
        <v>18</v>
      </c>
      <c r="M2361">
        <v>19</v>
      </c>
      <c r="N2361">
        <v>21</v>
      </c>
      <c r="O2361">
        <v>22</v>
      </c>
      <c r="P2361">
        <v>23</v>
      </c>
      <c r="Q2361">
        <v>25</v>
      </c>
      <c r="R2361">
        <v>30581115</v>
      </c>
      <c r="S2361">
        <v>1</v>
      </c>
      <c r="T2361" t="s">
        <v>299</v>
      </c>
      <c r="U2361">
        <v>546</v>
      </c>
      <c r="V2361">
        <v>20726</v>
      </c>
      <c r="W2361">
        <v>238703</v>
      </c>
      <c r="X2361">
        <v>1191075</v>
      </c>
      <c r="Y2361">
        <v>4343470.3499999996</v>
      </c>
      <c r="Z2361">
        <v>1046.75</v>
      </c>
      <c r="AA2361">
        <v>25</v>
      </c>
      <c r="AB2361">
        <v>10</v>
      </c>
      <c r="AC2361">
        <v>5</v>
      </c>
      <c r="AD2361">
        <v>0</v>
      </c>
      <c r="AE2361">
        <v>1500000</v>
      </c>
      <c r="AF2361">
        <v>16041166</v>
      </c>
    </row>
    <row r="2362" spans="1:32" x14ac:dyDescent="0.3">
      <c r="A2362">
        <v>2361</v>
      </c>
      <c r="B2362" s="1">
        <v>44499</v>
      </c>
      <c r="C2362">
        <v>3</v>
      </c>
      <c r="D2362">
        <v>4</v>
      </c>
      <c r="E2362">
        <v>5</v>
      </c>
      <c r="F2362">
        <v>7</v>
      </c>
      <c r="G2362">
        <v>10</v>
      </c>
      <c r="H2362">
        <v>12</v>
      </c>
      <c r="I2362">
        <v>13</v>
      </c>
      <c r="J2362">
        <v>14</v>
      </c>
      <c r="K2362">
        <v>16</v>
      </c>
      <c r="L2362">
        <v>18</v>
      </c>
      <c r="M2362">
        <v>19</v>
      </c>
      <c r="N2362">
        <v>21</v>
      </c>
      <c r="O2362">
        <v>22</v>
      </c>
      <c r="P2362">
        <v>23</v>
      </c>
      <c r="Q2362">
        <v>24</v>
      </c>
      <c r="R2362">
        <v>16446422</v>
      </c>
      <c r="S2362">
        <v>2</v>
      </c>
      <c r="T2362" t="s">
        <v>2</v>
      </c>
      <c r="U2362">
        <v>256</v>
      </c>
      <c r="V2362">
        <v>9040</v>
      </c>
      <c r="W2362">
        <v>105321</v>
      </c>
      <c r="X2362">
        <v>569706</v>
      </c>
      <c r="Y2362">
        <v>651387.16</v>
      </c>
      <c r="Z2362">
        <v>1524.34</v>
      </c>
      <c r="AA2362">
        <v>25</v>
      </c>
      <c r="AB2362">
        <v>10</v>
      </c>
      <c r="AC2362">
        <v>5</v>
      </c>
      <c r="AD2362">
        <v>0</v>
      </c>
      <c r="AE2362">
        <v>1500000</v>
      </c>
      <c r="AF2362">
        <v>16356354</v>
      </c>
    </row>
    <row r="2363" spans="1:32" x14ac:dyDescent="0.3">
      <c r="A2363">
        <v>2362</v>
      </c>
      <c r="B2363" s="1">
        <v>44501</v>
      </c>
      <c r="C2363">
        <v>1</v>
      </c>
      <c r="D2363">
        <v>4</v>
      </c>
      <c r="E2363">
        <v>6</v>
      </c>
      <c r="F2363">
        <v>7</v>
      </c>
      <c r="G2363">
        <v>8</v>
      </c>
      <c r="H2363">
        <v>10</v>
      </c>
      <c r="I2363">
        <v>11</v>
      </c>
      <c r="J2363">
        <v>12</v>
      </c>
      <c r="K2363">
        <v>14</v>
      </c>
      <c r="L2363">
        <v>18</v>
      </c>
      <c r="M2363">
        <v>19</v>
      </c>
      <c r="N2363">
        <v>21</v>
      </c>
      <c r="O2363">
        <v>22</v>
      </c>
      <c r="P2363">
        <v>24</v>
      </c>
      <c r="Q2363">
        <v>25</v>
      </c>
      <c r="R2363">
        <v>19410222</v>
      </c>
      <c r="S2363">
        <v>0</v>
      </c>
      <c r="U2363">
        <v>225</v>
      </c>
      <c r="V2363">
        <v>9046</v>
      </c>
      <c r="W2363">
        <v>118369</v>
      </c>
      <c r="X2363">
        <v>620365</v>
      </c>
      <c r="Y2363">
        <v>0</v>
      </c>
      <c r="Z2363">
        <v>1578.41</v>
      </c>
      <c r="AA2363">
        <v>25</v>
      </c>
      <c r="AB2363">
        <v>10</v>
      </c>
      <c r="AC2363">
        <v>5</v>
      </c>
      <c r="AD2363">
        <v>1693757.24</v>
      </c>
      <c r="AE2363">
        <v>4000000</v>
      </c>
      <c r="AF2363">
        <v>16766134</v>
      </c>
    </row>
    <row r="2364" spans="1:32" x14ac:dyDescent="0.3">
      <c r="A2364">
        <v>2363</v>
      </c>
      <c r="B2364" s="1">
        <v>44503</v>
      </c>
      <c r="C2364">
        <v>1</v>
      </c>
      <c r="D2364">
        <v>2</v>
      </c>
      <c r="E2364">
        <v>3</v>
      </c>
      <c r="F2364">
        <v>4</v>
      </c>
      <c r="G2364">
        <v>8</v>
      </c>
      <c r="H2364">
        <v>11</v>
      </c>
      <c r="I2364">
        <v>12</v>
      </c>
      <c r="J2364">
        <v>13</v>
      </c>
      <c r="K2364">
        <v>14</v>
      </c>
      <c r="L2364">
        <v>15</v>
      </c>
      <c r="M2364">
        <v>20</v>
      </c>
      <c r="N2364">
        <v>21</v>
      </c>
      <c r="O2364">
        <v>22</v>
      </c>
      <c r="P2364">
        <v>24</v>
      </c>
      <c r="Q2364">
        <v>25</v>
      </c>
      <c r="R2364">
        <v>31310290</v>
      </c>
      <c r="S2364">
        <v>1</v>
      </c>
      <c r="T2364" t="s">
        <v>300</v>
      </c>
      <c r="U2364">
        <v>356</v>
      </c>
      <c r="V2364">
        <v>19670</v>
      </c>
      <c r="W2364">
        <v>156735</v>
      </c>
      <c r="X2364">
        <v>978445</v>
      </c>
      <c r="Y2364">
        <v>4567568.84</v>
      </c>
      <c r="Z2364">
        <v>1692.63</v>
      </c>
      <c r="AA2364">
        <v>25</v>
      </c>
      <c r="AB2364">
        <v>10</v>
      </c>
      <c r="AC2364">
        <v>5</v>
      </c>
      <c r="AD2364">
        <v>0</v>
      </c>
      <c r="AE2364">
        <v>1500000</v>
      </c>
      <c r="AF2364">
        <v>17461411</v>
      </c>
    </row>
    <row r="2365" spans="1:32" x14ac:dyDescent="0.3">
      <c r="A2365">
        <v>2364</v>
      </c>
      <c r="B2365" s="1">
        <v>44504</v>
      </c>
      <c r="C2365">
        <v>1</v>
      </c>
      <c r="D2365">
        <v>5</v>
      </c>
      <c r="E2365">
        <v>6</v>
      </c>
      <c r="F2365">
        <v>7</v>
      </c>
      <c r="G2365">
        <v>8</v>
      </c>
      <c r="H2365">
        <v>9</v>
      </c>
      <c r="I2365">
        <v>10</v>
      </c>
      <c r="J2365">
        <v>11</v>
      </c>
      <c r="K2365">
        <v>13</v>
      </c>
      <c r="L2365">
        <v>15</v>
      </c>
      <c r="M2365">
        <v>16</v>
      </c>
      <c r="N2365">
        <v>17</v>
      </c>
      <c r="O2365">
        <v>18</v>
      </c>
      <c r="P2365">
        <v>22</v>
      </c>
      <c r="Q2365">
        <v>24</v>
      </c>
      <c r="R2365">
        <v>17278965</v>
      </c>
      <c r="S2365">
        <v>0</v>
      </c>
      <c r="U2365">
        <v>220</v>
      </c>
      <c r="V2365">
        <v>8309</v>
      </c>
      <c r="W2365">
        <v>107403</v>
      </c>
      <c r="X2365">
        <v>585915</v>
      </c>
      <c r="Y2365">
        <v>0</v>
      </c>
      <c r="Z2365">
        <v>1356.36</v>
      </c>
      <c r="AA2365">
        <v>25</v>
      </c>
      <c r="AB2365">
        <v>10</v>
      </c>
      <c r="AC2365">
        <v>5</v>
      </c>
      <c r="AD2365">
        <v>1423129.97</v>
      </c>
      <c r="AE2365">
        <v>3500000</v>
      </c>
      <c r="AF2365">
        <v>17805716</v>
      </c>
    </row>
    <row r="2366" spans="1:32" x14ac:dyDescent="0.3">
      <c r="A2366">
        <v>2365</v>
      </c>
      <c r="B2366" s="1">
        <v>44505</v>
      </c>
      <c r="C2366">
        <v>2</v>
      </c>
      <c r="D2366">
        <v>7</v>
      </c>
      <c r="E2366">
        <v>8</v>
      </c>
      <c r="F2366">
        <v>9</v>
      </c>
      <c r="G2366">
        <v>11</v>
      </c>
      <c r="H2366">
        <v>14</v>
      </c>
      <c r="I2366">
        <v>15</v>
      </c>
      <c r="J2366">
        <v>16</v>
      </c>
      <c r="K2366">
        <v>17</v>
      </c>
      <c r="L2366">
        <v>18</v>
      </c>
      <c r="M2366">
        <v>20</v>
      </c>
      <c r="N2366">
        <v>21</v>
      </c>
      <c r="O2366">
        <v>22</v>
      </c>
      <c r="P2366">
        <v>23</v>
      </c>
      <c r="Q2366">
        <v>25</v>
      </c>
      <c r="R2366">
        <v>28629398</v>
      </c>
      <c r="S2366">
        <v>0</v>
      </c>
      <c r="U2366">
        <v>337</v>
      </c>
      <c r="V2366">
        <v>12308</v>
      </c>
      <c r="W2366">
        <v>164359</v>
      </c>
      <c r="X2366">
        <v>944652</v>
      </c>
      <c r="Y2366">
        <v>0</v>
      </c>
      <c r="Z2366">
        <v>1548.97</v>
      </c>
      <c r="AA2366">
        <v>25</v>
      </c>
      <c r="AB2366">
        <v>10</v>
      </c>
      <c r="AC2366">
        <v>5</v>
      </c>
      <c r="AD2366">
        <v>3912681.48</v>
      </c>
      <c r="AE2366">
        <v>7500000</v>
      </c>
      <c r="AF2366">
        <v>18408027</v>
      </c>
    </row>
    <row r="2367" spans="1:32" x14ac:dyDescent="0.3">
      <c r="A2367">
        <v>2366</v>
      </c>
      <c r="B2367" s="1">
        <v>44506</v>
      </c>
      <c r="C2367">
        <v>1</v>
      </c>
      <c r="D2367">
        <v>3</v>
      </c>
      <c r="E2367">
        <v>5</v>
      </c>
      <c r="F2367">
        <v>7</v>
      </c>
      <c r="G2367">
        <v>10</v>
      </c>
      <c r="H2367">
        <v>11</v>
      </c>
      <c r="I2367">
        <v>13</v>
      </c>
      <c r="J2367">
        <v>15</v>
      </c>
      <c r="K2367">
        <v>16</v>
      </c>
      <c r="L2367">
        <v>18</v>
      </c>
      <c r="M2367">
        <v>19</v>
      </c>
      <c r="N2367">
        <v>20</v>
      </c>
      <c r="O2367">
        <v>21</v>
      </c>
      <c r="P2367">
        <v>22</v>
      </c>
      <c r="Q2367">
        <v>25</v>
      </c>
      <c r="R2367">
        <v>31727088</v>
      </c>
      <c r="S2367">
        <v>19</v>
      </c>
      <c r="T2367" t="s">
        <v>2</v>
      </c>
      <c r="U2367">
        <v>1462</v>
      </c>
      <c r="V2367">
        <v>32783</v>
      </c>
      <c r="W2367">
        <v>302116</v>
      </c>
      <c r="X2367">
        <v>1228573</v>
      </c>
      <c r="Y2367">
        <v>292047.45</v>
      </c>
      <c r="Z2367">
        <v>335.23</v>
      </c>
      <c r="AA2367">
        <v>25</v>
      </c>
      <c r="AB2367">
        <v>10</v>
      </c>
      <c r="AC2367">
        <v>5</v>
      </c>
      <c r="AD2367">
        <v>0</v>
      </c>
      <c r="AE2367">
        <v>1500000</v>
      </c>
      <c r="AF2367">
        <v>18803887</v>
      </c>
    </row>
    <row r="2368" spans="1:32" x14ac:dyDescent="0.3">
      <c r="A2368">
        <v>2367</v>
      </c>
      <c r="B2368" s="1">
        <v>44508</v>
      </c>
      <c r="C2368">
        <v>2</v>
      </c>
      <c r="D2368">
        <v>3</v>
      </c>
      <c r="E2368">
        <v>5</v>
      </c>
      <c r="F2368">
        <v>8</v>
      </c>
      <c r="G2368">
        <v>9</v>
      </c>
      <c r="H2368">
        <v>10</v>
      </c>
      <c r="I2368">
        <v>11</v>
      </c>
      <c r="J2368">
        <v>12</v>
      </c>
      <c r="K2368">
        <v>14</v>
      </c>
      <c r="L2368">
        <v>16</v>
      </c>
      <c r="M2368">
        <v>17</v>
      </c>
      <c r="N2368">
        <v>19</v>
      </c>
      <c r="O2368">
        <v>22</v>
      </c>
      <c r="P2368">
        <v>23</v>
      </c>
      <c r="Q2368">
        <v>25</v>
      </c>
      <c r="R2368">
        <v>19924765</v>
      </c>
      <c r="S2368">
        <v>10</v>
      </c>
      <c r="T2368" t="s">
        <v>2</v>
      </c>
      <c r="U2368">
        <v>546</v>
      </c>
      <c r="V2368">
        <v>13334</v>
      </c>
      <c r="W2368">
        <v>141290</v>
      </c>
      <c r="X2368">
        <v>706495</v>
      </c>
      <c r="Y2368">
        <v>145765.87</v>
      </c>
      <c r="Z2368">
        <v>799.68</v>
      </c>
      <c r="AA2368">
        <v>25</v>
      </c>
      <c r="AB2368">
        <v>10</v>
      </c>
      <c r="AC2368">
        <v>5</v>
      </c>
      <c r="AD2368">
        <v>0</v>
      </c>
      <c r="AE2368">
        <v>1500000</v>
      </c>
      <c r="AF2368">
        <v>19156546</v>
      </c>
    </row>
    <row r="2369" spans="1:32" x14ac:dyDescent="0.3">
      <c r="A2369">
        <v>2368</v>
      </c>
      <c r="B2369" s="1">
        <v>44509</v>
      </c>
      <c r="C2369">
        <v>2</v>
      </c>
      <c r="D2369">
        <v>3</v>
      </c>
      <c r="E2369">
        <v>4</v>
      </c>
      <c r="F2369">
        <v>7</v>
      </c>
      <c r="G2369">
        <v>8</v>
      </c>
      <c r="H2369">
        <v>9</v>
      </c>
      <c r="I2369">
        <v>10</v>
      </c>
      <c r="J2369">
        <v>11</v>
      </c>
      <c r="K2369">
        <v>12</v>
      </c>
      <c r="L2369">
        <v>14</v>
      </c>
      <c r="M2369">
        <v>16</v>
      </c>
      <c r="N2369">
        <v>18</v>
      </c>
      <c r="O2369">
        <v>19</v>
      </c>
      <c r="P2369">
        <v>22</v>
      </c>
      <c r="Q2369">
        <v>23</v>
      </c>
      <c r="R2369">
        <v>17689625</v>
      </c>
      <c r="S2369">
        <v>2</v>
      </c>
      <c r="T2369" t="s">
        <v>2</v>
      </c>
      <c r="U2369">
        <v>424</v>
      </c>
      <c r="V2369">
        <v>12063</v>
      </c>
      <c r="W2369">
        <v>139829</v>
      </c>
      <c r="X2369">
        <v>622568</v>
      </c>
      <c r="Y2369">
        <v>619697.18999999994</v>
      </c>
      <c r="Z2369">
        <v>875.58</v>
      </c>
      <c r="AA2369">
        <v>25</v>
      </c>
      <c r="AB2369">
        <v>10</v>
      </c>
      <c r="AC2369">
        <v>5</v>
      </c>
      <c r="AD2369">
        <v>0</v>
      </c>
      <c r="AE2369">
        <v>1500000</v>
      </c>
      <c r="AF2369">
        <v>19456400</v>
      </c>
    </row>
    <row r="2370" spans="1:32" x14ac:dyDescent="0.3">
      <c r="A2370">
        <v>2369</v>
      </c>
      <c r="B2370" s="1">
        <v>44510</v>
      </c>
      <c r="C2370">
        <v>2</v>
      </c>
      <c r="D2370">
        <v>3</v>
      </c>
      <c r="E2370">
        <v>5</v>
      </c>
      <c r="F2370">
        <v>8</v>
      </c>
      <c r="G2370">
        <v>9</v>
      </c>
      <c r="H2370">
        <v>10</v>
      </c>
      <c r="I2370">
        <v>11</v>
      </c>
      <c r="J2370">
        <v>12</v>
      </c>
      <c r="K2370">
        <v>13</v>
      </c>
      <c r="L2370">
        <v>14</v>
      </c>
      <c r="M2370">
        <v>15</v>
      </c>
      <c r="N2370">
        <v>22</v>
      </c>
      <c r="O2370">
        <v>23</v>
      </c>
      <c r="P2370">
        <v>24</v>
      </c>
      <c r="Q2370">
        <v>25</v>
      </c>
      <c r="R2370">
        <v>19916785</v>
      </c>
      <c r="S2370">
        <v>1</v>
      </c>
      <c r="T2370" t="s">
        <v>301</v>
      </c>
      <c r="U2370">
        <v>302</v>
      </c>
      <c r="V2370">
        <v>10565</v>
      </c>
      <c r="W2370">
        <v>140534</v>
      </c>
      <c r="X2370">
        <v>749863</v>
      </c>
      <c r="Y2370">
        <v>1395373.49</v>
      </c>
      <c r="Z2370">
        <v>1384</v>
      </c>
      <c r="AA2370">
        <v>25</v>
      </c>
      <c r="AB2370">
        <v>10</v>
      </c>
      <c r="AC2370">
        <v>5</v>
      </c>
      <c r="AD2370">
        <v>2501882.46</v>
      </c>
      <c r="AE2370">
        <v>5200000</v>
      </c>
      <c r="AF2370">
        <v>19793990</v>
      </c>
    </row>
    <row r="2371" spans="1:32" x14ac:dyDescent="0.3">
      <c r="A2371">
        <v>2370</v>
      </c>
      <c r="B2371" s="1">
        <v>44511</v>
      </c>
      <c r="C2371">
        <v>1</v>
      </c>
      <c r="D2371">
        <v>7</v>
      </c>
      <c r="E2371">
        <v>8</v>
      </c>
      <c r="F2371">
        <v>9</v>
      </c>
      <c r="G2371">
        <v>10</v>
      </c>
      <c r="H2371">
        <v>11</v>
      </c>
      <c r="I2371">
        <v>12</v>
      </c>
      <c r="J2371">
        <v>13</v>
      </c>
      <c r="K2371">
        <v>14</v>
      </c>
      <c r="L2371">
        <v>16</v>
      </c>
      <c r="M2371">
        <v>19</v>
      </c>
      <c r="N2371">
        <v>20</v>
      </c>
      <c r="O2371">
        <v>21</v>
      </c>
      <c r="P2371">
        <v>24</v>
      </c>
      <c r="Q2371">
        <v>25</v>
      </c>
      <c r="R2371">
        <v>29262108</v>
      </c>
      <c r="S2371">
        <v>1</v>
      </c>
      <c r="T2371" t="s">
        <v>302</v>
      </c>
      <c r="U2371">
        <v>315</v>
      </c>
      <c r="V2371">
        <v>12752</v>
      </c>
      <c r="W2371">
        <v>171543</v>
      </c>
      <c r="X2371">
        <v>1012534</v>
      </c>
      <c r="Y2371">
        <v>5318347.1500000004</v>
      </c>
      <c r="Z2371">
        <v>1614.38</v>
      </c>
      <c r="AA2371">
        <v>25</v>
      </c>
      <c r="AB2371">
        <v>10</v>
      </c>
      <c r="AC2371">
        <v>5</v>
      </c>
      <c r="AD2371">
        <v>0</v>
      </c>
      <c r="AE2371">
        <v>1500000</v>
      </c>
      <c r="AF2371">
        <v>20380754</v>
      </c>
    </row>
    <row r="2372" spans="1:32" x14ac:dyDescent="0.3">
      <c r="A2372">
        <v>2371</v>
      </c>
      <c r="B2372" s="1">
        <v>44512</v>
      </c>
      <c r="C2372">
        <v>3</v>
      </c>
      <c r="D2372">
        <v>5</v>
      </c>
      <c r="E2372">
        <v>6</v>
      </c>
      <c r="F2372">
        <v>8</v>
      </c>
      <c r="G2372">
        <v>11</v>
      </c>
      <c r="H2372">
        <v>12</v>
      </c>
      <c r="I2372">
        <v>13</v>
      </c>
      <c r="J2372">
        <v>14</v>
      </c>
      <c r="K2372">
        <v>15</v>
      </c>
      <c r="L2372">
        <v>19</v>
      </c>
      <c r="M2372">
        <v>21</v>
      </c>
      <c r="N2372">
        <v>22</v>
      </c>
      <c r="O2372">
        <v>23</v>
      </c>
      <c r="P2372">
        <v>24</v>
      </c>
      <c r="Q2372">
        <v>25</v>
      </c>
      <c r="R2372">
        <v>19651192</v>
      </c>
      <c r="S2372">
        <v>0</v>
      </c>
      <c r="U2372">
        <v>297</v>
      </c>
      <c r="V2372">
        <v>11865</v>
      </c>
      <c r="W2372">
        <v>137907</v>
      </c>
      <c r="X2372">
        <v>714421</v>
      </c>
      <c r="Y2372">
        <v>0</v>
      </c>
      <c r="Z2372">
        <v>1431.74</v>
      </c>
      <c r="AA2372">
        <v>25</v>
      </c>
      <c r="AB2372">
        <v>10</v>
      </c>
      <c r="AC2372">
        <v>5</v>
      </c>
      <c r="AD2372">
        <v>1419610.5</v>
      </c>
      <c r="AE2372">
        <v>4000000</v>
      </c>
      <c r="AF2372">
        <v>20724208</v>
      </c>
    </row>
    <row r="2373" spans="1:32" x14ac:dyDescent="0.3">
      <c r="A2373">
        <v>2372</v>
      </c>
      <c r="B2373" s="1">
        <v>44513</v>
      </c>
      <c r="C2373">
        <v>1</v>
      </c>
      <c r="D2373">
        <v>2</v>
      </c>
      <c r="E2373">
        <v>4</v>
      </c>
      <c r="F2373">
        <v>5</v>
      </c>
      <c r="G2373">
        <v>7</v>
      </c>
      <c r="H2373">
        <v>8</v>
      </c>
      <c r="I2373">
        <v>11</v>
      </c>
      <c r="J2373">
        <v>13</v>
      </c>
      <c r="K2373">
        <v>14</v>
      </c>
      <c r="L2373">
        <v>15</v>
      </c>
      <c r="M2373">
        <v>19</v>
      </c>
      <c r="N2373">
        <v>20</v>
      </c>
      <c r="O2373">
        <v>21</v>
      </c>
      <c r="P2373">
        <v>22</v>
      </c>
      <c r="Q2373">
        <v>24</v>
      </c>
      <c r="R2373">
        <v>24099078</v>
      </c>
      <c r="S2373">
        <v>0</v>
      </c>
      <c r="U2373">
        <v>363</v>
      </c>
      <c r="V2373">
        <v>12633</v>
      </c>
      <c r="W2373">
        <v>155221</v>
      </c>
      <c r="X2373">
        <v>822764</v>
      </c>
      <c r="Y2373">
        <v>0</v>
      </c>
      <c r="Z2373">
        <v>1599.06</v>
      </c>
      <c r="AA2373">
        <v>25</v>
      </c>
      <c r="AB2373">
        <v>10</v>
      </c>
      <c r="AC2373">
        <v>5</v>
      </c>
      <c r="AD2373">
        <v>3357461.77</v>
      </c>
      <c r="AE2373">
        <v>6500000</v>
      </c>
      <c r="AF2373">
        <v>21193043</v>
      </c>
    </row>
    <row r="2374" spans="1:32" x14ac:dyDescent="0.3">
      <c r="A2374">
        <v>2373</v>
      </c>
      <c r="B2374" s="1">
        <v>44516</v>
      </c>
      <c r="C2374">
        <v>2</v>
      </c>
      <c r="D2374">
        <v>3</v>
      </c>
      <c r="E2374">
        <v>4</v>
      </c>
      <c r="F2374">
        <v>5</v>
      </c>
      <c r="G2374">
        <v>6</v>
      </c>
      <c r="H2374">
        <v>7</v>
      </c>
      <c r="I2374">
        <v>8</v>
      </c>
      <c r="J2374">
        <v>10</v>
      </c>
      <c r="K2374">
        <v>13</v>
      </c>
      <c r="L2374">
        <v>14</v>
      </c>
      <c r="M2374">
        <v>15</v>
      </c>
      <c r="N2374">
        <v>17</v>
      </c>
      <c r="O2374">
        <v>21</v>
      </c>
      <c r="P2374">
        <v>24</v>
      </c>
      <c r="Q2374">
        <v>25</v>
      </c>
      <c r="R2374">
        <v>38419025</v>
      </c>
      <c r="S2374">
        <v>1</v>
      </c>
      <c r="T2374" t="s">
        <v>71</v>
      </c>
      <c r="U2374">
        <v>443</v>
      </c>
      <c r="V2374">
        <v>17016</v>
      </c>
      <c r="W2374">
        <v>236986</v>
      </c>
      <c r="X2374">
        <v>1339239</v>
      </c>
      <c r="Y2374">
        <v>6466287.2400000002</v>
      </c>
      <c r="Z2374">
        <v>1471.45</v>
      </c>
      <c r="AA2374">
        <v>25</v>
      </c>
      <c r="AB2374">
        <v>10</v>
      </c>
      <c r="AC2374">
        <v>5</v>
      </c>
      <c r="AD2374">
        <v>0</v>
      </c>
      <c r="AE2374">
        <v>1500000</v>
      </c>
      <c r="AF2374">
        <v>21945178</v>
      </c>
    </row>
    <row r="2375" spans="1:32" x14ac:dyDescent="0.3">
      <c r="A2375">
        <v>2374</v>
      </c>
      <c r="B2375" s="1">
        <v>44517</v>
      </c>
      <c r="C2375">
        <v>1</v>
      </c>
      <c r="D2375">
        <v>3</v>
      </c>
      <c r="E2375">
        <v>5</v>
      </c>
      <c r="F2375">
        <v>7</v>
      </c>
      <c r="G2375">
        <v>9</v>
      </c>
      <c r="H2375">
        <v>10</v>
      </c>
      <c r="I2375">
        <v>14</v>
      </c>
      <c r="J2375">
        <v>15</v>
      </c>
      <c r="K2375">
        <v>16</v>
      </c>
      <c r="L2375">
        <v>17</v>
      </c>
      <c r="M2375">
        <v>20</v>
      </c>
      <c r="N2375">
        <v>21</v>
      </c>
      <c r="O2375">
        <v>22</v>
      </c>
      <c r="P2375">
        <v>23</v>
      </c>
      <c r="Q2375">
        <v>25</v>
      </c>
      <c r="R2375">
        <v>18876388</v>
      </c>
      <c r="S2375">
        <v>1</v>
      </c>
      <c r="T2375" t="s">
        <v>303</v>
      </c>
      <c r="U2375">
        <v>322</v>
      </c>
      <c r="V2375">
        <v>12572</v>
      </c>
      <c r="W2375">
        <v>145179</v>
      </c>
      <c r="X2375">
        <v>702246</v>
      </c>
      <c r="Y2375">
        <v>1261027.79</v>
      </c>
      <c r="Z2375">
        <v>1173.06</v>
      </c>
      <c r="AA2375">
        <v>25</v>
      </c>
      <c r="AB2375">
        <v>10</v>
      </c>
      <c r="AC2375">
        <v>5</v>
      </c>
      <c r="AD2375">
        <v>1246341.1200000001</v>
      </c>
      <c r="AE2375">
        <v>1500000</v>
      </c>
      <c r="AF2375">
        <v>22250265</v>
      </c>
    </row>
    <row r="2376" spans="1:32" x14ac:dyDescent="0.3">
      <c r="A2376">
        <v>2375</v>
      </c>
      <c r="B2376" s="1">
        <v>44518</v>
      </c>
      <c r="C2376">
        <v>4</v>
      </c>
      <c r="D2376">
        <v>5</v>
      </c>
      <c r="E2376">
        <v>8</v>
      </c>
      <c r="F2376">
        <v>11</v>
      </c>
      <c r="G2376">
        <v>12</v>
      </c>
      <c r="H2376">
        <v>13</v>
      </c>
      <c r="I2376">
        <v>14</v>
      </c>
      <c r="J2376">
        <v>17</v>
      </c>
      <c r="K2376">
        <v>18</v>
      </c>
      <c r="L2376">
        <v>19</v>
      </c>
      <c r="M2376">
        <v>20</v>
      </c>
      <c r="N2376">
        <v>21</v>
      </c>
      <c r="O2376">
        <v>22</v>
      </c>
      <c r="P2376">
        <v>23</v>
      </c>
      <c r="Q2376">
        <v>25</v>
      </c>
      <c r="R2376">
        <v>16539532</v>
      </c>
      <c r="S2376">
        <v>1</v>
      </c>
      <c r="T2376" t="s">
        <v>113</v>
      </c>
      <c r="U2376">
        <v>202</v>
      </c>
      <c r="V2376">
        <v>7813</v>
      </c>
      <c r="W2376">
        <v>117594</v>
      </c>
      <c r="X2376">
        <v>593055</v>
      </c>
      <c r="Y2376">
        <v>1229672.74</v>
      </c>
      <c r="Z2376">
        <v>1823.44</v>
      </c>
      <c r="AA2376">
        <v>25</v>
      </c>
      <c r="AB2376">
        <v>10</v>
      </c>
      <c r="AC2376">
        <v>5</v>
      </c>
      <c r="AD2376">
        <v>0</v>
      </c>
      <c r="AE2376">
        <v>1500000</v>
      </c>
      <c r="AF2376">
        <v>22547767</v>
      </c>
    </row>
    <row r="2377" spans="1:32" x14ac:dyDescent="0.3">
      <c r="A2377">
        <v>2376</v>
      </c>
      <c r="B2377" s="1">
        <v>44519</v>
      </c>
      <c r="C2377">
        <v>1</v>
      </c>
      <c r="D2377">
        <v>2</v>
      </c>
      <c r="E2377">
        <v>4</v>
      </c>
      <c r="F2377">
        <v>6</v>
      </c>
      <c r="G2377">
        <v>8</v>
      </c>
      <c r="H2377">
        <v>9</v>
      </c>
      <c r="I2377">
        <v>14</v>
      </c>
      <c r="J2377">
        <v>15</v>
      </c>
      <c r="K2377">
        <v>16</v>
      </c>
      <c r="L2377">
        <v>17</v>
      </c>
      <c r="M2377">
        <v>19</v>
      </c>
      <c r="N2377">
        <v>21</v>
      </c>
      <c r="O2377">
        <v>22</v>
      </c>
      <c r="P2377">
        <v>23</v>
      </c>
      <c r="Q2377">
        <v>24</v>
      </c>
      <c r="R2377">
        <v>19301868</v>
      </c>
      <c r="S2377">
        <v>2</v>
      </c>
      <c r="T2377" t="s">
        <v>304</v>
      </c>
      <c r="U2377">
        <v>306</v>
      </c>
      <c r="V2377">
        <v>9130</v>
      </c>
      <c r="W2377">
        <v>103669</v>
      </c>
      <c r="X2377">
        <v>568942</v>
      </c>
      <c r="Y2377">
        <v>923922.98</v>
      </c>
      <c r="Z2377">
        <v>1808.83</v>
      </c>
      <c r="AA2377">
        <v>25</v>
      </c>
      <c r="AB2377">
        <v>10</v>
      </c>
      <c r="AC2377">
        <v>5</v>
      </c>
      <c r="AD2377">
        <v>0</v>
      </c>
      <c r="AE2377">
        <v>1500000</v>
      </c>
      <c r="AF2377">
        <v>22994826</v>
      </c>
    </row>
    <row r="2378" spans="1:32" x14ac:dyDescent="0.3">
      <c r="A2378">
        <v>2377</v>
      </c>
      <c r="B2378" s="1">
        <v>44520</v>
      </c>
      <c r="C2378">
        <v>1</v>
      </c>
      <c r="D2378">
        <v>2</v>
      </c>
      <c r="E2378">
        <v>3</v>
      </c>
      <c r="F2378">
        <v>4</v>
      </c>
      <c r="G2378">
        <v>5</v>
      </c>
      <c r="H2378">
        <v>6</v>
      </c>
      <c r="I2378">
        <v>8</v>
      </c>
      <c r="J2378">
        <v>9</v>
      </c>
      <c r="K2378">
        <v>10</v>
      </c>
      <c r="L2378">
        <v>12</v>
      </c>
      <c r="M2378">
        <v>14</v>
      </c>
      <c r="N2378">
        <v>18</v>
      </c>
      <c r="O2378">
        <v>19</v>
      </c>
      <c r="P2378">
        <v>20</v>
      </c>
      <c r="Q2378">
        <v>24</v>
      </c>
      <c r="R2378">
        <v>15068362</v>
      </c>
      <c r="S2378">
        <v>3</v>
      </c>
      <c r="T2378" t="s">
        <v>2</v>
      </c>
      <c r="U2378">
        <v>238</v>
      </c>
      <c r="V2378">
        <v>11845</v>
      </c>
      <c r="W2378">
        <v>100542</v>
      </c>
      <c r="X2378">
        <v>532942</v>
      </c>
      <c r="Y2378">
        <v>371197.33</v>
      </c>
      <c r="Z2378">
        <v>1401.53</v>
      </c>
      <c r="AA2378">
        <v>25</v>
      </c>
      <c r="AB2378">
        <v>10</v>
      </c>
      <c r="AC2378">
        <v>5</v>
      </c>
      <c r="AD2378">
        <v>0</v>
      </c>
      <c r="AE2378">
        <v>1500000</v>
      </c>
      <c r="AF2378">
        <v>23264244</v>
      </c>
    </row>
    <row r="2379" spans="1:32" x14ac:dyDescent="0.3">
      <c r="A2379">
        <v>2378</v>
      </c>
      <c r="B2379" s="1">
        <v>44522</v>
      </c>
      <c r="C2379">
        <v>1</v>
      </c>
      <c r="D2379">
        <v>2</v>
      </c>
      <c r="E2379">
        <v>3</v>
      </c>
      <c r="F2379">
        <v>4</v>
      </c>
      <c r="G2379">
        <v>5</v>
      </c>
      <c r="H2379">
        <v>10</v>
      </c>
      <c r="I2379">
        <v>12</v>
      </c>
      <c r="J2379">
        <v>14</v>
      </c>
      <c r="K2379">
        <v>15</v>
      </c>
      <c r="L2379">
        <v>16</v>
      </c>
      <c r="M2379">
        <v>17</v>
      </c>
      <c r="N2379">
        <v>21</v>
      </c>
      <c r="O2379">
        <v>23</v>
      </c>
      <c r="P2379">
        <v>24</v>
      </c>
      <c r="Q2379">
        <v>25</v>
      </c>
      <c r="R2379">
        <v>18031818</v>
      </c>
      <c r="S2379">
        <v>1</v>
      </c>
      <c r="T2379" t="s">
        <v>305</v>
      </c>
      <c r="U2379">
        <v>165</v>
      </c>
      <c r="V2379">
        <v>7391</v>
      </c>
      <c r="W2379">
        <v>104632</v>
      </c>
      <c r="X2379">
        <v>583093</v>
      </c>
      <c r="Y2379">
        <v>1592881.07</v>
      </c>
      <c r="Z2379">
        <v>2024.19</v>
      </c>
      <c r="AA2379">
        <v>25</v>
      </c>
      <c r="AB2379">
        <v>10</v>
      </c>
      <c r="AC2379">
        <v>5</v>
      </c>
      <c r="AD2379">
        <v>0</v>
      </c>
      <c r="AE2379">
        <v>1500000</v>
      </c>
      <c r="AF2379">
        <v>23649618</v>
      </c>
    </row>
    <row r="2380" spans="1:32" x14ac:dyDescent="0.3">
      <c r="A2380">
        <v>2379</v>
      </c>
      <c r="B2380" s="1">
        <v>44523</v>
      </c>
      <c r="C2380">
        <v>1</v>
      </c>
      <c r="D2380">
        <v>2</v>
      </c>
      <c r="E2380">
        <v>3</v>
      </c>
      <c r="F2380">
        <v>5</v>
      </c>
      <c r="G2380">
        <v>7</v>
      </c>
      <c r="H2380">
        <v>8</v>
      </c>
      <c r="I2380">
        <v>9</v>
      </c>
      <c r="J2380">
        <v>11</v>
      </c>
      <c r="K2380">
        <v>12</v>
      </c>
      <c r="L2380">
        <v>15</v>
      </c>
      <c r="M2380">
        <v>16</v>
      </c>
      <c r="N2380">
        <v>20</v>
      </c>
      <c r="O2380">
        <v>23</v>
      </c>
      <c r="P2380">
        <v>24</v>
      </c>
      <c r="Q2380">
        <v>25</v>
      </c>
      <c r="R2380">
        <v>15552148</v>
      </c>
      <c r="S2380">
        <v>3</v>
      </c>
      <c r="T2380" t="s">
        <v>2</v>
      </c>
      <c r="U2380">
        <v>269</v>
      </c>
      <c r="V2380">
        <v>8410</v>
      </c>
      <c r="W2380">
        <v>99787</v>
      </c>
      <c r="X2380">
        <v>556289</v>
      </c>
      <c r="Y2380">
        <v>398164.76</v>
      </c>
      <c r="Z2380">
        <v>1330.1</v>
      </c>
      <c r="AA2380">
        <v>25</v>
      </c>
      <c r="AB2380">
        <v>10</v>
      </c>
      <c r="AC2380">
        <v>5</v>
      </c>
      <c r="AD2380">
        <v>2371903.36</v>
      </c>
      <c r="AE2380">
        <v>4500000</v>
      </c>
      <c r="AF2380">
        <v>23938609</v>
      </c>
    </row>
    <row r="2381" spans="1:32" x14ac:dyDescent="0.3">
      <c r="A2381">
        <v>2380</v>
      </c>
      <c r="B2381" s="1">
        <v>44524</v>
      </c>
      <c r="C2381">
        <v>1</v>
      </c>
      <c r="D2381">
        <v>3</v>
      </c>
      <c r="E2381">
        <v>5</v>
      </c>
      <c r="F2381">
        <v>6</v>
      </c>
      <c r="G2381">
        <v>7</v>
      </c>
      <c r="H2381">
        <v>9</v>
      </c>
      <c r="I2381">
        <v>10</v>
      </c>
      <c r="J2381">
        <v>11</v>
      </c>
      <c r="K2381">
        <v>13</v>
      </c>
      <c r="L2381">
        <v>14</v>
      </c>
      <c r="M2381">
        <v>15</v>
      </c>
      <c r="N2381">
        <v>17</v>
      </c>
      <c r="O2381">
        <v>21</v>
      </c>
      <c r="P2381">
        <v>22</v>
      </c>
      <c r="Q2381">
        <v>24</v>
      </c>
      <c r="R2381">
        <v>27492898</v>
      </c>
      <c r="S2381">
        <v>1</v>
      </c>
      <c r="T2381" t="s">
        <v>251</v>
      </c>
      <c r="U2381">
        <v>593</v>
      </c>
      <c r="V2381">
        <v>18501</v>
      </c>
      <c r="W2381">
        <v>211383</v>
      </c>
      <c r="X2381">
        <v>1056997</v>
      </c>
      <c r="Y2381">
        <v>4416546.22</v>
      </c>
      <c r="Z2381">
        <v>889.35</v>
      </c>
      <c r="AA2381">
        <v>25</v>
      </c>
      <c r="AB2381">
        <v>10</v>
      </c>
      <c r="AC2381">
        <v>5</v>
      </c>
      <c r="AD2381">
        <v>0</v>
      </c>
      <c r="AE2381">
        <v>1500000</v>
      </c>
      <c r="AF2381">
        <v>24364576</v>
      </c>
    </row>
    <row r="2382" spans="1:32" x14ac:dyDescent="0.3">
      <c r="A2382">
        <v>2381</v>
      </c>
      <c r="B2382" s="1">
        <v>44525</v>
      </c>
      <c r="C2382">
        <v>1</v>
      </c>
      <c r="D2382">
        <v>2</v>
      </c>
      <c r="E2382">
        <v>5</v>
      </c>
      <c r="F2382">
        <v>8</v>
      </c>
      <c r="G2382">
        <v>9</v>
      </c>
      <c r="H2382">
        <v>10</v>
      </c>
      <c r="I2382">
        <v>11</v>
      </c>
      <c r="J2382">
        <v>14</v>
      </c>
      <c r="K2382">
        <v>15</v>
      </c>
      <c r="L2382">
        <v>18</v>
      </c>
      <c r="M2382">
        <v>19</v>
      </c>
      <c r="N2382">
        <v>20</v>
      </c>
      <c r="O2382">
        <v>23</v>
      </c>
      <c r="P2382">
        <v>24</v>
      </c>
      <c r="Q2382">
        <v>25</v>
      </c>
      <c r="R2382">
        <v>15344098</v>
      </c>
      <c r="S2382">
        <v>4</v>
      </c>
      <c r="T2382" t="s">
        <v>2</v>
      </c>
      <c r="U2382">
        <v>438</v>
      </c>
      <c r="V2382">
        <v>10720</v>
      </c>
      <c r="W2382">
        <v>110390</v>
      </c>
      <c r="X2382">
        <v>562057</v>
      </c>
      <c r="Y2382">
        <v>267938.71999999997</v>
      </c>
      <c r="Z2382">
        <v>732.95</v>
      </c>
      <c r="AA2382">
        <v>25</v>
      </c>
      <c r="AB2382">
        <v>10</v>
      </c>
      <c r="AC2382">
        <v>5</v>
      </c>
      <c r="AD2382">
        <v>0</v>
      </c>
      <c r="AE2382">
        <v>1500000</v>
      </c>
      <c r="AF2382">
        <v>24623872</v>
      </c>
    </row>
    <row r="2383" spans="1:32" x14ac:dyDescent="0.3">
      <c r="A2383">
        <v>2382</v>
      </c>
      <c r="B2383" s="1">
        <v>44526</v>
      </c>
      <c r="C2383">
        <v>1</v>
      </c>
      <c r="D2383">
        <v>2</v>
      </c>
      <c r="E2383">
        <v>3</v>
      </c>
      <c r="F2383">
        <v>4</v>
      </c>
      <c r="G2383">
        <v>5</v>
      </c>
      <c r="H2383">
        <v>6</v>
      </c>
      <c r="I2383">
        <v>7</v>
      </c>
      <c r="J2383">
        <v>9</v>
      </c>
      <c r="K2383">
        <v>10</v>
      </c>
      <c r="L2383">
        <v>11</v>
      </c>
      <c r="M2383">
        <v>14</v>
      </c>
      <c r="N2383">
        <v>15</v>
      </c>
      <c r="O2383">
        <v>19</v>
      </c>
      <c r="P2383">
        <v>21</v>
      </c>
      <c r="Q2383">
        <v>24</v>
      </c>
      <c r="R2383">
        <v>17751385</v>
      </c>
      <c r="S2383">
        <v>0</v>
      </c>
      <c r="U2383">
        <v>243</v>
      </c>
      <c r="V2383">
        <v>8624</v>
      </c>
      <c r="W2383">
        <v>134132</v>
      </c>
      <c r="X2383">
        <v>617284</v>
      </c>
      <c r="Y2383">
        <v>0</v>
      </c>
      <c r="Z2383">
        <v>1632.69</v>
      </c>
      <c r="AA2383">
        <v>25</v>
      </c>
      <c r="AB2383">
        <v>10</v>
      </c>
      <c r="AC2383">
        <v>5</v>
      </c>
      <c r="AD2383">
        <v>1324518.26</v>
      </c>
      <c r="AE2383">
        <v>3500000</v>
      </c>
      <c r="AF2383">
        <v>24944320</v>
      </c>
    </row>
    <row r="2384" spans="1:32" x14ac:dyDescent="0.3">
      <c r="A2384">
        <v>2383</v>
      </c>
      <c r="B2384" s="1">
        <v>44527</v>
      </c>
      <c r="C2384">
        <v>1</v>
      </c>
      <c r="D2384">
        <v>2</v>
      </c>
      <c r="E2384">
        <v>3</v>
      </c>
      <c r="F2384">
        <v>7</v>
      </c>
      <c r="G2384">
        <v>9</v>
      </c>
      <c r="H2384">
        <v>11</v>
      </c>
      <c r="I2384">
        <v>12</v>
      </c>
      <c r="J2384">
        <v>13</v>
      </c>
      <c r="K2384">
        <v>14</v>
      </c>
      <c r="L2384">
        <v>15</v>
      </c>
      <c r="M2384">
        <v>16</v>
      </c>
      <c r="N2384">
        <v>18</v>
      </c>
      <c r="O2384">
        <v>20</v>
      </c>
      <c r="P2384">
        <v>22</v>
      </c>
      <c r="Q2384">
        <v>24</v>
      </c>
      <c r="R2384">
        <v>21254162</v>
      </c>
      <c r="S2384">
        <v>3</v>
      </c>
      <c r="T2384" t="s">
        <v>2</v>
      </c>
      <c r="U2384">
        <v>533</v>
      </c>
      <c r="V2384">
        <v>13760</v>
      </c>
      <c r="W2384">
        <v>140792</v>
      </c>
      <c r="X2384">
        <v>721861</v>
      </c>
      <c r="Y2384">
        <v>998827.83</v>
      </c>
      <c r="Z2384">
        <v>939.62</v>
      </c>
      <c r="AA2384">
        <v>25</v>
      </c>
      <c r="AB2384">
        <v>10</v>
      </c>
      <c r="AC2384">
        <v>5</v>
      </c>
      <c r="AD2384">
        <v>0</v>
      </c>
      <c r="AE2384">
        <v>1500000</v>
      </c>
      <c r="AF2384">
        <v>25348827</v>
      </c>
    </row>
    <row r="2385" spans="1:32" x14ac:dyDescent="0.3">
      <c r="A2385">
        <v>2384</v>
      </c>
      <c r="B2385" s="1">
        <v>44529</v>
      </c>
      <c r="C2385">
        <v>1</v>
      </c>
      <c r="D2385">
        <v>3</v>
      </c>
      <c r="E2385">
        <v>4</v>
      </c>
      <c r="F2385">
        <v>5</v>
      </c>
      <c r="G2385">
        <v>7</v>
      </c>
      <c r="H2385">
        <v>9</v>
      </c>
      <c r="I2385">
        <v>10</v>
      </c>
      <c r="J2385">
        <v>11</v>
      </c>
      <c r="K2385">
        <v>13</v>
      </c>
      <c r="L2385">
        <v>15</v>
      </c>
      <c r="M2385">
        <v>16</v>
      </c>
      <c r="N2385">
        <v>18</v>
      </c>
      <c r="O2385">
        <v>20</v>
      </c>
      <c r="P2385">
        <v>22</v>
      </c>
      <c r="Q2385">
        <v>24</v>
      </c>
      <c r="R2385">
        <v>16992375</v>
      </c>
      <c r="S2385">
        <v>38</v>
      </c>
      <c r="T2385" t="s">
        <v>2</v>
      </c>
      <c r="U2385">
        <v>2114</v>
      </c>
      <c r="V2385">
        <v>22584</v>
      </c>
      <c r="W2385">
        <v>166707</v>
      </c>
      <c r="X2385">
        <v>642241</v>
      </c>
      <c r="Y2385">
        <v>21966.33</v>
      </c>
      <c r="Z2385">
        <v>118.27</v>
      </c>
      <c r="AA2385">
        <v>25</v>
      </c>
      <c r="AB2385">
        <v>10</v>
      </c>
      <c r="AC2385">
        <v>5</v>
      </c>
      <c r="AD2385">
        <v>790799.83</v>
      </c>
      <c r="AE2385">
        <v>1500000</v>
      </c>
      <c r="AF2385">
        <v>25550776</v>
      </c>
    </row>
    <row r="2386" spans="1:32" x14ac:dyDescent="0.3">
      <c r="A2386">
        <v>2385</v>
      </c>
      <c r="B2386" s="1">
        <v>44530</v>
      </c>
      <c r="C2386">
        <v>1</v>
      </c>
      <c r="D2386">
        <v>2</v>
      </c>
      <c r="E2386">
        <v>3</v>
      </c>
      <c r="F2386">
        <v>5</v>
      </c>
      <c r="G2386">
        <v>10</v>
      </c>
      <c r="H2386">
        <v>11</v>
      </c>
      <c r="I2386">
        <v>12</v>
      </c>
      <c r="J2386">
        <v>13</v>
      </c>
      <c r="K2386">
        <v>16</v>
      </c>
      <c r="L2386">
        <v>17</v>
      </c>
      <c r="M2386">
        <v>18</v>
      </c>
      <c r="N2386">
        <v>21</v>
      </c>
      <c r="O2386">
        <v>22</v>
      </c>
      <c r="P2386">
        <v>23</v>
      </c>
      <c r="Q2386">
        <v>24</v>
      </c>
      <c r="R2386">
        <v>15768658</v>
      </c>
      <c r="S2386">
        <v>0</v>
      </c>
      <c r="U2386">
        <v>167</v>
      </c>
      <c r="V2386">
        <v>6865</v>
      </c>
      <c r="W2386">
        <v>86537</v>
      </c>
      <c r="X2386">
        <v>525051</v>
      </c>
      <c r="Y2386">
        <v>0</v>
      </c>
      <c r="Z2386">
        <v>1729.26</v>
      </c>
      <c r="AA2386">
        <v>25</v>
      </c>
      <c r="AB2386">
        <v>10</v>
      </c>
      <c r="AC2386">
        <v>5</v>
      </c>
      <c r="AD2386">
        <v>1377282.95</v>
      </c>
      <c r="AE2386">
        <v>3500000</v>
      </c>
      <c r="AF2386">
        <v>25883989</v>
      </c>
    </row>
    <row r="2387" spans="1:32" x14ac:dyDescent="0.3">
      <c r="A2387">
        <v>2386</v>
      </c>
      <c r="B2387" s="1">
        <v>44531</v>
      </c>
      <c r="C2387">
        <v>2</v>
      </c>
      <c r="D2387">
        <v>3</v>
      </c>
      <c r="E2387">
        <v>6</v>
      </c>
      <c r="F2387">
        <v>7</v>
      </c>
      <c r="G2387">
        <v>8</v>
      </c>
      <c r="H2387">
        <v>10</v>
      </c>
      <c r="I2387">
        <v>12</v>
      </c>
      <c r="J2387">
        <v>13</v>
      </c>
      <c r="K2387">
        <v>14</v>
      </c>
      <c r="L2387">
        <v>15</v>
      </c>
      <c r="M2387">
        <v>16</v>
      </c>
      <c r="N2387">
        <v>17</v>
      </c>
      <c r="O2387">
        <v>18</v>
      </c>
      <c r="P2387">
        <v>23</v>
      </c>
      <c r="Q2387">
        <v>24</v>
      </c>
      <c r="R2387">
        <v>26826685</v>
      </c>
      <c r="S2387">
        <v>6</v>
      </c>
      <c r="T2387" t="s">
        <v>2</v>
      </c>
      <c r="U2387">
        <v>408</v>
      </c>
      <c r="V2387">
        <v>14602</v>
      </c>
      <c r="W2387">
        <v>174310</v>
      </c>
      <c r="X2387">
        <v>907234</v>
      </c>
      <c r="Y2387">
        <v>590132.30000000005</v>
      </c>
      <c r="Z2387">
        <v>1588.37</v>
      </c>
      <c r="AA2387">
        <v>25</v>
      </c>
      <c r="AB2387">
        <v>10</v>
      </c>
      <c r="AC2387">
        <v>5</v>
      </c>
      <c r="AD2387">
        <v>0</v>
      </c>
      <c r="AE2387">
        <v>1500000</v>
      </c>
      <c r="AF2387">
        <v>26407420</v>
      </c>
    </row>
    <row r="2388" spans="1:32" x14ac:dyDescent="0.3">
      <c r="A2388">
        <v>2387</v>
      </c>
      <c r="B2388" s="1">
        <v>44532</v>
      </c>
      <c r="C2388">
        <v>2</v>
      </c>
      <c r="D2388">
        <v>4</v>
      </c>
      <c r="E2388">
        <v>5</v>
      </c>
      <c r="F2388">
        <v>8</v>
      </c>
      <c r="G2388">
        <v>9</v>
      </c>
      <c r="H2388">
        <v>10</v>
      </c>
      <c r="I2388">
        <v>12</v>
      </c>
      <c r="J2388">
        <v>16</v>
      </c>
      <c r="K2388">
        <v>17</v>
      </c>
      <c r="L2388">
        <v>19</v>
      </c>
      <c r="M2388">
        <v>20</v>
      </c>
      <c r="N2388">
        <v>21</v>
      </c>
      <c r="O2388">
        <v>22</v>
      </c>
      <c r="P2388">
        <v>24</v>
      </c>
      <c r="Q2388">
        <v>25</v>
      </c>
      <c r="R2388">
        <v>17065600</v>
      </c>
      <c r="S2388">
        <v>3</v>
      </c>
      <c r="T2388" t="s">
        <v>2</v>
      </c>
      <c r="U2388">
        <v>217</v>
      </c>
      <c r="V2388">
        <v>8666</v>
      </c>
      <c r="W2388">
        <v>108518</v>
      </c>
      <c r="X2388">
        <v>588111</v>
      </c>
      <c r="Y2388">
        <v>456503.28</v>
      </c>
      <c r="Z2388">
        <v>1890.42</v>
      </c>
      <c r="AA2388">
        <v>25</v>
      </c>
      <c r="AB2388">
        <v>10</v>
      </c>
      <c r="AC2388">
        <v>5</v>
      </c>
      <c r="AD2388">
        <v>0</v>
      </c>
      <c r="AE2388">
        <v>1500000</v>
      </c>
      <c r="AF2388">
        <v>26738753</v>
      </c>
    </row>
    <row r="2389" spans="1:32" x14ac:dyDescent="0.3">
      <c r="A2389">
        <v>2388</v>
      </c>
      <c r="B2389" s="1">
        <v>44533</v>
      </c>
      <c r="C2389">
        <v>3</v>
      </c>
      <c r="D2389">
        <v>4</v>
      </c>
      <c r="E2389">
        <v>5</v>
      </c>
      <c r="F2389">
        <v>7</v>
      </c>
      <c r="G2389">
        <v>8</v>
      </c>
      <c r="H2389">
        <v>9</v>
      </c>
      <c r="I2389">
        <v>10</v>
      </c>
      <c r="J2389">
        <v>12</v>
      </c>
      <c r="K2389">
        <v>13</v>
      </c>
      <c r="L2389">
        <v>15</v>
      </c>
      <c r="M2389">
        <v>16</v>
      </c>
      <c r="N2389">
        <v>17</v>
      </c>
      <c r="O2389">
        <v>19</v>
      </c>
      <c r="P2389">
        <v>23</v>
      </c>
      <c r="Q2389">
        <v>25</v>
      </c>
      <c r="R2389">
        <v>19566755</v>
      </c>
      <c r="S2389">
        <v>4</v>
      </c>
      <c r="T2389" t="s">
        <v>2</v>
      </c>
      <c r="U2389">
        <v>385</v>
      </c>
      <c r="V2389">
        <v>13756</v>
      </c>
      <c r="W2389">
        <v>157594</v>
      </c>
      <c r="X2389">
        <v>780822</v>
      </c>
      <c r="Y2389">
        <v>288418.86</v>
      </c>
      <c r="Z2389">
        <v>897.58</v>
      </c>
      <c r="AA2389">
        <v>25</v>
      </c>
      <c r="AB2389">
        <v>10</v>
      </c>
      <c r="AC2389">
        <v>5</v>
      </c>
      <c r="AD2389">
        <v>0</v>
      </c>
      <c r="AE2389">
        <v>1500000</v>
      </c>
      <c r="AF2389">
        <v>27017868</v>
      </c>
    </row>
    <row r="2390" spans="1:32" x14ac:dyDescent="0.3">
      <c r="A2390">
        <v>2389</v>
      </c>
      <c r="B2390" s="1">
        <v>44534</v>
      </c>
      <c r="C2390">
        <v>4</v>
      </c>
      <c r="D2390">
        <v>5</v>
      </c>
      <c r="E2390">
        <v>6</v>
      </c>
      <c r="F2390">
        <v>8</v>
      </c>
      <c r="G2390">
        <v>9</v>
      </c>
      <c r="H2390">
        <v>10</v>
      </c>
      <c r="I2390">
        <v>11</v>
      </c>
      <c r="J2390">
        <v>12</v>
      </c>
      <c r="K2390">
        <v>18</v>
      </c>
      <c r="L2390">
        <v>19</v>
      </c>
      <c r="M2390">
        <v>21</v>
      </c>
      <c r="N2390">
        <v>22</v>
      </c>
      <c r="O2390">
        <v>23</v>
      </c>
      <c r="P2390">
        <v>24</v>
      </c>
      <c r="Q2390">
        <v>25</v>
      </c>
      <c r="R2390">
        <v>16771315</v>
      </c>
      <c r="S2390">
        <v>0</v>
      </c>
      <c r="U2390">
        <v>234</v>
      </c>
      <c r="V2390">
        <v>7769</v>
      </c>
      <c r="W2390">
        <v>95175</v>
      </c>
      <c r="X2390">
        <v>544549</v>
      </c>
      <c r="Y2390">
        <v>0</v>
      </c>
      <c r="Z2390">
        <v>1889.8</v>
      </c>
      <c r="AA2390">
        <v>25</v>
      </c>
      <c r="AB2390">
        <v>10</v>
      </c>
      <c r="AC2390">
        <v>5</v>
      </c>
      <c r="AD2390">
        <v>3483290.05</v>
      </c>
      <c r="AE2390">
        <v>6000000</v>
      </c>
      <c r="AF2390">
        <v>27375040</v>
      </c>
    </row>
    <row r="2391" spans="1:32" x14ac:dyDescent="0.3">
      <c r="A2391">
        <v>2390</v>
      </c>
      <c r="B2391" s="1">
        <v>44536</v>
      </c>
      <c r="C2391">
        <v>1</v>
      </c>
      <c r="D2391">
        <v>2</v>
      </c>
      <c r="E2391">
        <v>3</v>
      </c>
      <c r="F2391">
        <v>4</v>
      </c>
      <c r="G2391">
        <v>5</v>
      </c>
      <c r="H2391">
        <v>6</v>
      </c>
      <c r="I2391">
        <v>10</v>
      </c>
      <c r="J2391">
        <v>11</v>
      </c>
      <c r="K2391">
        <v>15</v>
      </c>
      <c r="L2391">
        <v>19</v>
      </c>
      <c r="M2391">
        <v>20</v>
      </c>
      <c r="N2391">
        <v>21</v>
      </c>
      <c r="O2391">
        <v>22</v>
      </c>
      <c r="P2391">
        <v>23</v>
      </c>
      <c r="Q2391">
        <v>24</v>
      </c>
      <c r="R2391">
        <v>35058130</v>
      </c>
      <c r="S2391">
        <v>8</v>
      </c>
      <c r="T2391" t="s">
        <v>2</v>
      </c>
      <c r="U2391">
        <v>870</v>
      </c>
      <c r="V2391">
        <v>16772</v>
      </c>
      <c r="W2391">
        <v>197713</v>
      </c>
      <c r="X2391">
        <v>1150951</v>
      </c>
      <c r="Y2391">
        <v>879341.66</v>
      </c>
      <c r="Z2391">
        <v>1052.92</v>
      </c>
      <c r="AA2391">
        <v>25</v>
      </c>
      <c r="AB2391">
        <v>10</v>
      </c>
      <c r="AC2391">
        <v>5</v>
      </c>
      <c r="AD2391">
        <v>0</v>
      </c>
      <c r="AE2391">
        <v>1500000</v>
      </c>
      <c r="AF2391">
        <v>28114924</v>
      </c>
    </row>
    <row r="2392" spans="1:32" x14ac:dyDescent="0.3">
      <c r="A2392">
        <v>2391</v>
      </c>
      <c r="B2392" s="1">
        <v>44537</v>
      </c>
      <c r="C2392">
        <v>3</v>
      </c>
      <c r="D2392">
        <v>4</v>
      </c>
      <c r="E2392">
        <v>5</v>
      </c>
      <c r="F2392">
        <v>6</v>
      </c>
      <c r="G2392">
        <v>8</v>
      </c>
      <c r="H2392">
        <v>9</v>
      </c>
      <c r="I2392">
        <v>11</v>
      </c>
      <c r="J2392">
        <v>12</v>
      </c>
      <c r="K2392">
        <v>14</v>
      </c>
      <c r="L2392">
        <v>18</v>
      </c>
      <c r="M2392">
        <v>19</v>
      </c>
      <c r="N2392">
        <v>21</v>
      </c>
      <c r="O2392">
        <v>22</v>
      </c>
      <c r="P2392">
        <v>24</v>
      </c>
      <c r="Q2392">
        <v>25</v>
      </c>
      <c r="R2392">
        <v>17341718</v>
      </c>
      <c r="S2392">
        <v>1</v>
      </c>
      <c r="T2392" t="s">
        <v>306</v>
      </c>
      <c r="U2392">
        <v>382</v>
      </c>
      <c r="V2392">
        <v>14915</v>
      </c>
      <c r="W2392">
        <v>118906</v>
      </c>
      <c r="X2392">
        <v>591334</v>
      </c>
      <c r="Y2392">
        <v>1301578.81</v>
      </c>
      <c r="Z2392">
        <v>1020.61</v>
      </c>
      <c r="AA2392">
        <v>25</v>
      </c>
      <c r="AB2392">
        <v>10</v>
      </c>
      <c r="AC2392">
        <v>5</v>
      </c>
      <c r="AD2392">
        <v>0</v>
      </c>
      <c r="AE2392">
        <v>1500000</v>
      </c>
      <c r="AF2392">
        <v>28429822</v>
      </c>
    </row>
    <row r="2393" spans="1:32" x14ac:dyDescent="0.3">
      <c r="A2393">
        <v>2392</v>
      </c>
      <c r="B2393" s="1">
        <v>44538</v>
      </c>
      <c r="C2393">
        <v>1</v>
      </c>
      <c r="D2393">
        <v>2</v>
      </c>
      <c r="E2393">
        <v>5</v>
      </c>
      <c r="F2393">
        <v>6</v>
      </c>
      <c r="G2393">
        <v>8</v>
      </c>
      <c r="H2393">
        <v>11</v>
      </c>
      <c r="I2393">
        <v>12</v>
      </c>
      <c r="J2393">
        <v>13</v>
      </c>
      <c r="K2393">
        <v>16</v>
      </c>
      <c r="L2393">
        <v>17</v>
      </c>
      <c r="M2393">
        <v>18</v>
      </c>
      <c r="N2393">
        <v>22</v>
      </c>
      <c r="O2393">
        <v>23</v>
      </c>
      <c r="P2393">
        <v>24</v>
      </c>
      <c r="Q2393">
        <v>25</v>
      </c>
      <c r="R2393">
        <v>16618150</v>
      </c>
      <c r="S2393">
        <v>0</v>
      </c>
      <c r="U2393">
        <v>235</v>
      </c>
      <c r="V2393">
        <v>7972</v>
      </c>
      <c r="W2393">
        <v>102625</v>
      </c>
      <c r="X2393">
        <v>547456</v>
      </c>
      <c r="Y2393">
        <v>0</v>
      </c>
      <c r="Z2393">
        <v>1792.96</v>
      </c>
      <c r="AA2393">
        <v>25</v>
      </c>
      <c r="AB2393">
        <v>10</v>
      </c>
      <c r="AC2393">
        <v>5</v>
      </c>
      <c r="AD2393">
        <v>1406653.9</v>
      </c>
      <c r="AE2393">
        <v>3600000</v>
      </c>
      <c r="AF2393">
        <v>28770142</v>
      </c>
    </row>
    <row r="2394" spans="1:32" x14ac:dyDescent="0.3">
      <c r="A2394">
        <v>2393</v>
      </c>
      <c r="B2394" s="1">
        <v>44539</v>
      </c>
      <c r="C2394">
        <v>2</v>
      </c>
      <c r="D2394">
        <v>3</v>
      </c>
      <c r="E2394">
        <v>5</v>
      </c>
      <c r="F2394">
        <v>10</v>
      </c>
      <c r="G2394">
        <v>11</v>
      </c>
      <c r="H2394">
        <v>12</v>
      </c>
      <c r="I2394">
        <v>15</v>
      </c>
      <c r="J2394">
        <v>16</v>
      </c>
      <c r="K2394">
        <v>17</v>
      </c>
      <c r="L2394">
        <v>19</v>
      </c>
      <c r="M2394">
        <v>20</v>
      </c>
      <c r="N2394">
        <v>21</v>
      </c>
      <c r="O2394">
        <v>22</v>
      </c>
      <c r="P2394">
        <v>23</v>
      </c>
      <c r="Q2394">
        <v>25</v>
      </c>
      <c r="R2394">
        <v>23889122</v>
      </c>
      <c r="S2394">
        <v>0</v>
      </c>
      <c r="U2394">
        <v>318</v>
      </c>
      <c r="V2394">
        <v>12929</v>
      </c>
      <c r="W2394">
        <v>165667</v>
      </c>
      <c r="X2394">
        <v>903117</v>
      </c>
      <c r="Y2394">
        <v>0</v>
      </c>
      <c r="Z2394">
        <v>1578.17</v>
      </c>
      <c r="AA2394">
        <v>25</v>
      </c>
      <c r="AB2394">
        <v>10</v>
      </c>
      <c r="AC2394">
        <v>5</v>
      </c>
      <c r="AD2394">
        <v>3082091.2</v>
      </c>
      <c r="AE2394">
        <v>6000000</v>
      </c>
      <c r="AF2394">
        <v>29175490</v>
      </c>
    </row>
    <row r="2395" spans="1:32" x14ac:dyDescent="0.3">
      <c r="A2395">
        <v>2394</v>
      </c>
      <c r="B2395" s="1">
        <v>44540</v>
      </c>
      <c r="C2395">
        <v>1</v>
      </c>
      <c r="D2395">
        <v>4</v>
      </c>
      <c r="E2395">
        <v>6</v>
      </c>
      <c r="F2395">
        <v>7</v>
      </c>
      <c r="G2395">
        <v>9</v>
      </c>
      <c r="H2395">
        <v>10</v>
      </c>
      <c r="I2395">
        <v>12</v>
      </c>
      <c r="J2395">
        <v>17</v>
      </c>
      <c r="K2395">
        <v>18</v>
      </c>
      <c r="L2395">
        <v>19</v>
      </c>
      <c r="M2395">
        <v>20</v>
      </c>
      <c r="N2395">
        <v>21</v>
      </c>
      <c r="O2395">
        <v>22</v>
      </c>
      <c r="P2395">
        <v>23</v>
      </c>
      <c r="Q2395">
        <v>25</v>
      </c>
      <c r="R2395">
        <v>32430832</v>
      </c>
      <c r="S2395">
        <v>4</v>
      </c>
      <c r="T2395" t="s">
        <v>2</v>
      </c>
      <c r="U2395">
        <v>359</v>
      </c>
      <c r="V2395">
        <v>13236</v>
      </c>
      <c r="W2395">
        <v>187307</v>
      </c>
      <c r="X2395">
        <v>1050973</v>
      </c>
      <c r="Y2395">
        <v>1486615.3</v>
      </c>
      <c r="Z2395">
        <v>1672.96</v>
      </c>
      <c r="AA2395">
        <v>25</v>
      </c>
      <c r="AB2395">
        <v>10</v>
      </c>
      <c r="AC2395">
        <v>5</v>
      </c>
      <c r="AD2395">
        <v>1169038.71</v>
      </c>
      <c r="AE2395">
        <v>1500000</v>
      </c>
      <c r="AF2395">
        <v>29868482</v>
      </c>
    </row>
    <row r="2396" spans="1:32" x14ac:dyDescent="0.3">
      <c r="A2396">
        <v>2395</v>
      </c>
      <c r="B2396" s="1">
        <v>44541</v>
      </c>
      <c r="C2396">
        <v>1</v>
      </c>
      <c r="D2396">
        <v>2</v>
      </c>
      <c r="E2396">
        <v>5</v>
      </c>
      <c r="F2396">
        <v>6</v>
      </c>
      <c r="G2396">
        <v>7</v>
      </c>
      <c r="H2396">
        <v>10</v>
      </c>
      <c r="I2396">
        <v>13</v>
      </c>
      <c r="J2396">
        <v>14</v>
      </c>
      <c r="K2396">
        <v>15</v>
      </c>
      <c r="L2396">
        <v>17</v>
      </c>
      <c r="M2396">
        <v>18</v>
      </c>
      <c r="N2396">
        <v>19</v>
      </c>
      <c r="O2396">
        <v>20</v>
      </c>
      <c r="P2396">
        <v>23</v>
      </c>
      <c r="Q2396">
        <v>25</v>
      </c>
      <c r="R2396">
        <v>16004088</v>
      </c>
      <c r="S2396">
        <v>2</v>
      </c>
      <c r="T2396" t="s">
        <v>2</v>
      </c>
      <c r="U2396">
        <v>279</v>
      </c>
      <c r="V2396">
        <v>7952</v>
      </c>
      <c r="W2396">
        <v>98698</v>
      </c>
      <c r="X2396">
        <v>569559</v>
      </c>
      <c r="Y2396">
        <v>630210.73</v>
      </c>
      <c r="Z2396">
        <v>1353.21</v>
      </c>
      <c r="AA2396">
        <v>25</v>
      </c>
      <c r="AB2396">
        <v>10</v>
      </c>
      <c r="AC2396">
        <v>5</v>
      </c>
      <c r="AD2396">
        <v>0</v>
      </c>
      <c r="AE2396">
        <v>1500000</v>
      </c>
      <c r="AF2396">
        <v>30173423</v>
      </c>
    </row>
    <row r="2397" spans="1:32" x14ac:dyDescent="0.3">
      <c r="A2397">
        <v>2396</v>
      </c>
      <c r="B2397" s="1">
        <v>44543</v>
      </c>
      <c r="C2397">
        <v>1</v>
      </c>
      <c r="D2397">
        <v>3</v>
      </c>
      <c r="E2397">
        <v>4</v>
      </c>
      <c r="F2397">
        <v>7</v>
      </c>
      <c r="G2397">
        <v>10</v>
      </c>
      <c r="H2397">
        <v>12</v>
      </c>
      <c r="I2397">
        <v>13</v>
      </c>
      <c r="J2397">
        <v>16</v>
      </c>
      <c r="K2397">
        <v>17</v>
      </c>
      <c r="L2397">
        <v>18</v>
      </c>
      <c r="M2397">
        <v>20</v>
      </c>
      <c r="N2397">
        <v>22</v>
      </c>
      <c r="O2397">
        <v>23</v>
      </c>
      <c r="P2397">
        <v>24</v>
      </c>
      <c r="Q2397">
        <v>25</v>
      </c>
      <c r="R2397">
        <v>17576640</v>
      </c>
      <c r="S2397">
        <v>4</v>
      </c>
      <c r="T2397" t="s">
        <v>2</v>
      </c>
      <c r="U2397">
        <v>357</v>
      </c>
      <c r="V2397">
        <v>11161</v>
      </c>
      <c r="W2397">
        <v>126340</v>
      </c>
      <c r="X2397">
        <v>641763</v>
      </c>
      <c r="Y2397">
        <v>311203.33</v>
      </c>
      <c r="Z2397">
        <v>1044.45</v>
      </c>
      <c r="AA2397">
        <v>25</v>
      </c>
      <c r="AB2397">
        <v>10</v>
      </c>
      <c r="AC2397">
        <v>5</v>
      </c>
      <c r="AD2397">
        <v>0</v>
      </c>
      <c r="AE2397">
        <v>1500000</v>
      </c>
      <c r="AF2397">
        <v>30474588</v>
      </c>
    </row>
    <row r="2398" spans="1:32" x14ac:dyDescent="0.3">
      <c r="A2398">
        <v>2397</v>
      </c>
      <c r="B2398" s="1">
        <v>44544</v>
      </c>
      <c r="C2398">
        <v>2</v>
      </c>
      <c r="D2398">
        <v>4</v>
      </c>
      <c r="E2398">
        <v>6</v>
      </c>
      <c r="F2398">
        <v>7</v>
      </c>
      <c r="G2398">
        <v>9</v>
      </c>
      <c r="H2398">
        <v>10</v>
      </c>
      <c r="I2398">
        <v>13</v>
      </c>
      <c r="J2398">
        <v>14</v>
      </c>
      <c r="K2398">
        <v>15</v>
      </c>
      <c r="L2398">
        <v>17</v>
      </c>
      <c r="M2398">
        <v>18</v>
      </c>
      <c r="N2398">
        <v>20</v>
      </c>
      <c r="O2398">
        <v>21</v>
      </c>
      <c r="P2398">
        <v>22</v>
      </c>
      <c r="Q2398">
        <v>25</v>
      </c>
      <c r="R2398">
        <v>16618585</v>
      </c>
      <c r="S2398">
        <v>1</v>
      </c>
      <c r="T2398" t="s">
        <v>52</v>
      </c>
      <c r="U2398">
        <v>272</v>
      </c>
      <c r="V2398">
        <v>8977</v>
      </c>
      <c r="W2398">
        <v>102720</v>
      </c>
      <c r="X2398">
        <v>558825</v>
      </c>
      <c r="Y2398">
        <v>1370748.46</v>
      </c>
      <c r="Z2398">
        <v>1509.53</v>
      </c>
      <c r="AA2398">
        <v>25</v>
      </c>
      <c r="AB2398">
        <v>10</v>
      </c>
      <c r="AC2398">
        <v>5</v>
      </c>
      <c r="AD2398">
        <v>0</v>
      </c>
      <c r="AE2398">
        <v>1500000</v>
      </c>
      <c r="AF2398">
        <v>30806220</v>
      </c>
    </row>
    <row r="2399" spans="1:32" x14ac:dyDescent="0.3">
      <c r="A2399">
        <v>2398</v>
      </c>
      <c r="B2399" s="1">
        <v>44545</v>
      </c>
      <c r="C2399">
        <v>2</v>
      </c>
      <c r="D2399">
        <v>3</v>
      </c>
      <c r="E2399">
        <v>4</v>
      </c>
      <c r="F2399">
        <v>5</v>
      </c>
      <c r="G2399">
        <v>6</v>
      </c>
      <c r="H2399">
        <v>9</v>
      </c>
      <c r="I2399">
        <v>10</v>
      </c>
      <c r="J2399">
        <v>12</v>
      </c>
      <c r="K2399">
        <v>13</v>
      </c>
      <c r="L2399">
        <v>14</v>
      </c>
      <c r="M2399">
        <v>15</v>
      </c>
      <c r="N2399">
        <v>20</v>
      </c>
      <c r="O2399">
        <v>22</v>
      </c>
      <c r="P2399">
        <v>23</v>
      </c>
      <c r="Q2399">
        <v>25</v>
      </c>
      <c r="R2399">
        <v>17812708</v>
      </c>
      <c r="S2399">
        <v>0</v>
      </c>
      <c r="U2399">
        <v>212</v>
      </c>
      <c r="V2399">
        <v>9501</v>
      </c>
      <c r="W2399">
        <v>117294</v>
      </c>
      <c r="X2399">
        <v>682908</v>
      </c>
      <c r="Y2399">
        <v>0</v>
      </c>
      <c r="Z2399">
        <v>1776.34</v>
      </c>
      <c r="AA2399">
        <v>25</v>
      </c>
      <c r="AB2399">
        <v>10</v>
      </c>
      <c r="AC2399">
        <v>5</v>
      </c>
      <c r="AD2399">
        <v>1257212.81</v>
      </c>
      <c r="AE2399">
        <v>3500000</v>
      </c>
      <c r="AF2399">
        <v>31110385</v>
      </c>
    </row>
    <row r="2400" spans="1:32" x14ac:dyDescent="0.3">
      <c r="A2400">
        <v>2399</v>
      </c>
      <c r="B2400" s="1">
        <v>44546</v>
      </c>
      <c r="C2400">
        <v>1</v>
      </c>
      <c r="D2400">
        <v>2</v>
      </c>
      <c r="E2400">
        <v>4</v>
      </c>
      <c r="F2400">
        <v>5</v>
      </c>
      <c r="G2400">
        <v>7</v>
      </c>
      <c r="H2400">
        <v>9</v>
      </c>
      <c r="I2400">
        <v>12</v>
      </c>
      <c r="J2400">
        <v>14</v>
      </c>
      <c r="K2400">
        <v>15</v>
      </c>
      <c r="L2400">
        <v>16</v>
      </c>
      <c r="M2400">
        <v>17</v>
      </c>
      <c r="N2400">
        <v>19</v>
      </c>
      <c r="O2400">
        <v>20</v>
      </c>
      <c r="P2400">
        <v>21</v>
      </c>
      <c r="Q2400">
        <v>25</v>
      </c>
      <c r="R2400">
        <v>23640602</v>
      </c>
      <c r="S2400">
        <v>0</v>
      </c>
      <c r="U2400">
        <v>368</v>
      </c>
      <c r="V2400">
        <v>13926</v>
      </c>
      <c r="W2400">
        <v>155415</v>
      </c>
      <c r="X2400">
        <v>801864</v>
      </c>
      <c r="Y2400">
        <v>0</v>
      </c>
      <c r="Z2400">
        <v>1531.94</v>
      </c>
      <c r="AA2400">
        <v>25</v>
      </c>
      <c r="AB2400">
        <v>10</v>
      </c>
      <c r="AC2400">
        <v>5</v>
      </c>
      <c r="AD2400">
        <v>5439823.25</v>
      </c>
      <c r="AE2400">
        <v>8500000</v>
      </c>
      <c r="AF2400">
        <v>31565726</v>
      </c>
    </row>
    <row r="2401" spans="1:32" x14ac:dyDescent="0.3">
      <c r="A2401">
        <v>2400</v>
      </c>
      <c r="B2401" s="1">
        <v>44547</v>
      </c>
      <c r="C2401">
        <v>2</v>
      </c>
      <c r="D2401">
        <v>3</v>
      </c>
      <c r="E2401">
        <v>5</v>
      </c>
      <c r="F2401">
        <v>9</v>
      </c>
      <c r="G2401">
        <v>10</v>
      </c>
      <c r="H2401">
        <v>11</v>
      </c>
      <c r="I2401">
        <v>12</v>
      </c>
      <c r="J2401">
        <v>13</v>
      </c>
      <c r="K2401">
        <v>14</v>
      </c>
      <c r="L2401">
        <v>15</v>
      </c>
      <c r="M2401">
        <v>16</v>
      </c>
      <c r="N2401">
        <v>20</v>
      </c>
      <c r="O2401">
        <v>21</v>
      </c>
      <c r="P2401">
        <v>23</v>
      </c>
      <c r="Q2401">
        <v>25</v>
      </c>
      <c r="R2401">
        <v>40416840</v>
      </c>
      <c r="S2401">
        <v>3</v>
      </c>
      <c r="T2401" t="s">
        <v>2</v>
      </c>
      <c r="U2401">
        <v>575</v>
      </c>
      <c r="V2401">
        <v>22687</v>
      </c>
      <c r="W2401">
        <v>295160</v>
      </c>
      <c r="X2401">
        <v>1523910</v>
      </c>
      <c r="Y2401">
        <v>2885513.44</v>
      </c>
      <c r="Z2401">
        <v>1442.97</v>
      </c>
      <c r="AA2401">
        <v>25</v>
      </c>
      <c r="AB2401">
        <v>10</v>
      </c>
      <c r="AC2401">
        <v>5</v>
      </c>
      <c r="AD2401">
        <v>0</v>
      </c>
      <c r="AE2401">
        <v>1500000</v>
      </c>
      <c r="AF2401">
        <v>32235875</v>
      </c>
    </row>
    <row r="2402" spans="1:32" x14ac:dyDescent="0.3">
      <c r="A2402">
        <v>2401</v>
      </c>
      <c r="B2402" s="1">
        <v>44548</v>
      </c>
      <c r="C2402">
        <v>1</v>
      </c>
      <c r="D2402">
        <v>4</v>
      </c>
      <c r="E2402">
        <v>5</v>
      </c>
      <c r="F2402">
        <v>6</v>
      </c>
      <c r="G2402">
        <v>7</v>
      </c>
      <c r="H2402">
        <v>9</v>
      </c>
      <c r="I2402">
        <v>10</v>
      </c>
      <c r="J2402">
        <v>11</v>
      </c>
      <c r="K2402">
        <v>12</v>
      </c>
      <c r="L2402">
        <v>15</v>
      </c>
      <c r="M2402">
        <v>16</v>
      </c>
      <c r="N2402">
        <v>19</v>
      </c>
      <c r="O2402">
        <v>20</v>
      </c>
      <c r="P2402">
        <v>22</v>
      </c>
      <c r="Q2402">
        <v>23</v>
      </c>
      <c r="R2402">
        <v>16341365</v>
      </c>
      <c r="S2402">
        <v>4</v>
      </c>
      <c r="T2402" t="s">
        <v>2</v>
      </c>
      <c r="U2402">
        <v>269</v>
      </c>
      <c r="V2402">
        <v>7943</v>
      </c>
      <c r="W2402">
        <v>93263</v>
      </c>
      <c r="X2402">
        <v>529601</v>
      </c>
      <c r="Y2402">
        <v>358567.73</v>
      </c>
      <c r="Z2402">
        <v>1597.1</v>
      </c>
      <c r="AA2402">
        <v>25</v>
      </c>
      <c r="AB2402">
        <v>10</v>
      </c>
      <c r="AC2402">
        <v>5</v>
      </c>
      <c r="AD2402">
        <v>0</v>
      </c>
      <c r="AE2402">
        <v>1500000</v>
      </c>
      <c r="AF2402">
        <v>32582876</v>
      </c>
    </row>
    <row r="2403" spans="1:32" x14ac:dyDescent="0.3">
      <c r="A2403">
        <v>2402</v>
      </c>
      <c r="B2403" s="1">
        <v>44550</v>
      </c>
      <c r="C2403">
        <v>1</v>
      </c>
      <c r="D2403">
        <v>2</v>
      </c>
      <c r="E2403">
        <v>3</v>
      </c>
      <c r="F2403">
        <v>4</v>
      </c>
      <c r="G2403">
        <v>5</v>
      </c>
      <c r="H2403">
        <v>6</v>
      </c>
      <c r="I2403">
        <v>9</v>
      </c>
      <c r="J2403">
        <v>10</v>
      </c>
      <c r="K2403">
        <v>11</v>
      </c>
      <c r="L2403">
        <v>13</v>
      </c>
      <c r="M2403">
        <v>14</v>
      </c>
      <c r="N2403">
        <v>18</v>
      </c>
      <c r="O2403">
        <v>20</v>
      </c>
      <c r="P2403">
        <v>23</v>
      </c>
      <c r="Q2403">
        <v>25</v>
      </c>
      <c r="R2403">
        <v>18576502</v>
      </c>
      <c r="S2403">
        <v>3</v>
      </c>
      <c r="T2403" t="s">
        <v>2</v>
      </c>
      <c r="U2403">
        <v>321</v>
      </c>
      <c r="V2403">
        <v>13409</v>
      </c>
      <c r="W2403">
        <v>144941</v>
      </c>
      <c r="X2403">
        <v>741668</v>
      </c>
      <c r="Y2403">
        <v>370337.82</v>
      </c>
      <c r="Z2403">
        <v>1036.73</v>
      </c>
      <c r="AA2403">
        <v>25</v>
      </c>
      <c r="AB2403">
        <v>10</v>
      </c>
      <c r="AC2403">
        <v>5</v>
      </c>
      <c r="AD2403">
        <v>0</v>
      </c>
      <c r="AE2403">
        <v>1500000</v>
      </c>
      <c r="AF2403">
        <v>32851670</v>
      </c>
    </row>
    <row r="2404" spans="1:32" x14ac:dyDescent="0.3">
      <c r="A2404">
        <v>2403</v>
      </c>
      <c r="B2404" s="1">
        <v>44551</v>
      </c>
      <c r="C2404">
        <v>1</v>
      </c>
      <c r="D2404">
        <v>4</v>
      </c>
      <c r="E2404">
        <v>5</v>
      </c>
      <c r="F2404">
        <v>8</v>
      </c>
      <c r="G2404">
        <v>10</v>
      </c>
      <c r="H2404">
        <v>12</v>
      </c>
      <c r="I2404">
        <v>16</v>
      </c>
      <c r="J2404">
        <v>17</v>
      </c>
      <c r="K2404">
        <v>18</v>
      </c>
      <c r="L2404">
        <v>19</v>
      </c>
      <c r="M2404">
        <v>20</v>
      </c>
      <c r="N2404">
        <v>21</v>
      </c>
      <c r="O2404">
        <v>23</v>
      </c>
      <c r="P2404">
        <v>24</v>
      </c>
      <c r="Q2404">
        <v>25</v>
      </c>
      <c r="R2404">
        <v>16928290</v>
      </c>
      <c r="S2404">
        <v>1</v>
      </c>
      <c r="T2404" t="s">
        <v>307</v>
      </c>
      <c r="U2404">
        <v>192</v>
      </c>
      <c r="V2404">
        <v>7725</v>
      </c>
      <c r="W2404">
        <v>103208</v>
      </c>
      <c r="X2404">
        <v>569670</v>
      </c>
      <c r="Y2404">
        <v>1416948.68</v>
      </c>
      <c r="Z2404">
        <v>1547.41</v>
      </c>
      <c r="AA2404">
        <v>25</v>
      </c>
      <c r="AB2404">
        <v>10</v>
      </c>
      <c r="AC2404">
        <v>5</v>
      </c>
      <c r="AD2404">
        <v>0</v>
      </c>
      <c r="AE2404">
        <v>1500000</v>
      </c>
      <c r="AF2404">
        <v>33194480</v>
      </c>
    </row>
    <row r="2405" spans="1:32" x14ac:dyDescent="0.3">
      <c r="A2405">
        <v>2404</v>
      </c>
      <c r="B2405" s="1">
        <v>44552</v>
      </c>
      <c r="C2405">
        <v>1</v>
      </c>
      <c r="D2405">
        <v>2</v>
      </c>
      <c r="E2405">
        <v>3</v>
      </c>
      <c r="F2405">
        <v>4</v>
      </c>
      <c r="G2405">
        <v>5</v>
      </c>
      <c r="H2405">
        <v>7</v>
      </c>
      <c r="I2405">
        <v>10</v>
      </c>
      <c r="J2405">
        <v>11</v>
      </c>
      <c r="K2405">
        <v>12</v>
      </c>
      <c r="L2405">
        <v>14</v>
      </c>
      <c r="M2405">
        <v>15</v>
      </c>
      <c r="N2405">
        <v>22</v>
      </c>
      <c r="O2405">
        <v>23</v>
      </c>
      <c r="P2405">
        <v>24</v>
      </c>
      <c r="Q2405">
        <v>25</v>
      </c>
      <c r="R2405">
        <v>18517448</v>
      </c>
      <c r="S2405">
        <v>1</v>
      </c>
      <c r="T2405" t="s">
        <v>308</v>
      </c>
      <c r="U2405">
        <v>326</v>
      </c>
      <c r="V2405">
        <v>16780</v>
      </c>
      <c r="W2405">
        <v>121540</v>
      </c>
      <c r="X2405">
        <v>686509</v>
      </c>
      <c r="Y2405">
        <v>1284582.93</v>
      </c>
      <c r="Z2405">
        <v>1180.31</v>
      </c>
      <c r="AA2405">
        <v>25</v>
      </c>
      <c r="AB2405">
        <v>10</v>
      </c>
      <c r="AC2405">
        <v>5</v>
      </c>
      <c r="AD2405">
        <v>846260.64</v>
      </c>
      <c r="AE2405">
        <v>1500000</v>
      </c>
      <c r="AF2405">
        <v>33505266</v>
      </c>
    </row>
    <row r="2406" spans="1:32" x14ac:dyDescent="0.3">
      <c r="A2406">
        <v>2405</v>
      </c>
      <c r="B2406" s="1">
        <v>44553</v>
      </c>
      <c r="C2406">
        <v>2</v>
      </c>
      <c r="D2406">
        <v>3</v>
      </c>
      <c r="E2406">
        <v>4</v>
      </c>
      <c r="F2406">
        <v>5</v>
      </c>
      <c r="G2406">
        <v>6</v>
      </c>
      <c r="H2406">
        <v>7</v>
      </c>
      <c r="I2406">
        <v>8</v>
      </c>
      <c r="J2406">
        <v>9</v>
      </c>
      <c r="K2406">
        <v>11</v>
      </c>
      <c r="L2406">
        <v>15</v>
      </c>
      <c r="M2406">
        <v>17</v>
      </c>
      <c r="N2406">
        <v>18</v>
      </c>
      <c r="O2406">
        <v>19</v>
      </c>
      <c r="P2406">
        <v>21</v>
      </c>
      <c r="Q2406">
        <v>23</v>
      </c>
      <c r="R2406">
        <v>18184338</v>
      </c>
      <c r="S2406">
        <v>1</v>
      </c>
      <c r="T2406" t="s">
        <v>117</v>
      </c>
      <c r="U2406">
        <v>222</v>
      </c>
      <c r="V2406">
        <v>10236</v>
      </c>
      <c r="W2406">
        <v>122314</v>
      </c>
      <c r="X2406">
        <v>630137</v>
      </c>
      <c r="Y2406">
        <v>1411882.42</v>
      </c>
      <c r="Z2406">
        <v>1333.51</v>
      </c>
      <c r="AA2406">
        <v>25</v>
      </c>
      <c r="AB2406">
        <v>10</v>
      </c>
      <c r="AC2406">
        <v>5</v>
      </c>
      <c r="AD2406">
        <v>0</v>
      </c>
      <c r="AE2406">
        <v>1500000</v>
      </c>
      <c r="AF2406">
        <v>33846851</v>
      </c>
    </row>
    <row r="2407" spans="1:32" x14ac:dyDescent="0.3">
      <c r="A2407">
        <v>2406</v>
      </c>
      <c r="B2407" s="1">
        <v>44554</v>
      </c>
      <c r="C2407">
        <v>1</v>
      </c>
      <c r="D2407">
        <v>2</v>
      </c>
      <c r="E2407">
        <v>3</v>
      </c>
      <c r="F2407">
        <v>5</v>
      </c>
      <c r="G2407">
        <v>6</v>
      </c>
      <c r="H2407">
        <v>8</v>
      </c>
      <c r="I2407">
        <v>10</v>
      </c>
      <c r="J2407">
        <v>12</v>
      </c>
      <c r="K2407">
        <v>15</v>
      </c>
      <c r="L2407">
        <v>17</v>
      </c>
      <c r="M2407">
        <v>20</v>
      </c>
      <c r="N2407">
        <v>21</v>
      </c>
      <c r="O2407">
        <v>23</v>
      </c>
      <c r="P2407">
        <v>24</v>
      </c>
      <c r="Q2407">
        <v>25</v>
      </c>
      <c r="R2407">
        <v>14594650</v>
      </c>
      <c r="S2407">
        <v>3</v>
      </c>
      <c r="T2407" t="s">
        <v>2</v>
      </c>
      <c r="U2407">
        <v>441</v>
      </c>
      <c r="V2407">
        <v>13049</v>
      </c>
      <c r="W2407">
        <v>124664</v>
      </c>
      <c r="X2407">
        <v>571694</v>
      </c>
      <c r="Y2407">
        <v>274207.82</v>
      </c>
      <c r="Z2407">
        <v>558.74</v>
      </c>
      <c r="AA2407">
        <v>25</v>
      </c>
      <c r="AB2407">
        <v>10</v>
      </c>
      <c r="AC2407">
        <v>5</v>
      </c>
      <c r="AD2407">
        <v>0</v>
      </c>
      <c r="AE2407">
        <v>1500000</v>
      </c>
      <c r="AF2407">
        <v>34045872</v>
      </c>
    </row>
    <row r="2408" spans="1:32" x14ac:dyDescent="0.3">
      <c r="A2408">
        <v>2407</v>
      </c>
      <c r="B2408" s="1">
        <v>44557</v>
      </c>
      <c r="C2408">
        <v>1</v>
      </c>
      <c r="D2408">
        <v>2</v>
      </c>
      <c r="E2408">
        <v>3</v>
      </c>
      <c r="F2408">
        <v>4</v>
      </c>
      <c r="G2408">
        <v>6</v>
      </c>
      <c r="H2408">
        <v>8</v>
      </c>
      <c r="I2408">
        <v>9</v>
      </c>
      <c r="J2408">
        <v>11</v>
      </c>
      <c r="K2408">
        <v>12</v>
      </c>
      <c r="L2408">
        <v>17</v>
      </c>
      <c r="M2408">
        <v>18</v>
      </c>
      <c r="N2408">
        <v>19</v>
      </c>
      <c r="O2408">
        <v>20</v>
      </c>
      <c r="P2408">
        <v>23</v>
      </c>
      <c r="Q2408">
        <v>24</v>
      </c>
      <c r="R2408">
        <v>18962555</v>
      </c>
      <c r="S2408">
        <v>1</v>
      </c>
      <c r="T2408" t="s">
        <v>309</v>
      </c>
      <c r="U2408">
        <v>194</v>
      </c>
      <c r="V2408">
        <v>8030</v>
      </c>
      <c r="W2408">
        <v>108033</v>
      </c>
      <c r="X2408">
        <v>623887</v>
      </c>
      <c r="Y2408">
        <v>1657772.62</v>
      </c>
      <c r="Z2408">
        <v>1791.74</v>
      </c>
      <c r="AA2408">
        <v>25</v>
      </c>
      <c r="AB2408">
        <v>10</v>
      </c>
      <c r="AC2408">
        <v>5</v>
      </c>
      <c r="AD2408">
        <v>0</v>
      </c>
      <c r="AE2408">
        <v>1500000</v>
      </c>
      <c r="AF2408">
        <v>34446946</v>
      </c>
    </row>
    <row r="2409" spans="1:32" x14ac:dyDescent="0.3">
      <c r="A2409">
        <v>2408</v>
      </c>
      <c r="B2409" s="1">
        <v>44558</v>
      </c>
      <c r="C2409">
        <v>1</v>
      </c>
      <c r="D2409">
        <v>3</v>
      </c>
      <c r="E2409">
        <v>4</v>
      </c>
      <c r="F2409">
        <v>6</v>
      </c>
      <c r="G2409">
        <v>8</v>
      </c>
      <c r="H2409">
        <v>9</v>
      </c>
      <c r="I2409">
        <v>10</v>
      </c>
      <c r="J2409">
        <v>11</v>
      </c>
      <c r="K2409">
        <v>12</v>
      </c>
      <c r="L2409">
        <v>13</v>
      </c>
      <c r="M2409">
        <v>16</v>
      </c>
      <c r="N2409">
        <v>19</v>
      </c>
      <c r="O2409">
        <v>21</v>
      </c>
      <c r="P2409">
        <v>22</v>
      </c>
      <c r="Q2409">
        <v>23</v>
      </c>
      <c r="R2409">
        <v>17217650</v>
      </c>
      <c r="S2409">
        <v>4</v>
      </c>
      <c r="T2409" t="s">
        <v>2</v>
      </c>
      <c r="U2409">
        <v>240</v>
      </c>
      <c r="V2409">
        <v>8127</v>
      </c>
      <c r="W2409">
        <v>105829</v>
      </c>
      <c r="X2409">
        <v>558875</v>
      </c>
      <c r="Y2409">
        <v>369769.22</v>
      </c>
      <c r="Z2409">
        <v>1846</v>
      </c>
      <c r="AA2409">
        <v>25</v>
      </c>
      <c r="AB2409">
        <v>10</v>
      </c>
      <c r="AC2409">
        <v>5</v>
      </c>
      <c r="AD2409">
        <v>0</v>
      </c>
      <c r="AE2409">
        <v>1500000</v>
      </c>
      <c r="AF2409">
        <v>34804788</v>
      </c>
    </row>
    <row r="2410" spans="1:32" x14ac:dyDescent="0.3">
      <c r="A2410">
        <v>2409</v>
      </c>
      <c r="B2410" s="1">
        <v>44559</v>
      </c>
      <c r="C2410">
        <v>1</v>
      </c>
      <c r="D2410">
        <v>2</v>
      </c>
      <c r="E2410">
        <v>5</v>
      </c>
      <c r="F2410">
        <v>6</v>
      </c>
      <c r="G2410">
        <v>7</v>
      </c>
      <c r="H2410">
        <v>8</v>
      </c>
      <c r="I2410">
        <v>9</v>
      </c>
      <c r="J2410">
        <v>10</v>
      </c>
      <c r="K2410">
        <v>12</v>
      </c>
      <c r="L2410">
        <v>16</v>
      </c>
      <c r="M2410">
        <v>19</v>
      </c>
      <c r="N2410">
        <v>20</v>
      </c>
      <c r="O2410">
        <v>21</v>
      </c>
      <c r="P2410">
        <v>22</v>
      </c>
      <c r="Q2410">
        <v>25</v>
      </c>
      <c r="R2410">
        <v>18699028</v>
      </c>
      <c r="S2410">
        <v>3</v>
      </c>
      <c r="T2410" t="s">
        <v>2</v>
      </c>
      <c r="U2410">
        <v>222</v>
      </c>
      <c r="V2410">
        <v>8644</v>
      </c>
      <c r="W2410">
        <v>103511</v>
      </c>
      <c r="X2410">
        <v>596588</v>
      </c>
      <c r="Y2410">
        <v>560131.74</v>
      </c>
      <c r="Z2410">
        <v>1587.12</v>
      </c>
      <c r="AA2410">
        <v>25</v>
      </c>
      <c r="AB2410">
        <v>10</v>
      </c>
      <c r="AC2410">
        <v>5</v>
      </c>
      <c r="AD2410">
        <v>1983639.75</v>
      </c>
      <c r="AE2410">
        <v>4000000</v>
      </c>
      <c r="AF2410">
        <v>35211335</v>
      </c>
    </row>
    <row r="2411" spans="1:32" x14ac:dyDescent="0.3">
      <c r="A2411">
        <v>2410</v>
      </c>
      <c r="B2411" s="1">
        <v>44560</v>
      </c>
      <c r="C2411">
        <v>1</v>
      </c>
      <c r="D2411">
        <v>2</v>
      </c>
      <c r="E2411">
        <v>3</v>
      </c>
      <c r="F2411">
        <v>4</v>
      </c>
      <c r="G2411">
        <v>7</v>
      </c>
      <c r="H2411">
        <v>9</v>
      </c>
      <c r="I2411">
        <v>10</v>
      </c>
      <c r="J2411">
        <v>13</v>
      </c>
      <c r="K2411">
        <v>14</v>
      </c>
      <c r="L2411">
        <v>16</v>
      </c>
      <c r="M2411">
        <v>17</v>
      </c>
      <c r="N2411">
        <v>19</v>
      </c>
      <c r="O2411">
        <v>20</v>
      </c>
      <c r="P2411">
        <v>22</v>
      </c>
      <c r="Q2411">
        <v>23</v>
      </c>
      <c r="R2411">
        <v>26374075</v>
      </c>
      <c r="S2411">
        <v>3</v>
      </c>
      <c r="T2411" t="s">
        <v>2</v>
      </c>
      <c r="U2411">
        <v>468</v>
      </c>
      <c r="V2411">
        <v>15693</v>
      </c>
      <c r="W2411">
        <v>180698</v>
      </c>
      <c r="X2411">
        <v>938136</v>
      </c>
      <c r="Y2411">
        <v>1424466.9</v>
      </c>
      <c r="Z2411">
        <v>1261.99</v>
      </c>
      <c r="AA2411">
        <v>25</v>
      </c>
      <c r="AB2411">
        <v>10</v>
      </c>
      <c r="AC2411">
        <v>5</v>
      </c>
      <c r="AD2411">
        <v>0</v>
      </c>
      <c r="AE2411">
        <v>1200000</v>
      </c>
      <c r="AF2411">
        <v>35688368</v>
      </c>
    </row>
    <row r="2412" spans="1:32" x14ac:dyDescent="0.3">
      <c r="A2412">
        <v>2411</v>
      </c>
      <c r="B2412" s="1">
        <v>44561</v>
      </c>
      <c r="C2412">
        <v>1</v>
      </c>
      <c r="D2412">
        <v>2</v>
      </c>
      <c r="E2412">
        <v>3</v>
      </c>
      <c r="F2412">
        <v>4</v>
      </c>
      <c r="G2412">
        <v>5</v>
      </c>
      <c r="H2412">
        <v>7</v>
      </c>
      <c r="I2412">
        <v>8</v>
      </c>
      <c r="J2412">
        <v>9</v>
      </c>
      <c r="K2412">
        <v>10</v>
      </c>
      <c r="L2412">
        <v>12</v>
      </c>
      <c r="M2412">
        <v>13</v>
      </c>
      <c r="N2412">
        <v>14</v>
      </c>
      <c r="O2412">
        <v>17</v>
      </c>
      <c r="P2412">
        <v>19</v>
      </c>
      <c r="Q2412">
        <v>24</v>
      </c>
      <c r="R2412">
        <v>15070860</v>
      </c>
      <c r="S2412">
        <v>7</v>
      </c>
      <c r="T2412" t="s">
        <v>2</v>
      </c>
      <c r="U2412">
        <v>422</v>
      </c>
      <c r="V2412">
        <v>11845</v>
      </c>
      <c r="W2412">
        <v>146978</v>
      </c>
      <c r="X2412">
        <v>597879</v>
      </c>
      <c r="Y2412">
        <v>110230.91</v>
      </c>
      <c r="Z2412">
        <v>547.69000000000005</v>
      </c>
      <c r="AA2412">
        <v>25</v>
      </c>
      <c r="AB2412">
        <v>10</v>
      </c>
      <c r="AC2412">
        <v>5</v>
      </c>
      <c r="AD2412">
        <v>0</v>
      </c>
      <c r="AE2412">
        <v>1500000</v>
      </c>
      <c r="AF2412">
        <v>35875050</v>
      </c>
    </row>
    <row r="2413" spans="1:32" x14ac:dyDescent="0.3">
      <c r="A2413">
        <v>2412</v>
      </c>
      <c r="B2413" s="1">
        <v>44564</v>
      </c>
      <c r="C2413">
        <v>1</v>
      </c>
      <c r="D2413">
        <v>4</v>
      </c>
      <c r="E2413">
        <v>6</v>
      </c>
      <c r="F2413">
        <v>7</v>
      </c>
      <c r="G2413">
        <v>8</v>
      </c>
      <c r="H2413">
        <v>9</v>
      </c>
      <c r="I2413">
        <v>11</v>
      </c>
      <c r="J2413">
        <v>13</v>
      </c>
      <c r="K2413">
        <v>14</v>
      </c>
      <c r="L2413">
        <v>15</v>
      </c>
      <c r="M2413">
        <v>17</v>
      </c>
      <c r="N2413">
        <v>18</v>
      </c>
      <c r="O2413">
        <v>19</v>
      </c>
      <c r="P2413">
        <v>21</v>
      </c>
      <c r="Q2413">
        <v>24</v>
      </c>
      <c r="R2413">
        <v>19016535</v>
      </c>
      <c r="S2413">
        <v>3</v>
      </c>
      <c r="T2413" t="s">
        <v>2</v>
      </c>
      <c r="U2413">
        <v>301</v>
      </c>
      <c r="V2413">
        <v>9466</v>
      </c>
      <c r="W2413">
        <v>111929</v>
      </c>
      <c r="X2413">
        <v>615719</v>
      </c>
      <c r="Y2413">
        <v>551054.56000000006</v>
      </c>
      <c r="Z2413">
        <v>1645.14</v>
      </c>
      <c r="AA2413">
        <v>25</v>
      </c>
      <c r="AB2413">
        <v>10</v>
      </c>
      <c r="AC2413">
        <v>5</v>
      </c>
      <c r="AD2413">
        <v>0</v>
      </c>
      <c r="AE2413">
        <v>1500000</v>
      </c>
      <c r="AF2413">
        <v>36275009</v>
      </c>
    </row>
    <row r="2414" spans="1:32" x14ac:dyDescent="0.3">
      <c r="A2414">
        <v>2413</v>
      </c>
      <c r="B2414" s="1">
        <v>44565</v>
      </c>
      <c r="C2414">
        <v>1</v>
      </c>
      <c r="D2414">
        <v>3</v>
      </c>
      <c r="E2414">
        <v>4</v>
      </c>
      <c r="F2414">
        <v>5</v>
      </c>
      <c r="G2414">
        <v>6</v>
      </c>
      <c r="H2414">
        <v>7</v>
      </c>
      <c r="I2414">
        <v>8</v>
      </c>
      <c r="J2414">
        <v>9</v>
      </c>
      <c r="K2414">
        <v>12</v>
      </c>
      <c r="L2414">
        <v>15</v>
      </c>
      <c r="M2414">
        <v>16</v>
      </c>
      <c r="N2414">
        <v>18</v>
      </c>
      <c r="O2414">
        <v>20</v>
      </c>
      <c r="P2414">
        <v>21</v>
      </c>
      <c r="Q2414">
        <v>25</v>
      </c>
      <c r="R2414">
        <v>17623330</v>
      </c>
      <c r="S2414">
        <v>2</v>
      </c>
      <c r="T2414" t="s">
        <v>2</v>
      </c>
      <c r="U2414">
        <v>239</v>
      </c>
      <c r="V2414">
        <v>9664</v>
      </c>
      <c r="W2414">
        <v>111275</v>
      </c>
      <c r="X2414">
        <v>597439</v>
      </c>
      <c r="Y2414">
        <v>715702.58</v>
      </c>
      <c r="Z2414">
        <v>1793.98</v>
      </c>
      <c r="AA2414">
        <v>25</v>
      </c>
      <c r="AB2414">
        <v>10</v>
      </c>
      <c r="AC2414">
        <v>5</v>
      </c>
      <c r="AD2414">
        <v>0</v>
      </c>
      <c r="AE2414">
        <v>1500000</v>
      </c>
      <c r="AF2414">
        <v>36621317</v>
      </c>
    </row>
    <row r="2415" spans="1:32" x14ac:dyDescent="0.3">
      <c r="A2415">
        <v>2414</v>
      </c>
      <c r="B2415" s="1">
        <v>44566</v>
      </c>
      <c r="C2415">
        <v>3</v>
      </c>
      <c r="D2415">
        <v>4</v>
      </c>
      <c r="E2415">
        <v>5</v>
      </c>
      <c r="F2415">
        <v>6</v>
      </c>
      <c r="G2415">
        <v>7</v>
      </c>
      <c r="H2415">
        <v>8</v>
      </c>
      <c r="I2415">
        <v>9</v>
      </c>
      <c r="J2415">
        <v>10</v>
      </c>
      <c r="K2415">
        <v>11</v>
      </c>
      <c r="L2415">
        <v>13</v>
      </c>
      <c r="M2415">
        <v>16</v>
      </c>
      <c r="N2415">
        <v>17</v>
      </c>
      <c r="O2415">
        <v>19</v>
      </c>
      <c r="P2415">
        <v>21</v>
      </c>
      <c r="Q2415">
        <v>24</v>
      </c>
      <c r="R2415">
        <v>19937050</v>
      </c>
      <c r="S2415">
        <v>4</v>
      </c>
      <c r="T2415" t="s">
        <v>2</v>
      </c>
      <c r="U2415">
        <v>230</v>
      </c>
      <c r="V2415">
        <v>9122</v>
      </c>
      <c r="W2415">
        <v>123064</v>
      </c>
      <c r="X2415">
        <v>706023</v>
      </c>
      <c r="Y2415">
        <v>396448.82</v>
      </c>
      <c r="Z2415">
        <v>1445.68</v>
      </c>
      <c r="AA2415">
        <v>25</v>
      </c>
      <c r="AB2415">
        <v>10</v>
      </c>
      <c r="AC2415">
        <v>5</v>
      </c>
      <c r="AD2415">
        <v>877738.78</v>
      </c>
      <c r="AE2415">
        <v>1500000</v>
      </c>
      <c r="AF2415">
        <v>37004977</v>
      </c>
    </row>
    <row r="2416" spans="1:32" x14ac:dyDescent="0.3">
      <c r="A2416">
        <v>2415</v>
      </c>
      <c r="B2416" s="1">
        <v>44567</v>
      </c>
      <c r="C2416">
        <v>2</v>
      </c>
      <c r="D2416">
        <v>6</v>
      </c>
      <c r="E2416">
        <v>7</v>
      </c>
      <c r="F2416">
        <v>9</v>
      </c>
      <c r="G2416">
        <v>10</v>
      </c>
      <c r="H2416">
        <v>11</v>
      </c>
      <c r="I2416">
        <v>12</v>
      </c>
      <c r="J2416">
        <v>13</v>
      </c>
      <c r="K2416">
        <v>14</v>
      </c>
      <c r="L2416">
        <v>19</v>
      </c>
      <c r="M2416">
        <v>20</v>
      </c>
      <c r="N2416">
        <v>21</v>
      </c>
      <c r="O2416">
        <v>22</v>
      </c>
      <c r="P2416">
        <v>23</v>
      </c>
      <c r="Q2416">
        <v>25</v>
      </c>
      <c r="R2416">
        <v>19017668</v>
      </c>
      <c r="S2416">
        <v>0</v>
      </c>
      <c r="U2416">
        <v>177</v>
      </c>
      <c r="V2416">
        <v>8465</v>
      </c>
      <c r="W2416">
        <v>117741</v>
      </c>
      <c r="X2416">
        <v>670742</v>
      </c>
      <c r="Y2416">
        <v>0</v>
      </c>
      <c r="Z2416">
        <v>1800.16</v>
      </c>
      <c r="AA2416">
        <v>25</v>
      </c>
      <c r="AB2416">
        <v>10</v>
      </c>
      <c r="AC2416">
        <v>5</v>
      </c>
      <c r="AD2416">
        <v>1519613.62</v>
      </c>
      <c r="AE2416">
        <v>4000000</v>
      </c>
      <c r="AF2416">
        <v>37372625</v>
      </c>
    </row>
    <row r="2417" spans="1:32" x14ac:dyDescent="0.3">
      <c r="A2417">
        <v>2416</v>
      </c>
      <c r="B2417" s="1">
        <v>44568</v>
      </c>
      <c r="C2417">
        <v>4</v>
      </c>
      <c r="D2417">
        <v>5</v>
      </c>
      <c r="E2417">
        <v>6</v>
      </c>
      <c r="F2417">
        <v>7</v>
      </c>
      <c r="G2417">
        <v>11</v>
      </c>
      <c r="H2417">
        <v>13</v>
      </c>
      <c r="I2417">
        <v>14</v>
      </c>
      <c r="J2417">
        <v>15</v>
      </c>
      <c r="K2417">
        <v>16</v>
      </c>
      <c r="L2417">
        <v>17</v>
      </c>
      <c r="M2417">
        <v>18</v>
      </c>
      <c r="N2417">
        <v>20</v>
      </c>
      <c r="O2417">
        <v>21</v>
      </c>
      <c r="P2417">
        <v>22</v>
      </c>
      <c r="Q2417">
        <v>25</v>
      </c>
      <c r="R2417">
        <v>32415510</v>
      </c>
      <c r="S2417">
        <v>1</v>
      </c>
      <c r="T2417" t="s">
        <v>310</v>
      </c>
      <c r="U2417">
        <v>416</v>
      </c>
      <c r="V2417">
        <v>13870</v>
      </c>
      <c r="W2417">
        <v>177568</v>
      </c>
      <c r="X2417">
        <v>1035896</v>
      </c>
      <c r="Y2417">
        <v>4449206.3</v>
      </c>
      <c r="Z2417">
        <v>1476.61</v>
      </c>
      <c r="AA2417">
        <v>25</v>
      </c>
      <c r="AB2417">
        <v>10</v>
      </c>
      <c r="AC2417">
        <v>5</v>
      </c>
      <c r="AD2417">
        <v>0</v>
      </c>
      <c r="AE2417">
        <v>1500000</v>
      </c>
      <c r="AF2417">
        <v>38081398</v>
      </c>
    </row>
    <row r="2418" spans="1:32" x14ac:dyDescent="0.3">
      <c r="A2418">
        <v>2417</v>
      </c>
      <c r="B2418" s="1">
        <v>44569</v>
      </c>
      <c r="C2418">
        <v>1</v>
      </c>
      <c r="D2418">
        <v>4</v>
      </c>
      <c r="E2418">
        <v>6</v>
      </c>
      <c r="F2418">
        <v>7</v>
      </c>
      <c r="G2418">
        <v>8</v>
      </c>
      <c r="H2418">
        <v>9</v>
      </c>
      <c r="I2418">
        <v>10</v>
      </c>
      <c r="J2418">
        <v>11</v>
      </c>
      <c r="K2418">
        <v>14</v>
      </c>
      <c r="L2418">
        <v>15</v>
      </c>
      <c r="M2418">
        <v>17</v>
      </c>
      <c r="N2418">
        <v>18</v>
      </c>
      <c r="O2418">
        <v>22</v>
      </c>
      <c r="P2418">
        <v>23</v>
      </c>
      <c r="Q2418">
        <v>25</v>
      </c>
      <c r="R2418">
        <v>17388342</v>
      </c>
      <c r="S2418">
        <v>1</v>
      </c>
      <c r="T2418" t="s">
        <v>114</v>
      </c>
      <c r="U2418">
        <v>181</v>
      </c>
      <c r="V2418">
        <v>8726</v>
      </c>
      <c r="W2418">
        <v>91832</v>
      </c>
      <c r="X2418">
        <v>543215</v>
      </c>
      <c r="Y2418">
        <v>1599420.84</v>
      </c>
      <c r="Z2418">
        <v>1852.83</v>
      </c>
      <c r="AA2418">
        <v>25</v>
      </c>
      <c r="AB2418">
        <v>10</v>
      </c>
      <c r="AC2418">
        <v>5</v>
      </c>
      <c r="AD2418">
        <v>0</v>
      </c>
      <c r="AE2418">
        <v>1500000</v>
      </c>
      <c r="AF2418">
        <v>38468354</v>
      </c>
    </row>
    <row r="2419" spans="1:32" x14ac:dyDescent="0.3">
      <c r="A2419">
        <v>2418</v>
      </c>
      <c r="B2419" s="1">
        <v>44571</v>
      </c>
      <c r="C2419">
        <v>3</v>
      </c>
      <c r="D2419">
        <v>4</v>
      </c>
      <c r="E2419">
        <v>7</v>
      </c>
      <c r="F2419">
        <v>8</v>
      </c>
      <c r="G2419">
        <v>11</v>
      </c>
      <c r="H2419">
        <v>12</v>
      </c>
      <c r="I2419">
        <v>13</v>
      </c>
      <c r="J2419">
        <v>14</v>
      </c>
      <c r="K2419">
        <v>16</v>
      </c>
      <c r="L2419">
        <v>17</v>
      </c>
      <c r="M2419">
        <v>18</v>
      </c>
      <c r="N2419">
        <v>19</v>
      </c>
      <c r="O2419">
        <v>20</v>
      </c>
      <c r="P2419">
        <v>23</v>
      </c>
      <c r="Q2419">
        <v>24</v>
      </c>
      <c r="R2419">
        <v>20267040</v>
      </c>
      <c r="S2419">
        <v>4</v>
      </c>
      <c r="T2419" t="s">
        <v>2</v>
      </c>
      <c r="U2419">
        <v>298</v>
      </c>
      <c r="V2419">
        <v>9798</v>
      </c>
      <c r="W2419">
        <v>132110</v>
      </c>
      <c r="X2419">
        <v>706493</v>
      </c>
      <c r="Y2419">
        <v>400066.29</v>
      </c>
      <c r="Z2419">
        <v>1608.53</v>
      </c>
      <c r="AA2419">
        <v>25</v>
      </c>
      <c r="AB2419">
        <v>10</v>
      </c>
      <c r="AC2419">
        <v>5</v>
      </c>
      <c r="AD2419">
        <v>0</v>
      </c>
      <c r="AE2419">
        <v>1500000</v>
      </c>
      <c r="AF2419">
        <v>38855515</v>
      </c>
    </row>
    <row r="2420" spans="1:32" x14ac:dyDescent="0.3">
      <c r="A2420">
        <v>2419</v>
      </c>
      <c r="B2420" s="1">
        <v>44572</v>
      </c>
      <c r="C2420">
        <v>2</v>
      </c>
      <c r="D2420">
        <v>3</v>
      </c>
      <c r="E2420">
        <v>5</v>
      </c>
      <c r="F2420">
        <v>6</v>
      </c>
      <c r="G2420">
        <v>10</v>
      </c>
      <c r="H2420">
        <v>11</v>
      </c>
      <c r="I2420">
        <v>12</v>
      </c>
      <c r="J2420">
        <v>13</v>
      </c>
      <c r="K2420">
        <v>15</v>
      </c>
      <c r="L2420">
        <v>18</v>
      </c>
      <c r="M2420">
        <v>19</v>
      </c>
      <c r="N2420">
        <v>21</v>
      </c>
      <c r="O2420">
        <v>22</v>
      </c>
      <c r="P2420">
        <v>23</v>
      </c>
      <c r="Q2420">
        <v>24</v>
      </c>
      <c r="R2420">
        <v>18191365</v>
      </c>
      <c r="S2420">
        <v>0</v>
      </c>
      <c r="U2420">
        <v>271</v>
      </c>
      <c r="V2420">
        <v>9977</v>
      </c>
      <c r="W2420">
        <v>120769</v>
      </c>
      <c r="X2420">
        <v>658921</v>
      </c>
      <c r="Y2420">
        <v>0</v>
      </c>
      <c r="Z2420">
        <v>1503.5</v>
      </c>
      <c r="AA2420">
        <v>25</v>
      </c>
      <c r="AB2420">
        <v>10</v>
      </c>
      <c r="AC2420">
        <v>5</v>
      </c>
      <c r="AD2420">
        <v>3691086.36</v>
      </c>
      <c r="AE2420">
        <v>7000000</v>
      </c>
      <c r="AF2420">
        <v>39184610</v>
      </c>
    </row>
    <row r="2421" spans="1:32" x14ac:dyDescent="0.3">
      <c r="A2421">
        <v>2420</v>
      </c>
      <c r="B2421" s="1">
        <v>44573</v>
      </c>
      <c r="C2421">
        <v>1</v>
      </c>
      <c r="D2421">
        <v>3</v>
      </c>
      <c r="E2421">
        <v>5</v>
      </c>
      <c r="F2421">
        <v>9</v>
      </c>
      <c r="G2421">
        <v>10</v>
      </c>
      <c r="H2421">
        <v>11</v>
      </c>
      <c r="I2421">
        <v>12</v>
      </c>
      <c r="J2421">
        <v>13</v>
      </c>
      <c r="K2421">
        <v>14</v>
      </c>
      <c r="L2421">
        <v>15</v>
      </c>
      <c r="M2421">
        <v>18</v>
      </c>
      <c r="N2421">
        <v>21</v>
      </c>
      <c r="O2421">
        <v>22</v>
      </c>
      <c r="P2421">
        <v>24</v>
      </c>
      <c r="Q2421">
        <v>25</v>
      </c>
      <c r="R2421">
        <v>38952572</v>
      </c>
      <c r="S2421">
        <v>2</v>
      </c>
      <c r="T2421" t="s">
        <v>2</v>
      </c>
      <c r="U2421">
        <v>653</v>
      </c>
      <c r="V2421">
        <v>21173</v>
      </c>
      <c r="W2421">
        <v>280672</v>
      </c>
      <c r="X2421">
        <v>1462963</v>
      </c>
      <c r="Y2421">
        <v>3416783.38</v>
      </c>
      <c r="Z2421">
        <v>1241.28</v>
      </c>
      <c r="AA2421">
        <v>25</v>
      </c>
      <c r="AB2421">
        <v>10</v>
      </c>
      <c r="AC2421">
        <v>5</v>
      </c>
      <c r="AD2421">
        <v>0</v>
      </c>
      <c r="AE2421">
        <v>1500000</v>
      </c>
      <c r="AF2421">
        <v>39839293</v>
      </c>
    </row>
    <row r="2422" spans="1:32" x14ac:dyDescent="0.3">
      <c r="A2422">
        <v>2421</v>
      </c>
      <c r="B2422" s="1">
        <v>44574</v>
      </c>
      <c r="C2422">
        <v>3</v>
      </c>
      <c r="D2422">
        <v>4</v>
      </c>
      <c r="E2422">
        <v>5</v>
      </c>
      <c r="F2422">
        <v>6</v>
      </c>
      <c r="G2422">
        <v>7</v>
      </c>
      <c r="H2422">
        <v>10</v>
      </c>
      <c r="I2422">
        <v>13</v>
      </c>
      <c r="J2422">
        <v>14</v>
      </c>
      <c r="K2422">
        <v>16</v>
      </c>
      <c r="L2422">
        <v>17</v>
      </c>
      <c r="M2422">
        <v>19</v>
      </c>
      <c r="N2422">
        <v>20</v>
      </c>
      <c r="O2422">
        <v>21</v>
      </c>
      <c r="P2422">
        <v>22</v>
      </c>
      <c r="Q2422">
        <v>24</v>
      </c>
      <c r="R2422">
        <v>17929168</v>
      </c>
      <c r="S2422">
        <v>3</v>
      </c>
      <c r="T2422" t="s">
        <v>2</v>
      </c>
      <c r="U2422">
        <v>272</v>
      </c>
      <c r="V2422">
        <v>9747</v>
      </c>
      <c r="W2422">
        <v>115870</v>
      </c>
      <c r="X2422">
        <v>604013</v>
      </c>
      <c r="Y2422">
        <v>484612.23</v>
      </c>
      <c r="Z2422">
        <v>1601.03</v>
      </c>
      <c r="AA2422">
        <v>25</v>
      </c>
      <c r="AB2422">
        <v>10</v>
      </c>
      <c r="AC2422">
        <v>5</v>
      </c>
      <c r="AD2422">
        <v>0</v>
      </c>
      <c r="AE2422">
        <v>1500000</v>
      </c>
      <c r="AF2422">
        <v>40191028</v>
      </c>
    </row>
    <row r="2423" spans="1:32" x14ac:dyDescent="0.3">
      <c r="A2423">
        <v>2422</v>
      </c>
      <c r="B2423" s="1">
        <v>44575</v>
      </c>
      <c r="C2423">
        <v>1</v>
      </c>
      <c r="D2423">
        <v>2</v>
      </c>
      <c r="E2423">
        <v>3</v>
      </c>
      <c r="F2423">
        <v>4</v>
      </c>
      <c r="G2423">
        <v>5</v>
      </c>
      <c r="H2423">
        <v>7</v>
      </c>
      <c r="I2423">
        <v>8</v>
      </c>
      <c r="J2423">
        <v>10</v>
      </c>
      <c r="K2423">
        <v>11</v>
      </c>
      <c r="L2423">
        <v>12</v>
      </c>
      <c r="M2423">
        <v>14</v>
      </c>
      <c r="N2423">
        <v>17</v>
      </c>
      <c r="O2423">
        <v>18</v>
      </c>
      <c r="P2423">
        <v>22</v>
      </c>
      <c r="Q2423">
        <v>25</v>
      </c>
      <c r="R2423">
        <v>20945720</v>
      </c>
      <c r="S2423">
        <v>1</v>
      </c>
      <c r="T2423" t="s">
        <v>117</v>
      </c>
      <c r="U2423">
        <v>371</v>
      </c>
      <c r="V2423">
        <v>12885</v>
      </c>
      <c r="W2423">
        <v>151549</v>
      </c>
      <c r="X2423">
        <v>793818</v>
      </c>
      <c r="Y2423">
        <v>1420596.85</v>
      </c>
      <c r="Z2423">
        <v>1146.96</v>
      </c>
      <c r="AA2423">
        <v>25</v>
      </c>
      <c r="AB2423">
        <v>10</v>
      </c>
      <c r="AC2423">
        <v>5</v>
      </c>
      <c r="AD2423">
        <v>0</v>
      </c>
      <c r="AE2423">
        <v>1500000</v>
      </c>
      <c r="AF2423">
        <v>40534721</v>
      </c>
    </row>
    <row r="2424" spans="1:32" x14ac:dyDescent="0.3">
      <c r="A2424">
        <v>2423</v>
      </c>
      <c r="B2424" s="1">
        <v>44576</v>
      </c>
      <c r="C2424">
        <v>3</v>
      </c>
      <c r="D2424">
        <v>4</v>
      </c>
      <c r="E2424">
        <v>5</v>
      </c>
      <c r="F2424">
        <v>7</v>
      </c>
      <c r="G2424">
        <v>8</v>
      </c>
      <c r="H2424">
        <v>9</v>
      </c>
      <c r="I2424">
        <v>10</v>
      </c>
      <c r="J2424">
        <v>11</v>
      </c>
      <c r="K2424">
        <v>15</v>
      </c>
      <c r="L2424">
        <v>16</v>
      </c>
      <c r="M2424">
        <v>17</v>
      </c>
      <c r="N2424">
        <v>18</v>
      </c>
      <c r="O2424">
        <v>19</v>
      </c>
      <c r="P2424">
        <v>20</v>
      </c>
      <c r="Q2424">
        <v>24</v>
      </c>
      <c r="R2424">
        <v>17293120</v>
      </c>
      <c r="S2424">
        <v>1</v>
      </c>
      <c r="T2424" t="s">
        <v>311</v>
      </c>
      <c r="U2424">
        <v>201</v>
      </c>
      <c r="V2424">
        <v>7170</v>
      </c>
      <c r="W2424">
        <v>98611</v>
      </c>
      <c r="X2424">
        <v>582562</v>
      </c>
      <c r="Y2424">
        <v>1483584.53</v>
      </c>
      <c r="Z2424">
        <v>1547.63</v>
      </c>
      <c r="AA2424">
        <v>25</v>
      </c>
      <c r="AB2424">
        <v>10</v>
      </c>
      <c r="AC2424">
        <v>5</v>
      </c>
      <c r="AD2424">
        <v>0</v>
      </c>
      <c r="AE2424">
        <v>1500000</v>
      </c>
      <c r="AF2424">
        <v>40893653</v>
      </c>
    </row>
    <row r="2425" spans="1:32" x14ac:dyDescent="0.3">
      <c r="A2425">
        <v>2424</v>
      </c>
      <c r="B2425" s="1">
        <v>44578</v>
      </c>
      <c r="C2425">
        <v>1</v>
      </c>
      <c r="D2425">
        <v>3</v>
      </c>
      <c r="E2425">
        <v>4</v>
      </c>
      <c r="F2425">
        <v>5</v>
      </c>
      <c r="G2425">
        <v>6</v>
      </c>
      <c r="H2425">
        <v>9</v>
      </c>
      <c r="I2425">
        <v>10</v>
      </c>
      <c r="J2425">
        <v>11</v>
      </c>
      <c r="K2425">
        <v>14</v>
      </c>
      <c r="L2425">
        <v>15</v>
      </c>
      <c r="M2425">
        <v>16</v>
      </c>
      <c r="N2425">
        <v>20</v>
      </c>
      <c r="O2425">
        <v>22</v>
      </c>
      <c r="P2425">
        <v>23</v>
      </c>
      <c r="Q2425">
        <v>25</v>
      </c>
      <c r="R2425">
        <v>19494865</v>
      </c>
      <c r="S2425">
        <v>1</v>
      </c>
      <c r="T2425" t="s">
        <v>312</v>
      </c>
      <c r="U2425">
        <v>363</v>
      </c>
      <c r="V2425">
        <v>11783</v>
      </c>
      <c r="W2425">
        <v>136962</v>
      </c>
      <c r="X2425">
        <v>696227</v>
      </c>
      <c r="Y2425">
        <v>1434671.19</v>
      </c>
      <c r="Z2425">
        <v>1183.8499999999999</v>
      </c>
      <c r="AA2425">
        <v>25</v>
      </c>
      <c r="AB2425">
        <v>10</v>
      </c>
      <c r="AC2425">
        <v>5</v>
      </c>
      <c r="AD2425">
        <v>934304.71</v>
      </c>
      <c r="AE2425">
        <v>1500000</v>
      </c>
      <c r="AF2425">
        <v>41240751</v>
      </c>
    </row>
    <row r="2426" spans="1:32" x14ac:dyDescent="0.3">
      <c r="A2426">
        <v>2425</v>
      </c>
      <c r="B2426" s="1">
        <v>44579</v>
      </c>
      <c r="C2426">
        <v>1</v>
      </c>
      <c r="D2426">
        <v>3</v>
      </c>
      <c r="E2426">
        <v>4</v>
      </c>
      <c r="F2426">
        <v>5</v>
      </c>
      <c r="G2426">
        <v>6</v>
      </c>
      <c r="H2426">
        <v>10</v>
      </c>
      <c r="I2426">
        <v>11</v>
      </c>
      <c r="J2426">
        <v>13</v>
      </c>
      <c r="K2426">
        <v>15</v>
      </c>
      <c r="L2426">
        <v>19</v>
      </c>
      <c r="M2426">
        <v>20</v>
      </c>
      <c r="N2426">
        <v>21</v>
      </c>
      <c r="O2426">
        <v>22</v>
      </c>
      <c r="P2426">
        <v>24</v>
      </c>
      <c r="Q2426">
        <v>25</v>
      </c>
      <c r="R2426">
        <v>17520230</v>
      </c>
      <c r="S2426">
        <v>1</v>
      </c>
      <c r="T2426" t="s">
        <v>114</v>
      </c>
      <c r="U2426">
        <v>361</v>
      </c>
      <c r="V2426">
        <v>15094</v>
      </c>
      <c r="W2426">
        <v>156805</v>
      </c>
      <c r="X2426">
        <v>721372</v>
      </c>
      <c r="Y2426">
        <v>886557.71</v>
      </c>
      <c r="Z2426">
        <v>735.61</v>
      </c>
      <c r="AA2426">
        <v>25</v>
      </c>
      <c r="AB2426">
        <v>10</v>
      </c>
      <c r="AC2426">
        <v>5</v>
      </c>
      <c r="AD2426">
        <v>0</v>
      </c>
      <c r="AE2426">
        <v>1500000</v>
      </c>
      <c r="AF2426">
        <v>41455240</v>
      </c>
    </row>
    <row r="2427" spans="1:32" x14ac:dyDescent="0.3">
      <c r="A2427">
        <v>2426</v>
      </c>
      <c r="B2427" s="1">
        <v>44580</v>
      </c>
      <c r="C2427">
        <v>1</v>
      </c>
      <c r="D2427">
        <v>2</v>
      </c>
      <c r="E2427">
        <v>3</v>
      </c>
      <c r="F2427">
        <v>6</v>
      </c>
      <c r="G2427">
        <v>7</v>
      </c>
      <c r="H2427">
        <v>8</v>
      </c>
      <c r="I2427">
        <v>9</v>
      </c>
      <c r="J2427">
        <v>11</v>
      </c>
      <c r="K2427">
        <v>13</v>
      </c>
      <c r="L2427">
        <v>19</v>
      </c>
      <c r="M2427">
        <v>20</v>
      </c>
      <c r="N2427">
        <v>21</v>
      </c>
      <c r="O2427">
        <v>22</v>
      </c>
      <c r="P2427">
        <v>23</v>
      </c>
      <c r="Q2427">
        <v>24</v>
      </c>
      <c r="R2427">
        <v>18732468</v>
      </c>
      <c r="S2427">
        <v>2</v>
      </c>
      <c r="T2427" t="s">
        <v>2</v>
      </c>
      <c r="U2427">
        <v>194</v>
      </c>
      <c r="V2427">
        <v>7719</v>
      </c>
      <c r="W2427">
        <v>107989</v>
      </c>
      <c r="X2427">
        <v>620066</v>
      </c>
      <c r="Y2427">
        <v>813170.54</v>
      </c>
      <c r="Z2427">
        <v>1757.77</v>
      </c>
      <c r="AA2427">
        <v>25</v>
      </c>
      <c r="AB2427">
        <v>10</v>
      </c>
      <c r="AC2427">
        <v>5</v>
      </c>
      <c r="AD2427">
        <v>0</v>
      </c>
      <c r="AE2427">
        <v>1500000</v>
      </c>
      <c r="AF2427">
        <v>41848710</v>
      </c>
    </row>
    <row r="2428" spans="1:32" x14ac:dyDescent="0.3">
      <c r="A2428">
        <v>2427</v>
      </c>
      <c r="B2428" s="1">
        <v>44581</v>
      </c>
      <c r="C2428">
        <v>1</v>
      </c>
      <c r="D2428">
        <v>3</v>
      </c>
      <c r="E2428">
        <v>6</v>
      </c>
      <c r="F2428">
        <v>8</v>
      </c>
      <c r="G2428">
        <v>11</v>
      </c>
      <c r="H2428">
        <v>15</v>
      </c>
      <c r="I2428">
        <v>16</v>
      </c>
      <c r="J2428">
        <v>17</v>
      </c>
      <c r="K2428">
        <v>18</v>
      </c>
      <c r="L2428">
        <v>19</v>
      </c>
      <c r="M2428">
        <v>20</v>
      </c>
      <c r="N2428">
        <v>21</v>
      </c>
      <c r="O2428">
        <v>22</v>
      </c>
      <c r="P2428">
        <v>23</v>
      </c>
      <c r="Q2428">
        <v>24</v>
      </c>
      <c r="R2428">
        <v>16296160</v>
      </c>
      <c r="S2428">
        <v>1</v>
      </c>
      <c r="T2428" t="s">
        <v>113</v>
      </c>
      <c r="U2428">
        <v>154</v>
      </c>
      <c r="V2428">
        <v>5781</v>
      </c>
      <c r="W2428">
        <v>79475</v>
      </c>
      <c r="X2428">
        <v>514778</v>
      </c>
      <c r="Y2428">
        <v>1541229.64</v>
      </c>
      <c r="Z2428">
        <v>2098.4499999999998</v>
      </c>
      <c r="AA2428">
        <v>25</v>
      </c>
      <c r="AB2428">
        <v>10</v>
      </c>
      <c r="AC2428">
        <v>5</v>
      </c>
      <c r="AD2428">
        <v>0</v>
      </c>
      <c r="AE2428">
        <v>1500000</v>
      </c>
      <c r="AF2428">
        <v>42221588</v>
      </c>
    </row>
    <row r="2429" spans="1:32" x14ac:dyDescent="0.3">
      <c r="A2429">
        <v>2428</v>
      </c>
      <c r="B2429" s="1">
        <v>44582</v>
      </c>
      <c r="C2429">
        <v>2</v>
      </c>
      <c r="D2429">
        <v>5</v>
      </c>
      <c r="E2429">
        <v>6</v>
      </c>
      <c r="F2429">
        <v>7</v>
      </c>
      <c r="G2429">
        <v>9</v>
      </c>
      <c r="H2429">
        <v>10</v>
      </c>
      <c r="I2429">
        <v>11</v>
      </c>
      <c r="J2429">
        <v>12</v>
      </c>
      <c r="K2429">
        <v>15</v>
      </c>
      <c r="L2429">
        <v>16</v>
      </c>
      <c r="M2429">
        <v>17</v>
      </c>
      <c r="N2429">
        <v>18</v>
      </c>
      <c r="O2429">
        <v>20</v>
      </c>
      <c r="P2429">
        <v>24</v>
      </c>
      <c r="Q2429">
        <v>25</v>
      </c>
      <c r="R2429">
        <v>19352725</v>
      </c>
      <c r="S2429">
        <v>0</v>
      </c>
      <c r="U2429">
        <v>203</v>
      </c>
      <c r="V2429">
        <v>8805</v>
      </c>
      <c r="W2429">
        <v>116683</v>
      </c>
      <c r="X2429">
        <v>658965</v>
      </c>
      <c r="Y2429">
        <v>0</v>
      </c>
      <c r="Z2429">
        <v>1662.04</v>
      </c>
      <c r="AA2429">
        <v>25</v>
      </c>
      <c r="AB2429">
        <v>10</v>
      </c>
      <c r="AC2429">
        <v>5</v>
      </c>
      <c r="AD2429">
        <v>1609109.81</v>
      </c>
      <c r="AE2429">
        <v>4200000</v>
      </c>
      <c r="AF2429">
        <v>42610889</v>
      </c>
    </row>
    <row r="2430" spans="1:32" x14ac:dyDescent="0.3">
      <c r="A2430">
        <v>2429</v>
      </c>
      <c r="B2430" s="1">
        <v>44583</v>
      </c>
      <c r="C2430">
        <v>1</v>
      </c>
      <c r="D2430">
        <v>4</v>
      </c>
      <c r="E2430">
        <v>5</v>
      </c>
      <c r="F2430">
        <v>6</v>
      </c>
      <c r="G2430">
        <v>8</v>
      </c>
      <c r="H2430">
        <v>9</v>
      </c>
      <c r="I2430">
        <v>10</v>
      </c>
      <c r="J2430">
        <v>11</v>
      </c>
      <c r="K2430">
        <v>12</v>
      </c>
      <c r="L2430">
        <v>14</v>
      </c>
      <c r="M2430">
        <v>15</v>
      </c>
      <c r="N2430">
        <v>19</v>
      </c>
      <c r="O2430">
        <v>20</v>
      </c>
      <c r="P2430">
        <v>21</v>
      </c>
      <c r="Q2430">
        <v>24</v>
      </c>
      <c r="R2430">
        <v>24906128</v>
      </c>
      <c r="S2430">
        <v>2</v>
      </c>
      <c r="T2430" t="s">
        <v>2</v>
      </c>
      <c r="U2430">
        <v>491</v>
      </c>
      <c r="V2430">
        <v>19301</v>
      </c>
      <c r="W2430">
        <v>164291</v>
      </c>
      <c r="X2430">
        <v>874675</v>
      </c>
      <c r="Y2430">
        <v>1737220.09</v>
      </c>
      <c r="Z2430">
        <v>1137.96</v>
      </c>
      <c r="AA2430">
        <v>25</v>
      </c>
      <c r="AB2430">
        <v>10</v>
      </c>
      <c r="AC2430">
        <v>5</v>
      </c>
      <c r="AD2430">
        <v>2148589.9500000002</v>
      </c>
      <c r="AE2430">
        <v>4000000</v>
      </c>
      <c r="AF2430">
        <v>43062178</v>
      </c>
    </row>
    <row r="2431" spans="1:32" x14ac:dyDescent="0.3">
      <c r="A2431">
        <v>2430</v>
      </c>
      <c r="B2431" s="1">
        <v>44585</v>
      </c>
      <c r="C2431">
        <v>1</v>
      </c>
      <c r="D2431">
        <v>4</v>
      </c>
      <c r="E2431">
        <v>5</v>
      </c>
      <c r="F2431">
        <v>7</v>
      </c>
      <c r="G2431">
        <v>8</v>
      </c>
      <c r="H2431">
        <v>10</v>
      </c>
      <c r="I2431">
        <v>11</v>
      </c>
      <c r="J2431">
        <v>12</v>
      </c>
      <c r="K2431">
        <v>14</v>
      </c>
      <c r="L2431">
        <v>17</v>
      </c>
      <c r="M2431">
        <v>18</v>
      </c>
      <c r="N2431">
        <v>19</v>
      </c>
      <c r="O2431">
        <v>20</v>
      </c>
      <c r="P2431">
        <v>21</v>
      </c>
      <c r="Q2431">
        <v>23</v>
      </c>
      <c r="R2431">
        <v>31134155</v>
      </c>
      <c r="S2431">
        <v>7</v>
      </c>
      <c r="T2431" t="s">
        <v>2</v>
      </c>
      <c r="U2431">
        <v>730</v>
      </c>
      <c r="V2431">
        <v>20051</v>
      </c>
      <c r="W2431">
        <v>221002</v>
      </c>
      <c r="X2431">
        <v>1099704</v>
      </c>
      <c r="Y2431">
        <v>687593.99</v>
      </c>
      <c r="Z2431">
        <v>941.49</v>
      </c>
      <c r="AA2431">
        <v>25</v>
      </c>
      <c r="AB2431">
        <v>10</v>
      </c>
      <c r="AC2431">
        <v>5</v>
      </c>
      <c r="AD2431">
        <v>0</v>
      </c>
      <c r="AE2431">
        <v>1500000</v>
      </c>
      <c r="AF2431">
        <v>43617297</v>
      </c>
    </row>
    <row r="2432" spans="1:32" x14ac:dyDescent="0.3">
      <c r="A2432">
        <v>2431</v>
      </c>
      <c r="B2432" s="1">
        <v>44586</v>
      </c>
      <c r="C2432">
        <v>4</v>
      </c>
      <c r="D2432">
        <v>6</v>
      </c>
      <c r="E2432">
        <v>7</v>
      </c>
      <c r="F2432">
        <v>8</v>
      </c>
      <c r="G2432">
        <v>9</v>
      </c>
      <c r="H2432">
        <v>10</v>
      </c>
      <c r="I2432">
        <v>11</v>
      </c>
      <c r="J2432">
        <v>12</v>
      </c>
      <c r="K2432">
        <v>13</v>
      </c>
      <c r="L2432">
        <v>14</v>
      </c>
      <c r="M2432">
        <v>17</v>
      </c>
      <c r="N2432">
        <v>18</v>
      </c>
      <c r="O2432">
        <v>19</v>
      </c>
      <c r="P2432">
        <v>22</v>
      </c>
      <c r="Q2432">
        <v>25</v>
      </c>
      <c r="R2432">
        <v>16303720</v>
      </c>
      <c r="S2432">
        <v>0</v>
      </c>
      <c r="U2432">
        <v>177</v>
      </c>
      <c r="V2432">
        <v>7225</v>
      </c>
      <c r="W2432">
        <v>103900</v>
      </c>
      <c r="X2432">
        <v>566618</v>
      </c>
      <c r="Y2432">
        <v>0</v>
      </c>
      <c r="Z2432">
        <v>1550.06</v>
      </c>
      <c r="AA2432">
        <v>25</v>
      </c>
      <c r="AB2432">
        <v>10</v>
      </c>
      <c r="AC2432">
        <v>5</v>
      </c>
      <c r="AD2432">
        <v>1308487.27</v>
      </c>
      <c r="AE2432">
        <v>3500000</v>
      </c>
      <c r="AF2432">
        <v>43933866</v>
      </c>
    </row>
    <row r="2433" spans="1:32" x14ac:dyDescent="0.3">
      <c r="A2433">
        <v>2432</v>
      </c>
      <c r="B2433" s="1">
        <v>44587</v>
      </c>
      <c r="C2433">
        <v>3</v>
      </c>
      <c r="D2433">
        <v>5</v>
      </c>
      <c r="E2433">
        <v>6</v>
      </c>
      <c r="F2433">
        <v>7</v>
      </c>
      <c r="G2433">
        <v>8</v>
      </c>
      <c r="H2433">
        <v>9</v>
      </c>
      <c r="I2433">
        <v>11</v>
      </c>
      <c r="J2433">
        <v>12</v>
      </c>
      <c r="K2433">
        <v>13</v>
      </c>
      <c r="L2433">
        <v>14</v>
      </c>
      <c r="M2433">
        <v>15</v>
      </c>
      <c r="N2433">
        <v>19</v>
      </c>
      <c r="O2433">
        <v>20</v>
      </c>
      <c r="P2433">
        <v>21</v>
      </c>
      <c r="Q2433">
        <v>25</v>
      </c>
      <c r="R2433">
        <v>26741270</v>
      </c>
      <c r="S2433">
        <v>1</v>
      </c>
      <c r="T2433" t="s">
        <v>313</v>
      </c>
      <c r="U2433">
        <v>324</v>
      </c>
      <c r="V2433">
        <v>12565</v>
      </c>
      <c r="W2433">
        <v>170069</v>
      </c>
      <c r="X2433">
        <v>1001143</v>
      </c>
      <c r="Y2433">
        <v>3292653.04</v>
      </c>
      <c r="Z2433">
        <v>1834.36</v>
      </c>
      <c r="AA2433">
        <v>25</v>
      </c>
      <c r="AB2433">
        <v>10</v>
      </c>
      <c r="AC2433">
        <v>5</v>
      </c>
      <c r="AD2433">
        <v>0</v>
      </c>
      <c r="AE2433">
        <v>1500000</v>
      </c>
      <c r="AF2433">
        <v>44413906</v>
      </c>
    </row>
    <row r="2434" spans="1:32" x14ac:dyDescent="0.3">
      <c r="A2434">
        <v>2433</v>
      </c>
      <c r="B2434" s="1">
        <v>44588</v>
      </c>
      <c r="C2434">
        <v>1</v>
      </c>
      <c r="D2434">
        <v>3</v>
      </c>
      <c r="E2434">
        <v>4</v>
      </c>
      <c r="F2434">
        <v>5</v>
      </c>
      <c r="G2434">
        <v>6</v>
      </c>
      <c r="H2434">
        <v>9</v>
      </c>
      <c r="I2434">
        <v>10</v>
      </c>
      <c r="J2434">
        <v>11</v>
      </c>
      <c r="K2434">
        <v>12</v>
      </c>
      <c r="L2434">
        <v>13</v>
      </c>
      <c r="M2434">
        <v>15</v>
      </c>
      <c r="N2434">
        <v>18</v>
      </c>
      <c r="O2434">
        <v>20</v>
      </c>
      <c r="P2434">
        <v>21</v>
      </c>
      <c r="Q2434">
        <v>24</v>
      </c>
      <c r="R2434">
        <v>16508080</v>
      </c>
      <c r="S2434">
        <v>4</v>
      </c>
      <c r="T2434" t="s">
        <v>2</v>
      </c>
      <c r="U2434">
        <v>348</v>
      </c>
      <c r="V2434">
        <v>12232</v>
      </c>
      <c r="W2434">
        <v>141301</v>
      </c>
      <c r="X2434">
        <v>676189</v>
      </c>
      <c r="Y2434">
        <v>223130</v>
      </c>
      <c r="Z2434">
        <v>768.23</v>
      </c>
      <c r="AA2434">
        <v>25</v>
      </c>
      <c r="AB2434">
        <v>10</v>
      </c>
      <c r="AC2434">
        <v>5</v>
      </c>
      <c r="AD2434">
        <v>0</v>
      </c>
      <c r="AE2434">
        <v>1500000</v>
      </c>
      <c r="AF2434">
        <v>44629839</v>
      </c>
    </row>
    <row r="2435" spans="1:32" x14ac:dyDescent="0.3">
      <c r="A2435">
        <v>2434</v>
      </c>
      <c r="B2435" s="1">
        <v>44589</v>
      </c>
      <c r="C2435">
        <v>1</v>
      </c>
      <c r="D2435">
        <v>4</v>
      </c>
      <c r="E2435">
        <v>7</v>
      </c>
      <c r="F2435">
        <v>11</v>
      </c>
      <c r="G2435">
        <v>13</v>
      </c>
      <c r="H2435">
        <v>14</v>
      </c>
      <c r="I2435">
        <v>16</v>
      </c>
      <c r="J2435">
        <v>17</v>
      </c>
      <c r="K2435">
        <v>19</v>
      </c>
      <c r="L2435">
        <v>20</v>
      </c>
      <c r="M2435">
        <v>21</v>
      </c>
      <c r="N2435">
        <v>22</v>
      </c>
      <c r="O2435">
        <v>23</v>
      </c>
      <c r="P2435">
        <v>24</v>
      </c>
      <c r="Q2435">
        <v>25</v>
      </c>
      <c r="R2435">
        <v>19112568</v>
      </c>
      <c r="S2435">
        <v>1</v>
      </c>
      <c r="T2435" t="s">
        <v>314</v>
      </c>
      <c r="U2435">
        <v>561</v>
      </c>
      <c r="V2435">
        <v>9350</v>
      </c>
      <c r="W2435">
        <v>130426</v>
      </c>
      <c r="X2435">
        <v>644428</v>
      </c>
      <c r="Y2435">
        <v>1529914.24</v>
      </c>
      <c r="Z2435">
        <v>816.87</v>
      </c>
      <c r="AA2435">
        <v>25</v>
      </c>
      <c r="AB2435">
        <v>10</v>
      </c>
      <c r="AC2435">
        <v>5</v>
      </c>
      <c r="AD2435">
        <v>921788.26</v>
      </c>
      <c r="AE2435">
        <v>1500000</v>
      </c>
      <c r="AF2435">
        <v>44999979</v>
      </c>
    </row>
    <row r="2436" spans="1:32" x14ac:dyDescent="0.3">
      <c r="A2436">
        <v>2435</v>
      </c>
      <c r="B2436" s="1">
        <v>44590</v>
      </c>
      <c r="C2436">
        <v>2</v>
      </c>
      <c r="D2436">
        <v>4</v>
      </c>
      <c r="E2436">
        <v>5</v>
      </c>
      <c r="F2436">
        <v>6</v>
      </c>
      <c r="G2436">
        <v>7</v>
      </c>
      <c r="H2436">
        <v>10</v>
      </c>
      <c r="I2436">
        <v>11</v>
      </c>
      <c r="J2436">
        <v>12</v>
      </c>
      <c r="K2436">
        <v>13</v>
      </c>
      <c r="L2436">
        <v>15</v>
      </c>
      <c r="M2436">
        <v>16</v>
      </c>
      <c r="N2436">
        <v>19</v>
      </c>
      <c r="O2436">
        <v>20</v>
      </c>
      <c r="P2436">
        <v>21</v>
      </c>
      <c r="Q2436">
        <v>22</v>
      </c>
      <c r="R2436">
        <v>16790018</v>
      </c>
      <c r="S2436">
        <v>4</v>
      </c>
      <c r="T2436" t="s">
        <v>2</v>
      </c>
      <c r="U2436">
        <v>313</v>
      </c>
      <c r="V2436">
        <v>10316</v>
      </c>
      <c r="W2436">
        <v>110965</v>
      </c>
      <c r="X2436">
        <v>582552</v>
      </c>
      <c r="Y2436">
        <v>325300.64</v>
      </c>
      <c r="Z2436">
        <v>1245.24</v>
      </c>
      <c r="AA2436">
        <v>25</v>
      </c>
      <c r="AB2436">
        <v>10</v>
      </c>
      <c r="AC2436">
        <v>5</v>
      </c>
      <c r="AD2436">
        <v>0</v>
      </c>
      <c r="AE2436">
        <v>1500000</v>
      </c>
      <c r="AF2436">
        <v>45314786</v>
      </c>
    </row>
    <row r="2437" spans="1:32" x14ac:dyDescent="0.3">
      <c r="A2437">
        <v>2436</v>
      </c>
      <c r="B2437" s="1">
        <v>44592</v>
      </c>
      <c r="C2437">
        <v>2</v>
      </c>
      <c r="D2437">
        <v>3</v>
      </c>
      <c r="E2437">
        <v>4</v>
      </c>
      <c r="F2437">
        <v>6</v>
      </c>
      <c r="G2437">
        <v>8</v>
      </c>
      <c r="H2437">
        <v>9</v>
      </c>
      <c r="I2437">
        <v>12</v>
      </c>
      <c r="J2437">
        <v>14</v>
      </c>
      <c r="K2437">
        <v>15</v>
      </c>
      <c r="L2437">
        <v>16</v>
      </c>
      <c r="M2437">
        <v>17</v>
      </c>
      <c r="N2437">
        <v>19</v>
      </c>
      <c r="O2437">
        <v>20</v>
      </c>
      <c r="P2437">
        <v>21</v>
      </c>
      <c r="Q2437">
        <v>23</v>
      </c>
      <c r="R2437">
        <v>18929690</v>
      </c>
      <c r="S2437">
        <v>1</v>
      </c>
      <c r="T2437" t="s">
        <v>38</v>
      </c>
      <c r="U2437">
        <v>348</v>
      </c>
      <c r="V2437">
        <v>10582</v>
      </c>
      <c r="W2437">
        <v>115383</v>
      </c>
      <c r="X2437">
        <v>588961</v>
      </c>
      <c r="Y2437">
        <v>1667790.65</v>
      </c>
      <c r="Z2437">
        <v>1435.54</v>
      </c>
      <c r="AA2437">
        <v>25</v>
      </c>
      <c r="AB2437">
        <v>10</v>
      </c>
      <c r="AC2437">
        <v>5</v>
      </c>
      <c r="AD2437">
        <v>0</v>
      </c>
      <c r="AE2437">
        <v>1500000</v>
      </c>
      <c r="AF2437">
        <v>45718284</v>
      </c>
    </row>
    <row r="2438" spans="1:32" x14ac:dyDescent="0.3">
      <c r="A2438">
        <v>2437</v>
      </c>
      <c r="B2438" s="1">
        <v>44593</v>
      </c>
      <c r="C2438">
        <v>1</v>
      </c>
      <c r="D2438">
        <v>2</v>
      </c>
      <c r="E2438">
        <v>7</v>
      </c>
      <c r="F2438">
        <v>8</v>
      </c>
      <c r="G2438">
        <v>9</v>
      </c>
      <c r="H2438">
        <v>10</v>
      </c>
      <c r="I2438">
        <v>11</v>
      </c>
      <c r="J2438">
        <v>13</v>
      </c>
      <c r="K2438">
        <v>14</v>
      </c>
      <c r="L2438">
        <v>15</v>
      </c>
      <c r="M2438">
        <v>17</v>
      </c>
      <c r="N2438">
        <v>18</v>
      </c>
      <c r="O2438">
        <v>20</v>
      </c>
      <c r="P2438">
        <v>21</v>
      </c>
      <c r="Q2438">
        <v>25</v>
      </c>
      <c r="R2438">
        <v>17452502</v>
      </c>
      <c r="S2438">
        <v>1</v>
      </c>
      <c r="T2438" t="s">
        <v>315</v>
      </c>
      <c r="U2438">
        <v>333</v>
      </c>
      <c r="V2438">
        <v>9455</v>
      </c>
      <c r="W2438">
        <v>117528</v>
      </c>
      <c r="X2438">
        <v>640872</v>
      </c>
      <c r="Y2438">
        <v>1280145.8600000001</v>
      </c>
      <c r="Z2438">
        <v>1151.51</v>
      </c>
      <c r="AA2438">
        <v>25</v>
      </c>
      <c r="AB2438">
        <v>10</v>
      </c>
      <c r="AC2438">
        <v>5</v>
      </c>
      <c r="AD2438">
        <v>0</v>
      </c>
      <c r="AE2438">
        <v>1500000</v>
      </c>
      <c r="AF2438">
        <v>46027997</v>
      </c>
    </row>
    <row r="2439" spans="1:32" x14ac:dyDescent="0.3">
      <c r="A2439">
        <v>2438</v>
      </c>
      <c r="B2439" s="1">
        <v>44594</v>
      </c>
      <c r="C2439">
        <v>1</v>
      </c>
      <c r="D2439">
        <v>4</v>
      </c>
      <c r="E2439">
        <v>5</v>
      </c>
      <c r="F2439">
        <v>6</v>
      </c>
      <c r="G2439">
        <v>8</v>
      </c>
      <c r="H2439">
        <v>11</v>
      </c>
      <c r="I2439">
        <v>12</v>
      </c>
      <c r="J2439">
        <v>13</v>
      </c>
      <c r="K2439">
        <v>14</v>
      </c>
      <c r="L2439">
        <v>16</v>
      </c>
      <c r="M2439">
        <v>18</v>
      </c>
      <c r="N2439">
        <v>19</v>
      </c>
      <c r="O2439">
        <v>22</v>
      </c>
      <c r="P2439">
        <v>23</v>
      </c>
      <c r="Q2439">
        <v>24</v>
      </c>
      <c r="R2439">
        <v>18634510</v>
      </c>
      <c r="S2439">
        <v>2</v>
      </c>
      <c r="T2439" t="s">
        <v>2</v>
      </c>
      <c r="U2439">
        <v>327</v>
      </c>
      <c r="V2439">
        <v>10900</v>
      </c>
      <c r="W2439">
        <v>119339</v>
      </c>
      <c r="X2439">
        <v>618764</v>
      </c>
      <c r="Y2439">
        <v>763481.97</v>
      </c>
      <c r="Z2439">
        <v>1398.73</v>
      </c>
      <c r="AA2439">
        <v>25</v>
      </c>
      <c r="AB2439">
        <v>10</v>
      </c>
      <c r="AC2439">
        <v>5</v>
      </c>
      <c r="AD2439">
        <v>0</v>
      </c>
      <c r="AE2439">
        <v>1500000</v>
      </c>
      <c r="AF2439">
        <v>46397424</v>
      </c>
    </row>
    <row r="2440" spans="1:32" x14ac:dyDescent="0.3">
      <c r="A2440">
        <v>2439</v>
      </c>
      <c r="B2440" s="1">
        <v>44595</v>
      </c>
      <c r="C2440">
        <v>2</v>
      </c>
      <c r="D2440">
        <v>5</v>
      </c>
      <c r="E2440">
        <v>7</v>
      </c>
      <c r="F2440">
        <v>8</v>
      </c>
      <c r="G2440">
        <v>9</v>
      </c>
      <c r="H2440">
        <v>10</v>
      </c>
      <c r="I2440">
        <v>11</v>
      </c>
      <c r="J2440">
        <v>13</v>
      </c>
      <c r="K2440">
        <v>15</v>
      </c>
      <c r="L2440">
        <v>16</v>
      </c>
      <c r="M2440">
        <v>17</v>
      </c>
      <c r="N2440">
        <v>20</v>
      </c>
      <c r="O2440">
        <v>21</v>
      </c>
      <c r="P2440">
        <v>23</v>
      </c>
      <c r="Q2440">
        <v>25</v>
      </c>
      <c r="R2440">
        <v>17775740</v>
      </c>
      <c r="S2440">
        <v>5</v>
      </c>
      <c r="T2440" t="s">
        <v>2</v>
      </c>
      <c r="U2440">
        <v>747</v>
      </c>
      <c r="V2440">
        <v>18693</v>
      </c>
      <c r="W2440">
        <v>167412</v>
      </c>
      <c r="X2440">
        <v>713307</v>
      </c>
      <c r="Y2440">
        <v>173409.32</v>
      </c>
      <c r="Z2440">
        <v>347.67</v>
      </c>
      <c r="AA2440">
        <v>25</v>
      </c>
      <c r="AB2440">
        <v>10</v>
      </c>
      <c r="AC2440">
        <v>5</v>
      </c>
      <c r="AD2440">
        <v>1993263.99</v>
      </c>
      <c r="AE2440">
        <v>4000000</v>
      </c>
      <c r="AF2440">
        <v>46607193</v>
      </c>
    </row>
    <row r="2441" spans="1:32" x14ac:dyDescent="0.3">
      <c r="A2441">
        <v>2440</v>
      </c>
      <c r="B2441" s="1">
        <v>44596</v>
      </c>
      <c r="C2441">
        <v>3</v>
      </c>
      <c r="D2441">
        <v>4</v>
      </c>
      <c r="E2441">
        <v>5</v>
      </c>
      <c r="F2441">
        <v>6</v>
      </c>
      <c r="G2441">
        <v>8</v>
      </c>
      <c r="H2441">
        <v>9</v>
      </c>
      <c r="I2441">
        <v>11</v>
      </c>
      <c r="J2441">
        <v>14</v>
      </c>
      <c r="K2441">
        <v>16</v>
      </c>
      <c r="L2441">
        <v>18</v>
      </c>
      <c r="M2441">
        <v>20</v>
      </c>
      <c r="N2441">
        <v>21</v>
      </c>
      <c r="O2441">
        <v>22</v>
      </c>
      <c r="P2441">
        <v>24</v>
      </c>
      <c r="Q2441">
        <v>25</v>
      </c>
      <c r="R2441">
        <v>33849198</v>
      </c>
      <c r="S2441">
        <v>4</v>
      </c>
      <c r="T2441" t="s">
        <v>2</v>
      </c>
      <c r="U2441">
        <v>546</v>
      </c>
      <c r="V2441">
        <v>19303</v>
      </c>
      <c r="W2441">
        <v>219445</v>
      </c>
      <c r="X2441">
        <v>1168714</v>
      </c>
      <c r="Y2441">
        <v>1273598.04</v>
      </c>
      <c r="Z2441">
        <v>1465</v>
      </c>
      <c r="AA2441">
        <v>25</v>
      </c>
      <c r="AB2441">
        <v>10</v>
      </c>
      <c r="AC2441">
        <v>5</v>
      </c>
      <c r="AD2441">
        <v>0</v>
      </c>
      <c r="AE2441">
        <v>1500000</v>
      </c>
      <c r="AF2441">
        <v>47253261</v>
      </c>
    </row>
    <row r="2442" spans="1:32" x14ac:dyDescent="0.3">
      <c r="A2442">
        <v>2441</v>
      </c>
      <c r="B2442" s="1">
        <v>44597</v>
      </c>
      <c r="C2442">
        <v>1</v>
      </c>
      <c r="D2442">
        <v>3</v>
      </c>
      <c r="E2442">
        <v>7</v>
      </c>
      <c r="F2442">
        <v>8</v>
      </c>
      <c r="G2442">
        <v>9</v>
      </c>
      <c r="H2442">
        <v>10</v>
      </c>
      <c r="I2442">
        <v>11</v>
      </c>
      <c r="J2442">
        <v>13</v>
      </c>
      <c r="K2442">
        <v>15</v>
      </c>
      <c r="L2442">
        <v>18</v>
      </c>
      <c r="M2442">
        <v>20</v>
      </c>
      <c r="N2442">
        <v>21</v>
      </c>
      <c r="O2442">
        <v>22</v>
      </c>
      <c r="P2442">
        <v>24</v>
      </c>
      <c r="Q2442">
        <v>25</v>
      </c>
      <c r="R2442">
        <v>17756728</v>
      </c>
      <c r="S2442">
        <v>3</v>
      </c>
      <c r="T2442" t="s">
        <v>2</v>
      </c>
      <c r="U2442">
        <v>429</v>
      </c>
      <c r="V2442">
        <v>15124</v>
      </c>
      <c r="W2442">
        <v>157762</v>
      </c>
      <c r="X2442">
        <v>729639</v>
      </c>
      <c r="Y2442">
        <v>302877.95</v>
      </c>
      <c r="Z2442">
        <v>634.42999999999995</v>
      </c>
      <c r="AA2442">
        <v>25</v>
      </c>
      <c r="AB2442">
        <v>10</v>
      </c>
      <c r="AC2442">
        <v>5</v>
      </c>
      <c r="AD2442">
        <v>0</v>
      </c>
      <c r="AE2442">
        <v>1500000</v>
      </c>
      <c r="AF2442">
        <v>47473092</v>
      </c>
    </row>
    <row r="2443" spans="1:32" x14ac:dyDescent="0.3">
      <c r="A2443">
        <v>2442</v>
      </c>
      <c r="B2443" s="1">
        <v>44599</v>
      </c>
      <c r="C2443">
        <v>1</v>
      </c>
      <c r="D2443">
        <v>6</v>
      </c>
      <c r="E2443">
        <v>7</v>
      </c>
      <c r="F2443">
        <v>10</v>
      </c>
      <c r="G2443">
        <v>11</v>
      </c>
      <c r="H2443">
        <v>12</v>
      </c>
      <c r="I2443">
        <v>14</v>
      </c>
      <c r="J2443">
        <v>15</v>
      </c>
      <c r="K2443">
        <v>16</v>
      </c>
      <c r="L2443">
        <v>17</v>
      </c>
      <c r="M2443">
        <v>18</v>
      </c>
      <c r="N2443">
        <v>19</v>
      </c>
      <c r="O2443">
        <v>21</v>
      </c>
      <c r="P2443">
        <v>22</v>
      </c>
      <c r="Q2443">
        <v>25</v>
      </c>
      <c r="R2443">
        <v>20460990</v>
      </c>
      <c r="S2443">
        <v>2</v>
      </c>
      <c r="T2443" t="s">
        <v>2</v>
      </c>
      <c r="U2443">
        <v>155</v>
      </c>
      <c r="V2443">
        <v>6988</v>
      </c>
      <c r="W2443">
        <v>99228</v>
      </c>
      <c r="X2443">
        <v>625754</v>
      </c>
      <c r="Y2443">
        <v>992577.35</v>
      </c>
      <c r="Z2443">
        <v>2685.44</v>
      </c>
      <c r="AA2443">
        <v>25</v>
      </c>
      <c r="AB2443">
        <v>10</v>
      </c>
      <c r="AC2443">
        <v>5</v>
      </c>
      <c r="AD2443">
        <v>0</v>
      </c>
      <c r="AE2443">
        <v>1500000</v>
      </c>
      <c r="AF2443">
        <v>47953371</v>
      </c>
    </row>
    <row r="2444" spans="1:32" x14ac:dyDescent="0.3">
      <c r="A2444">
        <v>2443</v>
      </c>
      <c r="B2444" s="1">
        <v>44600</v>
      </c>
      <c r="C2444">
        <v>2</v>
      </c>
      <c r="D2444">
        <v>3</v>
      </c>
      <c r="E2444">
        <v>5</v>
      </c>
      <c r="F2444">
        <v>6</v>
      </c>
      <c r="G2444">
        <v>7</v>
      </c>
      <c r="H2444">
        <v>9</v>
      </c>
      <c r="I2444">
        <v>10</v>
      </c>
      <c r="J2444">
        <v>14</v>
      </c>
      <c r="K2444">
        <v>15</v>
      </c>
      <c r="L2444">
        <v>16</v>
      </c>
      <c r="M2444">
        <v>17</v>
      </c>
      <c r="N2444">
        <v>20</v>
      </c>
      <c r="O2444">
        <v>21</v>
      </c>
      <c r="P2444">
        <v>22</v>
      </c>
      <c r="Q2444">
        <v>23</v>
      </c>
      <c r="R2444">
        <v>17969798</v>
      </c>
      <c r="S2444">
        <v>3</v>
      </c>
      <c r="T2444" t="s">
        <v>2</v>
      </c>
      <c r="U2444">
        <v>302</v>
      </c>
      <c r="V2444">
        <v>9487</v>
      </c>
      <c r="W2444">
        <v>104590</v>
      </c>
      <c r="X2444">
        <v>590583</v>
      </c>
      <c r="Y2444">
        <v>514133.36</v>
      </c>
      <c r="Z2444">
        <v>1529.83</v>
      </c>
      <c r="AA2444">
        <v>25</v>
      </c>
      <c r="AB2444">
        <v>10</v>
      </c>
      <c r="AC2444">
        <v>5</v>
      </c>
      <c r="AD2444">
        <v>0</v>
      </c>
      <c r="AE2444">
        <v>1500000</v>
      </c>
      <c r="AF2444">
        <v>48326533</v>
      </c>
    </row>
    <row r="2445" spans="1:32" x14ac:dyDescent="0.3">
      <c r="A2445">
        <v>2444</v>
      </c>
      <c r="B2445" s="1">
        <v>44601</v>
      </c>
      <c r="C2445">
        <v>3</v>
      </c>
      <c r="D2445">
        <v>4</v>
      </c>
      <c r="E2445">
        <v>5</v>
      </c>
      <c r="F2445">
        <v>6</v>
      </c>
      <c r="G2445">
        <v>8</v>
      </c>
      <c r="H2445">
        <v>9</v>
      </c>
      <c r="I2445">
        <v>10</v>
      </c>
      <c r="J2445">
        <v>11</v>
      </c>
      <c r="K2445">
        <v>12</v>
      </c>
      <c r="L2445">
        <v>14</v>
      </c>
      <c r="M2445">
        <v>16</v>
      </c>
      <c r="N2445">
        <v>17</v>
      </c>
      <c r="O2445">
        <v>18</v>
      </c>
      <c r="P2445">
        <v>19</v>
      </c>
      <c r="Q2445">
        <v>25</v>
      </c>
      <c r="R2445">
        <v>19288400</v>
      </c>
      <c r="S2445">
        <v>2</v>
      </c>
      <c r="T2445" t="s">
        <v>2</v>
      </c>
      <c r="U2445">
        <v>266</v>
      </c>
      <c r="V2445">
        <v>9795</v>
      </c>
      <c r="W2445">
        <v>124144</v>
      </c>
      <c r="X2445">
        <v>664032</v>
      </c>
      <c r="Y2445">
        <v>771445.07</v>
      </c>
      <c r="Z2445">
        <v>1737.42</v>
      </c>
      <c r="AA2445">
        <v>25</v>
      </c>
      <c r="AB2445">
        <v>10</v>
      </c>
      <c r="AC2445">
        <v>5</v>
      </c>
      <c r="AD2445">
        <v>964367.53</v>
      </c>
      <c r="AE2445">
        <v>1500000</v>
      </c>
      <c r="AF2445">
        <v>48699813</v>
      </c>
    </row>
    <row r="2446" spans="1:32" x14ac:dyDescent="0.3">
      <c r="A2446">
        <v>2445</v>
      </c>
      <c r="B2446" s="1">
        <v>44602</v>
      </c>
      <c r="C2446">
        <v>1</v>
      </c>
      <c r="D2446">
        <v>2</v>
      </c>
      <c r="E2446">
        <v>5</v>
      </c>
      <c r="F2446">
        <v>6</v>
      </c>
      <c r="G2446">
        <v>7</v>
      </c>
      <c r="H2446">
        <v>8</v>
      </c>
      <c r="I2446">
        <v>10</v>
      </c>
      <c r="J2446">
        <v>11</v>
      </c>
      <c r="K2446">
        <v>13</v>
      </c>
      <c r="L2446">
        <v>15</v>
      </c>
      <c r="M2446">
        <v>18</v>
      </c>
      <c r="N2446">
        <v>21</v>
      </c>
      <c r="O2446">
        <v>22</v>
      </c>
      <c r="P2446">
        <v>23</v>
      </c>
      <c r="Q2446">
        <v>25</v>
      </c>
      <c r="R2446">
        <v>17786772</v>
      </c>
      <c r="S2446">
        <v>0</v>
      </c>
      <c r="U2446">
        <v>273</v>
      </c>
      <c r="V2446">
        <v>11307</v>
      </c>
      <c r="W2446">
        <v>146491</v>
      </c>
      <c r="X2446">
        <v>684107</v>
      </c>
      <c r="Y2446">
        <v>0</v>
      </c>
      <c r="Z2446">
        <v>1210.68</v>
      </c>
      <c r="AA2446">
        <v>25</v>
      </c>
      <c r="AB2446">
        <v>10</v>
      </c>
      <c r="AC2446">
        <v>5</v>
      </c>
      <c r="AD2446">
        <v>1103421.51</v>
      </c>
      <c r="AE2446">
        <v>3500000</v>
      </c>
      <c r="AF2446">
        <v>48966770</v>
      </c>
    </row>
    <row r="2447" spans="1:32" x14ac:dyDescent="0.3">
      <c r="A2447">
        <v>2446</v>
      </c>
      <c r="B2447" s="1">
        <v>44603</v>
      </c>
      <c r="C2447">
        <v>4</v>
      </c>
      <c r="D2447">
        <v>6</v>
      </c>
      <c r="E2447">
        <v>8</v>
      </c>
      <c r="F2447">
        <v>11</v>
      </c>
      <c r="G2447">
        <v>12</v>
      </c>
      <c r="H2447">
        <v>13</v>
      </c>
      <c r="I2447">
        <v>15</v>
      </c>
      <c r="J2447">
        <v>17</v>
      </c>
      <c r="K2447">
        <v>19</v>
      </c>
      <c r="L2447">
        <v>20</v>
      </c>
      <c r="M2447">
        <v>21</v>
      </c>
      <c r="N2447">
        <v>22</v>
      </c>
      <c r="O2447">
        <v>23</v>
      </c>
      <c r="P2447">
        <v>24</v>
      </c>
      <c r="Q2447">
        <v>25</v>
      </c>
      <c r="R2447">
        <v>30871492</v>
      </c>
      <c r="S2447">
        <v>2</v>
      </c>
      <c r="T2447" t="s">
        <v>2</v>
      </c>
      <c r="U2447">
        <v>477</v>
      </c>
      <c r="V2447">
        <v>15764</v>
      </c>
      <c r="W2447">
        <v>207068</v>
      </c>
      <c r="X2447">
        <v>1051686</v>
      </c>
      <c r="Y2447">
        <v>1779840.05</v>
      </c>
      <c r="Z2447">
        <v>1542.44</v>
      </c>
      <c r="AA2447">
        <v>25</v>
      </c>
      <c r="AB2447">
        <v>10</v>
      </c>
      <c r="AC2447">
        <v>5</v>
      </c>
      <c r="AD2447">
        <v>0</v>
      </c>
      <c r="AE2447">
        <v>1500000</v>
      </c>
      <c r="AF2447">
        <v>49561026</v>
      </c>
    </row>
    <row r="2448" spans="1:32" x14ac:dyDescent="0.3">
      <c r="A2448">
        <v>2447</v>
      </c>
      <c r="B2448" s="1">
        <v>44604</v>
      </c>
      <c r="C2448">
        <v>2</v>
      </c>
      <c r="D2448">
        <v>3</v>
      </c>
      <c r="E2448">
        <v>4</v>
      </c>
      <c r="F2448">
        <v>5</v>
      </c>
      <c r="G2448">
        <v>8</v>
      </c>
      <c r="H2448">
        <v>13</v>
      </c>
      <c r="I2448">
        <v>14</v>
      </c>
      <c r="J2448">
        <v>15</v>
      </c>
      <c r="K2448">
        <v>16</v>
      </c>
      <c r="L2448">
        <v>17</v>
      </c>
      <c r="M2448">
        <v>18</v>
      </c>
      <c r="N2448">
        <v>19</v>
      </c>
      <c r="O2448">
        <v>20</v>
      </c>
      <c r="P2448">
        <v>22</v>
      </c>
      <c r="Q2448">
        <v>23</v>
      </c>
      <c r="R2448">
        <v>17051295</v>
      </c>
      <c r="S2448">
        <v>1</v>
      </c>
      <c r="T2448" t="s">
        <v>316</v>
      </c>
      <c r="U2448">
        <v>159</v>
      </c>
      <c r="V2448">
        <v>6516</v>
      </c>
      <c r="W2448">
        <v>90222</v>
      </c>
      <c r="X2448">
        <v>551076</v>
      </c>
      <c r="Y2448">
        <v>1549916.59</v>
      </c>
      <c r="Z2448">
        <v>2043.91</v>
      </c>
      <c r="AA2448">
        <v>25</v>
      </c>
      <c r="AB2448">
        <v>10</v>
      </c>
      <c r="AC2448">
        <v>5</v>
      </c>
      <c r="AD2448">
        <v>0</v>
      </c>
      <c r="AE2448">
        <v>1500000</v>
      </c>
      <c r="AF2448">
        <v>49936005</v>
      </c>
    </row>
    <row r="2449" spans="1:32" x14ac:dyDescent="0.3">
      <c r="A2449">
        <v>2448</v>
      </c>
      <c r="B2449" s="1">
        <v>44606</v>
      </c>
      <c r="C2449">
        <v>2</v>
      </c>
      <c r="D2449">
        <v>3</v>
      </c>
      <c r="E2449">
        <v>4</v>
      </c>
      <c r="F2449">
        <v>5</v>
      </c>
      <c r="G2449">
        <v>6</v>
      </c>
      <c r="H2449">
        <v>8</v>
      </c>
      <c r="I2449">
        <v>9</v>
      </c>
      <c r="J2449">
        <v>11</v>
      </c>
      <c r="K2449">
        <v>12</v>
      </c>
      <c r="L2449">
        <v>14</v>
      </c>
      <c r="M2449">
        <v>16</v>
      </c>
      <c r="N2449">
        <v>19</v>
      </c>
      <c r="O2449">
        <v>20</v>
      </c>
      <c r="P2449">
        <v>22</v>
      </c>
      <c r="Q2449">
        <v>24</v>
      </c>
      <c r="R2449">
        <v>19251140</v>
      </c>
      <c r="S2449">
        <v>2</v>
      </c>
      <c r="T2449" t="s">
        <v>2</v>
      </c>
      <c r="U2449">
        <v>528</v>
      </c>
      <c r="V2449">
        <v>16802</v>
      </c>
      <c r="W2449">
        <v>140615</v>
      </c>
      <c r="X2449">
        <v>673039</v>
      </c>
      <c r="Y2449">
        <v>684412.4</v>
      </c>
      <c r="Z2449">
        <v>776.54</v>
      </c>
      <c r="AA2449">
        <v>25</v>
      </c>
      <c r="AB2449">
        <v>10</v>
      </c>
      <c r="AC2449">
        <v>5</v>
      </c>
      <c r="AD2449">
        <v>0</v>
      </c>
      <c r="AE2449">
        <v>1500000</v>
      </c>
      <c r="AF2449">
        <v>50267173</v>
      </c>
    </row>
    <row r="2450" spans="1:32" x14ac:dyDescent="0.3">
      <c r="A2450">
        <v>2449</v>
      </c>
      <c r="B2450" s="1">
        <v>44607</v>
      </c>
      <c r="C2450">
        <v>1</v>
      </c>
      <c r="D2450">
        <v>2</v>
      </c>
      <c r="E2450">
        <v>4</v>
      </c>
      <c r="F2450">
        <v>8</v>
      </c>
      <c r="G2450">
        <v>9</v>
      </c>
      <c r="H2450">
        <v>11</v>
      </c>
      <c r="I2450">
        <v>13</v>
      </c>
      <c r="J2450">
        <v>14</v>
      </c>
      <c r="K2450">
        <v>15</v>
      </c>
      <c r="L2450">
        <v>16</v>
      </c>
      <c r="M2450">
        <v>17</v>
      </c>
      <c r="N2450">
        <v>18</v>
      </c>
      <c r="O2450">
        <v>20</v>
      </c>
      <c r="P2450">
        <v>21</v>
      </c>
      <c r="Q2450">
        <v>22</v>
      </c>
      <c r="R2450">
        <v>17145062</v>
      </c>
      <c r="S2450">
        <v>0</v>
      </c>
      <c r="U2450">
        <v>192</v>
      </c>
      <c r="V2450">
        <v>7597</v>
      </c>
      <c r="W2450">
        <v>95796</v>
      </c>
      <c r="X2450">
        <v>534333</v>
      </c>
      <c r="Y2450">
        <v>0</v>
      </c>
      <c r="Z2450">
        <v>1712.34</v>
      </c>
      <c r="AA2450">
        <v>25</v>
      </c>
      <c r="AB2450">
        <v>10</v>
      </c>
      <c r="AC2450">
        <v>5</v>
      </c>
      <c r="AD2450">
        <v>3830142.82</v>
      </c>
      <c r="AE2450">
        <v>6200000</v>
      </c>
      <c r="AF2450">
        <v>50646520</v>
      </c>
    </row>
    <row r="2451" spans="1:32" x14ac:dyDescent="0.3">
      <c r="A2451">
        <v>2450</v>
      </c>
      <c r="B2451" s="1">
        <v>44608</v>
      </c>
      <c r="C2451">
        <v>1</v>
      </c>
      <c r="D2451">
        <v>2</v>
      </c>
      <c r="E2451">
        <v>3</v>
      </c>
      <c r="F2451">
        <v>4</v>
      </c>
      <c r="G2451">
        <v>5</v>
      </c>
      <c r="H2451">
        <v>7</v>
      </c>
      <c r="I2451">
        <v>8</v>
      </c>
      <c r="J2451">
        <v>11</v>
      </c>
      <c r="K2451">
        <v>13</v>
      </c>
      <c r="L2451">
        <v>14</v>
      </c>
      <c r="M2451">
        <v>15</v>
      </c>
      <c r="N2451">
        <v>18</v>
      </c>
      <c r="O2451">
        <v>23</v>
      </c>
      <c r="P2451">
        <v>24</v>
      </c>
      <c r="Q2451">
        <v>25</v>
      </c>
      <c r="R2451">
        <v>38863842</v>
      </c>
      <c r="S2451">
        <v>1</v>
      </c>
      <c r="T2451" t="s">
        <v>190</v>
      </c>
      <c r="U2451">
        <v>620</v>
      </c>
      <c r="V2451">
        <v>22043</v>
      </c>
      <c r="W2451">
        <v>274339</v>
      </c>
      <c r="X2451">
        <v>1416193</v>
      </c>
      <c r="Y2451">
        <v>7092053.8600000003</v>
      </c>
      <c r="Z2451">
        <v>1357.04</v>
      </c>
      <c r="AA2451">
        <v>25</v>
      </c>
      <c r="AB2451">
        <v>10</v>
      </c>
      <c r="AC2451">
        <v>5</v>
      </c>
      <c r="AD2451">
        <v>0</v>
      </c>
      <c r="AE2451">
        <v>1500000</v>
      </c>
      <c r="AF2451">
        <v>51326085</v>
      </c>
    </row>
    <row r="2452" spans="1:32" x14ac:dyDescent="0.3">
      <c r="A2452">
        <v>2451</v>
      </c>
      <c r="B2452" s="1">
        <v>44609</v>
      </c>
      <c r="C2452">
        <v>3</v>
      </c>
      <c r="D2452">
        <v>4</v>
      </c>
      <c r="E2452">
        <v>5</v>
      </c>
      <c r="F2452">
        <v>7</v>
      </c>
      <c r="G2452">
        <v>9</v>
      </c>
      <c r="H2452">
        <v>10</v>
      </c>
      <c r="I2452">
        <v>11</v>
      </c>
      <c r="J2452">
        <v>15</v>
      </c>
      <c r="K2452">
        <v>18</v>
      </c>
      <c r="L2452">
        <v>19</v>
      </c>
      <c r="M2452">
        <v>20</v>
      </c>
      <c r="N2452">
        <v>22</v>
      </c>
      <c r="O2452">
        <v>23</v>
      </c>
      <c r="P2452">
        <v>24</v>
      </c>
      <c r="Q2452">
        <v>25</v>
      </c>
      <c r="R2452">
        <v>16442055</v>
      </c>
      <c r="S2452">
        <v>1</v>
      </c>
      <c r="T2452" t="s">
        <v>317</v>
      </c>
      <c r="U2452">
        <v>309</v>
      </c>
      <c r="V2452">
        <v>10937</v>
      </c>
      <c r="W2452">
        <v>132916</v>
      </c>
      <c r="X2452">
        <v>666548</v>
      </c>
      <c r="Y2452">
        <v>951460.74</v>
      </c>
      <c r="Z2452">
        <v>922.32</v>
      </c>
      <c r="AA2452">
        <v>25</v>
      </c>
      <c r="AB2452">
        <v>10</v>
      </c>
      <c r="AC2452">
        <v>5</v>
      </c>
      <c r="AD2452">
        <v>0</v>
      </c>
      <c r="AE2452">
        <v>1500000</v>
      </c>
      <c r="AF2452">
        <v>51556277</v>
      </c>
    </row>
    <row r="2453" spans="1:32" x14ac:dyDescent="0.3">
      <c r="A2453">
        <v>2452</v>
      </c>
      <c r="B2453" s="1">
        <v>44610</v>
      </c>
      <c r="C2453">
        <v>1</v>
      </c>
      <c r="D2453">
        <v>6</v>
      </c>
      <c r="E2453">
        <v>7</v>
      </c>
      <c r="F2453">
        <v>8</v>
      </c>
      <c r="G2453">
        <v>9</v>
      </c>
      <c r="H2453">
        <v>11</v>
      </c>
      <c r="I2453">
        <v>15</v>
      </c>
      <c r="J2453">
        <v>17</v>
      </c>
      <c r="K2453">
        <v>18</v>
      </c>
      <c r="L2453">
        <v>20</v>
      </c>
      <c r="M2453">
        <v>21</v>
      </c>
      <c r="N2453">
        <v>22</v>
      </c>
      <c r="O2453">
        <v>23</v>
      </c>
      <c r="P2453">
        <v>24</v>
      </c>
      <c r="Q2453">
        <v>25</v>
      </c>
      <c r="R2453">
        <v>19081130</v>
      </c>
      <c r="S2453">
        <v>0</v>
      </c>
      <c r="U2453">
        <v>174</v>
      </c>
      <c r="V2453">
        <v>6760</v>
      </c>
      <c r="W2453">
        <v>102814</v>
      </c>
      <c r="X2453">
        <v>610347</v>
      </c>
      <c r="Y2453">
        <v>0</v>
      </c>
      <c r="Z2453">
        <v>2103.88</v>
      </c>
      <c r="AA2453">
        <v>25</v>
      </c>
      <c r="AB2453">
        <v>10</v>
      </c>
      <c r="AC2453">
        <v>5</v>
      </c>
      <c r="AD2453">
        <v>1745892.96</v>
      </c>
      <c r="AE2453">
        <v>4000000</v>
      </c>
      <c r="AF2453">
        <v>51978671</v>
      </c>
    </row>
    <row r="2454" spans="1:32" x14ac:dyDescent="0.3">
      <c r="A2454">
        <v>2453</v>
      </c>
      <c r="B2454" s="1">
        <v>44611</v>
      </c>
      <c r="C2454">
        <v>4</v>
      </c>
      <c r="D2454">
        <v>5</v>
      </c>
      <c r="E2454">
        <v>7</v>
      </c>
      <c r="F2454">
        <v>8</v>
      </c>
      <c r="G2454">
        <v>10</v>
      </c>
      <c r="H2454">
        <v>12</v>
      </c>
      <c r="I2454">
        <v>13</v>
      </c>
      <c r="J2454">
        <v>16</v>
      </c>
      <c r="K2454">
        <v>17</v>
      </c>
      <c r="L2454">
        <v>19</v>
      </c>
      <c r="M2454">
        <v>21</v>
      </c>
      <c r="N2454">
        <v>22</v>
      </c>
      <c r="O2454">
        <v>23</v>
      </c>
      <c r="P2454">
        <v>24</v>
      </c>
      <c r="Q2454">
        <v>25</v>
      </c>
      <c r="R2454">
        <v>24200470</v>
      </c>
      <c r="S2454">
        <v>1</v>
      </c>
      <c r="T2454" t="s">
        <v>114</v>
      </c>
      <c r="U2454">
        <v>349</v>
      </c>
      <c r="V2454">
        <v>13111</v>
      </c>
      <c r="W2454">
        <v>161390</v>
      </c>
      <c r="X2454">
        <v>848310</v>
      </c>
      <c r="Y2454">
        <v>3615425.53</v>
      </c>
      <c r="Z2454">
        <v>1604.57</v>
      </c>
      <c r="AA2454">
        <v>25</v>
      </c>
      <c r="AB2454">
        <v>10</v>
      </c>
      <c r="AC2454">
        <v>5</v>
      </c>
      <c r="AD2454">
        <v>0</v>
      </c>
      <c r="AE2454">
        <v>1500000</v>
      </c>
      <c r="AF2454">
        <v>52430977</v>
      </c>
    </row>
    <row r="2455" spans="1:32" x14ac:dyDescent="0.3">
      <c r="A2455">
        <v>2454</v>
      </c>
      <c r="B2455" s="1">
        <v>44613</v>
      </c>
      <c r="C2455">
        <v>1</v>
      </c>
      <c r="D2455">
        <v>2</v>
      </c>
      <c r="E2455">
        <v>4</v>
      </c>
      <c r="F2455">
        <v>6</v>
      </c>
      <c r="G2455">
        <v>8</v>
      </c>
      <c r="H2455">
        <v>9</v>
      </c>
      <c r="I2455">
        <v>10</v>
      </c>
      <c r="J2455">
        <v>12</v>
      </c>
      <c r="K2455">
        <v>15</v>
      </c>
      <c r="L2455">
        <v>16</v>
      </c>
      <c r="M2455">
        <v>20</v>
      </c>
      <c r="N2455">
        <v>21</v>
      </c>
      <c r="O2455">
        <v>23</v>
      </c>
      <c r="P2455">
        <v>24</v>
      </c>
      <c r="Q2455">
        <v>25</v>
      </c>
      <c r="R2455">
        <v>18179905</v>
      </c>
      <c r="S2455">
        <v>1</v>
      </c>
      <c r="T2455" t="s">
        <v>318</v>
      </c>
      <c r="U2455">
        <v>214</v>
      </c>
      <c r="V2455">
        <v>9041</v>
      </c>
      <c r="W2455">
        <v>114865</v>
      </c>
      <c r="X2455">
        <v>585564</v>
      </c>
      <c r="Y2455">
        <v>1553066.32</v>
      </c>
      <c r="Z2455">
        <v>1521.7</v>
      </c>
      <c r="AA2455">
        <v>25</v>
      </c>
      <c r="AB2455">
        <v>10</v>
      </c>
      <c r="AC2455">
        <v>5</v>
      </c>
      <c r="AD2455">
        <v>987089.12</v>
      </c>
      <c r="AE2455">
        <v>1500000</v>
      </c>
      <c r="AF2455">
        <v>52806719</v>
      </c>
    </row>
    <row r="2456" spans="1:32" x14ac:dyDescent="0.3">
      <c r="A2456">
        <v>2455</v>
      </c>
      <c r="B2456" s="1">
        <v>44614</v>
      </c>
      <c r="C2456">
        <v>1</v>
      </c>
      <c r="D2456">
        <v>2</v>
      </c>
      <c r="E2456">
        <v>3</v>
      </c>
      <c r="F2456">
        <v>8</v>
      </c>
      <c r="G2456">
        <v>10</v>
      </c>
      <c r="H2456">
        <v>11</v>
      </c>
      <c r="I2456">
        <v>12</v>
      </c>
      <c r="J2456">
        <v>13</v>
      </c>
      <c r="K2456">
        <v>14</v>
      </c>
      <c r="L2456">
        <v>16</v>
      </c>
      <c r="M2456">
        <v>19</v>
      </c>
      <c r="N2456">
        <v>22</v>
      </c>
      <c r="O2456">
        <v>23</v>
      </c>
      <c r="P2456">
        <v>24</v>
      </c>
      <c r="Q2456">
        <v>25</v>
      </c>
      <c r="R2456">
        <v>16677882</v>
      </c>
      <c r="S2456">
        <v>3</v>
      </c>
      <c r="T2456" t="s">
        <v>2</v>
      </c>
      <c r="U2456">
        <v>198</v>
      </c>
      <c r="V2456">
        <v>9223</v>
      </c>
      <c r="W2456">
        <v>105426</v>
      </c>
      <c r="X2456">
        <v>573438</v>
      </c>
      <c r="Y2456">
        <v>445260.43</v>
      </c>
      <c r="Z2456">
        <v>1414.56</v>
      </c>
      <c r="AA2456">
        <v>25</v>
      </c>
      <c r="AB2456">
        <v>10</v>
      </c>
      <c r="AC2456">
        <v>5</v>
      </c>
      <c r="AD2456">
        <v>0</v>
      </c>
      <c r="AE2456">
        <v>1500000</v>
      </c>
      <c r="AF2456">
        <v>53129892</v>
      </c>
    </row>
    <row r="2457" spans="1:32" x14ac:dyDescent="0.3">
      <c r="A2457">
        <v>2456</v>
      </c>
      <c r="B2457" s="1">
        <v>44615</v>
      </c>
      <c r="C2457">
        <v>4</v>
      </c>
      <c r="D2457">
        <v>5</v>
      </c>
      <c r="E2457">
        <v>6</v>
      </c>
      <c r="F2457">
        <v>8</v>
      </c>
      <c r="G2457">
        <v>9</v>
      </c>
      <c r="H2457">
        <v>10</v>
      </c>
      <c r="I2457">
        <v>12</v>
      </c>
      <c r="J2457">
        <v>13</v>
      </c>
      <c r="K2457">
        <v>14</v>
      </c>
      <c r="L2457">
        <v>17</v>
      </c>
      <c r="M2457">
        <v>18</v>
      </c>
      <c r="N2457">
        <v>19</v>
      </c>
      <c r="O2457">
        <v>21</v>
      </c>
      <c r="P2457">
        <v>24</v>
      </c>
      <c r="Q2457">
        <v>25</v>
      </c>
      <c r="R2457">
        <v>17750152</v>
      </c>
      <c r="S2457">
        <v>0</v>
      </c>
      <c r="U2457">
        <v>263</v>
      </c>
      <c r="V2457">
        <v>9764</v>
      </c>
      <c r="W2457">
        <v>117535</v>
      </c>
      <c r="X2457">
        <v>629814</v>
      </c>
      <c r="Y2457">
        <v>0</v>
      </c>
      <c r="Z2457">
        <v>1545.25</v>
      </c>
      <c r="AA2457">
        <v>25</v>
      </c>
      <c r="AB2457">
        <v>10</v>
      </c>
      <c r="AC2457">
        <v>5</v>
      </c>
      <c r="AD2457">
        <v>1356758.26</v>
      </c>
      <c r="AE2457">
        <v>3800000</v>
      </c>
      <c r="AF2457">
        <v>53458140</v>
      </c>
    </row>
    <row r="2458" spans="1:32" x14ac:dyDescent="0.3">
      <c r="A2458">
        <v>2457</v>
      </c>
      <c r="B2458" s="1">
        <v>44616</v>
      </c>
      <c r="C2458">
        <v>1</v>
      </c>
      <c r="D2458">
        <v>3</v>
      </c>
      <c r="E2458">
        <v>5</v>
      </c>
      <c r="F2458">
        <v>8</v>
      </c>
      <c r="G2458">
        <v>10</v>
      </c>
      <c r="H2458">
        <v>11</v>
      </c>
      <c r="I2458">
        <v>14</v>
      </c>
      <c r="J2458">
        <v>15</v>
      </c>
      <c r="K2458">
        <v>16</v>
      </c>
      <c r="L2458">
        <v>18</v>
      </c>
      <c r="M2458">
        <v>20</v>
      </c>
      <c r="N2458">
        <v>22</v>
      </c>
      <c r="O2458">
        <v>23</v>
      </c>
      <c r="P2458">
        <v>24</v>
      </c>
      <c r="Q2458">
        <v>25</v>
      </c>
      <c r="R2458">
        <v>24469865</v>
      </c>
      <c r="S2458">
        <v>5</v>
      </c>
      <c r="T2458" t="s">
        <v>2</v>
      </c>
      <c r="U2458">
        <v>868</v>
      </c>
      <c r="V2458">
        <v>24539</v>
      </c>
      <c r="W2458">
        <v>231368</v>
      </c>
      <c r="X2458">
        <v>966415</v>
      </c>
      <c r="Y2458">
        <v>518597.67</v>
      </c>
      <c r="Z2458">
        <v>426.61</v>
      </c>
      <c r="AA2458">
        <v>25</v>
      </c>
      <c r="AB2458">
        <v>10</v>
      </c>
      <c r="AC2458">
        <v>5</v>
      </c>
      <c r="AD2458">
        <v>0</v>
      </c>
      <c r="AE2458">
        <v>1500000</v>
      </c>
      <c r="AF2458">
        <v>53757228</v>
      </c>
    </row>
    <row r="2459" spans="1:32" x14ac:dyDescent="0.3">
      <c r="A2459">
        <v>2458</v>
      </c>
      <c r="B2459" s="1">
        <v>44617</v>
      </c>
      <c r="C2459">
        <v>1</v>
      </c>
      <c r="D2459">
        <v>2</v>
      </c>
      <c r="E2459">
        <v>3</v>
      </c>
      <c r="F2459">
        <v>4</v>
      </c>
      <c r="G2459">
        <v>6</v>
      </c>
      <c r="H2459">
        <v>8</v>
      </c>
      <c r="I2459">
        <v>10</v>
      </c>
      <c r="J2459">
        <v>11</v>
      </c>
      <c r="K2459">
        <v>12</v>
      </c>
      <c r="L2459">
        <v>16</v>
      </c>
      <c r="M2459">
        <v>18</v>
      </c>
      <c r="N2459">
        <v>21</v>
      </c>
      <c r="O2459">
        <v>22</v>
      </c>
      <c r="P2459">
        <v>24</v>
      </c>
      <c r="Q2459">
        <v>25</v>
      </c>
      <c r="R2459">
        <v>18889488</v>
      </c>
      <c r="S2459">
        <v>1</v>
      </c>
      <c r="T2459" t="s">
        <v>61</v>
      </c>
      <c r="U2459">
        <v>258</v>
      </c>
      <c r="V2459">
        <v>11376</v>
      </c>
      <c r="W2459">
        <v>124608</v>
      </c>
      <c r="X2459">
        <v>630184</v>
      </c>
      <c r="Y2459">
        <v>1522121.69</v>
      </c>
      <c r="Z2459">
        <v>1767.19</v>
      </c>
      <c r="AA2459">
        <v>25</v>
      </c>
      <c r="AB2459">
        <v>10</v>
      </c>
      <c r="AC2459">
        <v>5</v>
      </c>
      <c r="AD2459">
        <v>0</v>
      </c>
      <c r="AE2459">
        <v>1500000</v>
      </c>
      <c r="AF2459">
        <v>54125483</v>
      </c>
    </row>
    <row r="2460" spans="1:32" x14ac:dyDescent="0.3">
      <c r="A2460">
        <v>2459</v>
      </c>
      <c r="B2460" s="1">
        <v>44618</v>
      </c>
      <c r="C2460">
        <v>1</v>
      </c>
      <c r="D2460">
        <v>3</v>
      </c>
      <c r="E2460">
        <v>5</v>
      </c>
      <c r="F2460">
        <v>6</v>
      </c>
      <c r="G2460">
        <v>11</v>
      </c>
      <c r="H2460">
        <v>12</v>
      </c>
      <c r="I2460">
        <v>14</v>
      </c>
      <c r="J2460">
        <v>15</v>
      </c>
      <c r="K2460">
        <v>17</v>
      </c>
      <c r="L2460">
        <v>18</v>
      </c>
      <c r="M2460">
        <v>19</v>
      </c>
      <c r="N2460">
        <v>20</v>
      </c>
      <c r="O2460">
        <v>21</v>
      </c>
      <c r="P2460">
        <v>23</v>
      </c>
      <c r="Q2460">
        <v>25</v>
      </c>
      <c r="R2460">
        <v>16145618</v>
      </c>
      <c r="S2460">
        <v>1</v>
      </c>
      <c r="T2460" t="s">
        <v>114</v>
      </c>
      <c r="U2460">
        <v>223</v>
      </c>
      <c r="V2460">
        <v>8987</v>
      </c>
      <c r="W2460">
        <v>112119</v>
      </c>
      <c r="X2460">
        <v>595456</v>
      </c>
      <c r="Y2460">
        <v>1161375.3999999999</v>
      </c>
      <c r="Z2460">
        <v>1559.98</v>
      </c>
      <c r="AA2460">
        <v>25</v>
      </c>
      <c r="AB2460">
        <v>10</v>
      </c>
      <c r="AC2460">
        <v>5</v>
      </c>
      <c r="AD2460">
        <v>2053583.74</v>
      </c>
      <c r="AE2460">
        <v>4000000</v>
      </c>
      <c r="AF2460">
        <v>54406461</v>
      </c>
    </row>
    <row r="2461" spans="1:32" x14ac:dyDescent="0.3">
      <c r="A2461">
        <v>2460</v>
      </c>
      <c r="B2461" s="1">
        <v>44622</v>
      </c>
      <c r="C2461">
        <v>1</v>
      </c>
      <c r="D2461">
        <v>2</v>
      </c>
      <c r="E2461">
        <v>3</v>
      </c>
      <c r="F2461">
        <v>4</v>
      </c>
      <c r="G2461">
        <v>5</v>
      </c>
      <c r="H2461">
        <v>6</v>
      </c>
      <c r="I2461">
        <v>9</v>
      </c>
      <c r="J2461">
        <v>11</v>
      </c>
      <c r="K2461">
        <v>12</v>
      </c>
      <c r="L2461">
        <v>14</v>
      </c>
      <c r="M2461">
        <v>15</v>
      </c>
      <c r="N2461">
        <v>18</v>
      </c>
      <c r="O2461">
        <v>19</v>
      </c>
      <c r="P2461">
        <v>23</v>
      </c>
      <c r="Q2461">
        <v>25</v>
      </c>
      <c r="R2461">
        <v>32977072</v>
      </c>
      <c r="S2461">
        <v>3</v>
      </c>
      <c r="T2461" t="s">
        <v>2</v>
      </c>
      <c r="U2461">
        <v>396</v>
      </c>
      <c r="V2461">
        <v>14997</v>
      </c>
      <c r="W2461">
        <v>203313</v>
      </c>
      <c r="X2461">
        <v>1138198</v>
      </c>
      <c r="Y2461">
        <v>1725542.59</v>
      </c>
      <c r="Z2461">
        <v>1423.94</v>
      </c>
      <c r="AA2461">
        <v>25</v>
      </c>
      <c r="AB2461">
        <v>10</v>
      </c>
      <c r="AC2461">
        <v>5</v>
      </c>
      <c r="AD2461">
        <v>0</v>
      </c>
      <c r="AE2461">
        <v>1500000</v>
      </c>
      <c r="AF2461">
        <v>55057095</v>
      </c>
    </row>
    <row r="2462" spans="1:32" x14ac:dyDescent="0.3">
      <c r="A2462">
        <v>2461</v>
      </c>
      <c r="B2462" s="1">
        <v>44623</v>
      </c>
      <c r="C2462">
        <v>1</v>
      </c>
      <c r="D2462">
        <v>2</v>
      </c>
      <c r="E2462">
        <v>5</v>
      </c>
      <c r="F2462">
        <v>7</v>
      </c>
      <c r="G2462">
        <v>10</v>
      </c>
      <c r="H2462">
        <v>13</v>
      </c>
      <c r="I2462">
        <v>14</v>
      </c>
      <c r="J2462">
        <v>15</v>
      </c>
      <c r="K2462">
        <v>17</v>
      </c>
      <c r="L2462">
        <v>18</v>
      </c>
      <c r="M2462">
        <v>19</v>
      </c>
      <c r="N2462">
        <v>20</v>
      </c>
      <c r="O2462">
        <v>21</v>
      </c>
      <c r="P2462">
        <v>22</v>
      </c>
      <c r="Q2462">
        <v>24</v>
      </c>
      <c r="R2462">
        <v>16808452</v>
      </c>
      <c r="S2462">
        <v>1</v>
      </c>
      <c r="T2462" t="s">
        <v>114</v>
      </c>
      <c r="U2462">
        <v>246</v>
      </c>
      <c r="V2462">
        <v>8348</v>
      </c>
      <c r="W2462">
        <v>108807</v>
      </c>
      <c r="X2462">
        <v>597089</v>
      </c>
      <c r="Y2462">
        <v>1303844.1299999999</v>
      </c>
      <c r="Z2462">
        <v>1587.61</v>
      </c>
      <c r="AA2462">
        <v>25</v>
      </c>
      <c r="AB2462">
        <v>10</v>
      </c>
      <c r="AC2462">
        <v>5</v>
      </c>
      <c r="AD2462">
        <v>0</v>
      </c>
      <c r="AE2462">
        <v>1500000</v>
      </c>
      <c r="AF2462">
        <v>55372541</v>
      </c>
    </row>
    <row r="2463" spans="1:32" x14ac:dyDescent="0.3">
      <c r="A2463">
        <v>2462</v>
      </c>
      <c r="B2463" s="1">
        <v>44624</v>
      </c>
      <c r="C2463">
        <v>3</v>
      </c>
      <c r="D2463">
        <v>4</v>
      </c>
      <c r="E2463">
        <v>5</v>
      </c>
      <c r="F2463">
        <v>9</v>
      </c>
      <c r="G2463">
        <v>10</v>
      </c>
      <c r="H2463">
        <v>11</v>
      </c>
      <c r="I2463">
        <v>12</v>
      </c>
      <c r="J2463">
        <v>14</v>
      </c>
      <c r="K2463">
        <v>15</v>
      </c>
      <c r="L2463">
        <v>16</v>
      </c>
      <c r="M2463">
        <v>17</v>
      </c>
      <c r="N2463">
        <v>18</v>
      </c>
      <c r="O2463">
        <v>20</v>
      </c>
      <c r="P2463">
        <v>22</v>
      </c>
      <c r="Q2463">
        <v>25</v>
      </c>
      <c r="R2463">
        <v>19279242</v>
      </c>
      <c r="S2463">
        <v>2</v>
      </c>
      <c r="T2463" t="s">
        <v>2</v>
      </c>
      <c r="U2463">
        <v>251</v>
      </c>
      <c r="V2463">
        <v>9187</v>
      </c>
      <c r="W2463">
        <v>123839</v>
      </c>
      <c r="X2463">
        <v>697011</v>
      </c>
      <c r="Y2463">
        <v>738761.66</v>
      </c>
      <c r="Z2463">
        <v>1763.25</v>
      </c>
      <c r="AA2463">
        <v>25</v>
      </c>
      <c r="AB2463">
        <v>10</v>
      </c>
      <c r="AC2463">
        <v>5</v>
      </c>
      <c r="AD2463">
        <v>0</v>
      </c>
      <c r="AE2463">
        <v>1500000</v>
      </c>
      <c r="AF2463">
        <v>55730007</v>
      </c>
    </row>
    <row r="2464" spans="1:32" x14ac:dyDescent="0.3">
      <c r="A2464">
        <v>2463</v>
      </c>
      <c r="B2464" s="1">
        <v>44625</v>
      </c>
      <c r="C2464">
        <v>5</v>
      </c>
      <c r="D2464">
        <v>7</v>
      </c>
      <c r="E2464">
        <v>9</v>
      </c>
      <c r="F2464">
        <v>10</v>
      </c>
      <c r="G2464">
        <v>11</v>
      </c>
      <c r="H2464">
        <v>12</v>
      </c>
      <c r="I2464">
        <v>13</v>
      </c>
      <c r="J2464">
        <v>14</v>
      </c>
      <c r="K2464">
        <v>15</v>
      </c>
      <c r="L2464">
        <v>17</v>
      </c>
      <c r="M2464">
        <v>18</v>
      </c>
      <c r="N2464">
        <v>20</v>
      </c>
      <c r="O2464">
        <v>21</v>
      </c>
      <c r="P2464">
        <v>23</v>
      </c>
      <c r="Q2464">
        <v>25</v>
      </c>
      <c r="R2464">
        <v>17138710</v>
      </c>
      <c r="S2464">
        <v>1</v>
      </c>
      <c r="T2464" t="s">
        <v>113</v>
      </c>
      <c r="U2464">
        <v>410</v>
      </c>
      <c r="V2464">
        <v>13438</v>
      </c>
      <c r="W2464">
        <v>151601</v>
      </c>
      <c r="X2464">
        <v>715728</v>
      </c>
      <c r="Y2464">
        <v>867579.36</v>
      </c>
      <c r="Z2464">
        <v>633.83000000000004</v>
      </c>
      <c r="AA2464">
        <v>25</v>
      </c>
      <c r="AB2464">
        <v>10</v>
      </c>
      <c r="AC2464">
        <v>5</v>
      </c>
      <c r="AD2464">
        <v>0</v>
      </c>
      <c r="AE2464">
        <v>1500000</v>
      </c>
      <c r="AF2464">
        <v>55939905</v>
      </c>
    </row>
    <row r="2465" spans="1:32" x14ac:dyDescent="0.3">
      <c r="A2465">
        <v>2464</v>
      </c>
      <c r="B2465" s="1">
        <v>44627</v>
      </c>
      <c r="C2465">
        <v>1</v>
      </c>
      <c r="D2465">
        <v>5</v>
      </c>
      <c r="E2465">
        <v>6</v>
      </c>
      <c r="F2465">
        <v>7</v>
      </c>
      <c r="G2465">
        <v>9</v>
      </c>
      <c r="H2465">
        <v>11</v>
      </c>
      <c r="I2465">
        <v>13</v>
      </c>
      <c r="J2465">
        <v>16</v>
      </c>
      <c r="K2465">
        <v>17</v>
      </c>
      <c r="L2465">
        <v>20</v>
      </c>
      <c r="M2465">
        <v>21</v>
      </c>
      <c r="N2465">
        <v>22</v>
      </c>
      <c r="O2465">
        <v>23</v>
      </c>
      <c r="P2465">
        <v>24</v>
      </c>
      <c r="Q2465">
        <v>25</v>
      </c>
      <c r="R2465">
        <v>18577688</v>
      </c>
      <c r="S2465">
        <v>3</v>
      </c>
      <c r="T2465" t="s">
        <v>2</v>
      </c>
      <c r="U2465">
        <v>253</v>
      </c>
      <c r="V2465">
        <v>8808</v>
      </c>
      <c r="W2465">
        <v>122881</v>
      </c>
      <c r="X2465">
        <v>642801</v>
      </c>
      <c r="Y2465">
        <v>490479.68</v>
      </c>
      <c r="Z2465">
        <v>1742.1</v>
      </c>
      <c r="AA2465">
        <v>25</v>
      </c>
      <c r="AB2465">
        <v>10</v>
      </c>
      <c r="AC2465">
        <v>5</v>
      </c>
      <c r="AD2465">
        <v>0</v>
      </c>
      <c r="AE2465">
        <v>1500000</v>
      </c>
      <c r="AF2465">
        <v>56295898</v>
      </c>
    </row>
    <row r="2466" spans="1:32" x14ac:dyDescent="0.3">
      <c r="A2466">
        <v>2465</v>
      </c>
      <c r="B2466" s="1">
        <v>44628</v>
      </c>
      <c r="C2466">
        <v>2</v>
      </c>
      <c r="D2466">
        <v>5</v>
      </c>
      <c r="E2466">
        <v>6</v>
      </c>
      <c r="F2466">
        <v>7</v>
      </c>
      <c r="G2466">
        <v>8</v>
      </c>
      <c r="H2466">
        <v>10</v>
      </c>
      <c r="I2466">
        <v>11</v>
      </c>
      <c r="J2466">
        <v>13</v>
      </c>
      <c r="K2466">
        <v>14</v>
      </c>
      <c r="L2466">
        <v>15</v>
      </c>
      <c r="M2466">
        <v>17</v>
      </c>
      <c r="N2466">
        <v>18</v>
      </c>
      <c r="O2466">
        <v>19</v>
      </c>
      <c r="P2466">
        <v>21</v>
      </c>
      <c r="Q2466">
        <v>25</v>
      </c>
      <c r="R2466">
        <v>17149622</v>
      </c>
      <c r="S2466">
        <v>2</v>
      </c>
      <c r="T2466" t="s">
        <v>114</v>
      </c>
      <c r="U2466">
        <v>293</v>
      </c>
      <c r="V2466">
        <v>10225</v>
      </c>
      <c r="W2466">
        <v>123253</v>
      </c>
      <c r="X2466">
        <v>640592</v>
      </c>
      <c r="Y2466">
        <v>595284.46</v>
      </c>
      <c r="Z2466">
        <v>1217.1400000000001</v>
      </c>
      <c r="AA2466">
        <v>25</v>
      </c>
      <c r="AB2466">
        <v>10</v>
      </c>
      <c r="AC2466">
        <v>5</v>
      </c>
      <c r="AD2466">
        <v>0</v>
      </c>
      <c r="AE2466">
        <v>1500000</v>
      </c>
      <c r="AF2466">
        <v>56583939</v>
      </c>
    </row>
    <row r="2467" spans="1:32" x14ac:dyDescent="0.3">
      <c r="A2467">
        <v>2466</v>
      </c>
      <c r="B2467" s="1">
        <v>44629</v>
      </c>
      <c r="C2467">
        <v>1</v>
      </c>
      <c r="D2467">
        <v>2</v>
      </c>
      <c r="E2467">
        <v>5</v>
      </c>
      <c r="F2467">
        <v>7</v>
      </c>
      <c r="G2467">
        <v>8</v>
      </c>
      <c r="H2467">
        <v>9</v>
      </c>
      <c r="I2467">
        <v>12</v>
      </c>
      <c r="J2467">
        <v>13</v>
      </c>
      <c r="K2467">
        <v>14</v>
      </c>
      <c r="L2467">
        <v>17</v>
      </c>
      <c r="M2467">
        <v>19</v>
      </c>
      <c r="N2467">
        <v>20</v>
      </c>
      <c r="O2467">
        <v>21</v>
      </c>
      <c r="P2467">
        <v>24</v>
      </c>
      <c r="Q2467">
        <v>25</v>
      </c>
      <c r="R2467">
        <v>19179650</v>
      </c>
      <c r="S2467">
        <v>18</v>
      </c>
      <c r="T2467" t="s">
        <v>2</v>
      </c>
      <c r="U2467">
        <v>603</v>
      </c>
      <c r="V2467">
        <v>13905</v>
      </c>
      <c r="W2467">
        <v>139769</v>
      </c>
      <c r="X2467">
        <v>694343</v>
      </c>
      <c r="Y2467">
        <v>74680.509999999995</v>
      </c>
      <c r="Z2467">
        <v>667.75</v>
      </c>
      <c r="AA2467">
        <v>25</v>
      </c>
      <c r="AB2467">
        <v>10</v>
      </c>
      <c r="AC2467">
        <v>5</v>
      </c>
      <c r="AD2467">
        <v>0</v>
      </c>
      <c r="AE2467">
        <v>1500000</v>
      </c>
      <c r="AF2467">
        <v>56909161</v>
      </c>
    </row>
    <row r="2468" spans="1:32" x14ac:dyDescent="0.3">
      <c r="A2468">
        <v>2467</v>
      </c>
      <c r="B2468" s="1">
        <v>44630</v>
      </c>
      <c r="C2468">
        <v>5</v>
      </c>
      <c r="D2468">
        <v>6</v>
      </c>
      <c r="E2468">
        <v>8</v>
      </c>
      <c r="F2468">
        <v>10</v>
      </c>
      <c r="G2468">
        <v>11</v>
      </c>
      <c r="H2468">
        <v>12</v>
      </c>
      <c r="I2468">
        <v>14</v>
      </c>
      <c r="J2468">
        <v>15</v>
      </c>
      <c r="K2468">
        <v>16</v>
      </c>
      <c r="L2468">
        <v>18</v>
      </c>
      <c r="M2468">
        <v>20</v>
      </c>
      <c r="N2468">
        <v>21</v>
      </c>
      <c r="O2468">
        <v>22</v>
      </c>
      <c r="P2468">
        <v>23</v>
      </c>
      <c r="Q2468">
        <v>25</v>
      </c>
      <c r="R2468">
        <v>16508745</v>
      </c>
      <c r="S2468">
        <v>3</v>
      </c>
      <c r="T2468" t="s">
        <v>2</v>
      </c>
      <c r="U2468">
        <v>684</v>
      </c>
      <c r="V2468">
        <v>17442</v>
      </c>
      <c r="W2468">
        <v>161053</v>
      </c>
      <c r="X2468">
        <v>638447</v>
      </c>
      <c r="Y2468">
        <v>277431.02</v>
      </c>
      <c r="Z2468">
        <v>364.48</v>
      </c>
      <c r="AA2468">
        <v>25</v>
      </c>
      <c r="AB2468">
        <v>10</v>
      </c>
      <c r="AC2468">
        <v>5</v>
      </c>
      <c r="AD2468">
        <v>0</v>
      </c>
      <c r="AE2468">
        <v>1500000</v>
      </c>
      <c r="AF2468">
        <v>57110522</v>
      </c>
    </row>
    <row r="2469" spans="1:32" x14ac:dyDescent="0.3">
      <c r="A2469">
        <v>2468</v>
      </c>
      <c r="B2469" s="1">
        <v>44631</v>
      </c>
      <c r="C2469">
        <v>3</v>
      </c>
      <c r="D2469">
        <v>4</v>
      </c>
      <c r="E2469">
        <v>7</v>
      </c>
      <c r="F2469">
        <v>8</v>
      </c>
      <c r="G2469">
        <v>9</v>
      </c>
      <c r="H2469">
        <v>12</v>
      </c>
      <c r="I2469">
        <v>13</v>
      </c>
      <c r="J2469">
        <v>17</v>
      </c>
      <c r="K2469">
        <v>18</v>
      </c>
      <c r="L2469">
        <v>19</v>
      </c>
      <c r="M2469">
        <v>20</v>
      </c>
      <c r="N2469">
        <v>21</v>
      </c>
      <c r="O2469">
        <v>22</v>
      </c>
      <c r="P2469">
        <v>23</v>
      </c>
      <c r="Q2469">
        <v>24</v>
      </c>
      <c r="R2469">
        <v>18968355</v>
      </c>
      <c r="S2469">
        <v>1</v>
      </c>
      <c r="T2469" t="s">
        <v>71</v>
      </c>
      <c r="U2469">
        <v>540</v>
      </c>
      <c r="V2469">
        <v>20808</v>
      </c>
      <c r="W2469">
        <v>153008</v>
      </c>
      <c r="X2469">
        <v>705086</v>
      </c>
      <c r="Y2469">
        <v>1148829.2</v>
      </c>
      <c r="Z2469">
        <v>637.25</v>
      </c>
      <c r="AA2469">
        <v>25</v>
      </c>
      <c r="AB2469">
        <v>10</v>
      </c>
      <c r="AC2469">
        <v>5</v>
      </c>
      <c r="AD2469">
        <v>0</v>
      </c>
      <c r="AE2469">
        <v>1500000</v>
      </c>
      <c r="AF2469">
        <v>57388464</v>
      </c>
    </row>
    <row r="2470" spans="1:32" x14ac:dyDescent="0.3">
      <c r="A2470">
        <v>2469</v>
      </c>
      <c r="B2470" s="1">
        <v>44632</v>
      </c>
      <c r="C2470">
        <v>1</v>
      </c>
      <c r="D2470">
        <v>2</v>
      </c>
      <c r="E2470">
        <v>4</v>
      </c>
      <c r="F2470">
        <v>5</v>
      </c>
      <c r="G2470">
        <v>6</v>
      </c>
      <c r="H2470">
        <v>7</v>
      </c>
      <c r="I2470">
        <v>11</v>
      </c>
      <c r="J2470">
        <v>13</v>
      </c>
      <c r="K2470">
        <v>17</v>
      </c>
      <c r="L2470">
        <v>18</v>
      </c>
      <c r="M2470">
        <v>19</v>
      </c>
      <c r="N2470">
        <v>20</v>
      </c>
      <c r="O2470">
        <v>21</v>
      </c>
      <c r="P2470">
        <v>24</v>
      </c>
      <c r="Q2470">
        <v>25</v>
      </c>
      <c r="R2470">
        <v>16661515</v>
      </c>
      <c r="S2470">
        <v>2</v>
      </c>
      <c r="T2470" t="s">
        <v>2</v>
      </c>
      <c r="U2470">
        <v>152</v>
      </c>
      <c r="V2470">
        <v>7641</v>
      </c>
      <c r="W2470">
        <v>99662</v>
      </c>
      <c r="X2470">
        <v>581724</v>
      </c>
      <c r="Y2470">
        <v>678450.88</v>
      </c>
      <c r="Z2470">
        <v>1871.79</v>
      </c>
      <c r="AA2470">
        <v>25</v>
      </c>
      <c r="AB2470">
        <v>10</v>
      </c>
      <c r="AC2470">
        <v>5</v>
      </c>
      <c r="AD2470">
        <v>1773101.25</v>
      </c>
      <c r="AE2470">
        <v>4000000</v>
      </c>
      <c r="AF2470">
        <v>57716747</v>
      </c>
    </row>
    <row r="2471" spans="1:32" x14ac:dyDescent="0.3">
      <c r="A2471">
        <v>2470</v>
      </c>
      <c r="B2471" s="1">
        <v>44634</v>
      </c>
      <c r="C2471">
        <v>1</v>
      </c>
      <c r="D2471">
        <v>3</v>
      </c>
      <c r="E2471">
        <v>4</v>
      </c>
      <c r="F2471">
        <v>5</v>
      </c>
      <c r="G2471">
        <v>6</v>
      </c>
      <c r="H2471">
        <v>9</v>
      </c>
      <c r="I2471">
        <v>10</v>
      </c>
      <c r="J2471">
        <v>11</v>
      </c>
      <c r="K2471">
        <v>12</v>
      </c>
      <c r="L2471">
        <v>13</v>
      </c>
      <c r="M2471">
        <v>21</v>
      </c>
      <c r="N2471">
        <v>22</v>
      </c>
      <c r="O2471">
        <v>23</v>
      </c>
      <c r="P2471">
        <v>24</v>
      </c>
      <c r="Q2471">
        <v>25</v>
      </c>
      <c r="R2471">
        <v>28144805</v>
      </c>
      <c r="S2471">
        <v>4</v>
      </c>
      <c r="T2471" t="s">
        <v>2</v>
      </c>
      <c r="U2471">
        <v>503</v>
      </c>
      <c r="V2471">
        <v>14722</v>
      </c>
      <c r="W2471">
        <v>188015</v>
      </c>
      <c r="X2471">
        <v>982968</v>
      </c>
      <c r="Y2471">
        <v>1078029.6599999999</v>
      </c>
      <c r="Z2471">
        <v>1301.99</v>
      </c>
      <c r="AA2471">
        <v>25</v>
      </c>
      <c r="AB2471">
        <v>10</v>
      </c>
      <c r="AC2471">
        <v>5</v>
      </c>
      <c r="AD2471">
        <v>0</v>
      </c>
      <c r="AE2471">
        <v>1500000</v>
      </c>
      <c r="AF2471">
        <v>58245709</v>
      </c>
    </row>
    <row r="2472" spans="1:32" x14ac:dyDescent="0.3">
      <c r="A2472">
        <v>2471</v>
      </c>
      <c r="B2472" s="1">
        <v>44635</v>
      </c>
      <c r="C2472">
        <v>2</v>
      </c>
      <c r="D2472">
        <v>3</v>
      </c>
      <c r="E2472">
        <v>4</v>
      </c>
      <c r="F2472">
        <v>5</v>
      </c>
      <c r="G2472">
        <v>8</v>
      </c>
      <c r="H2472">
        <v>9</v>
      </c>
      <c r="I2472">
        <v>14</v>
      </c>
      <c r="J2472">
        <v>17</v>
      </c>
      <c r="K2472">
        <v>18</v>
      </c>
      <c r="L2472">
        <v>19</v>
      </c>
      <c r="M2472">
        <v>20</v>
      </c>
      <c r="N2472">
        <v>21</v>
      </c>
      <c r="O2472">
        <v>23</v>
      </c>
      <c r="P2472">
        <v>24</v>
      </c>
      <c r="Q2472">
        <v>25</v>
      </c>
      <c r="R2472">
        <v>16448092</v>
      </c>
      <c r="S2472">
        <v>0</v>
      </c>
      <c r="U2472">
        <v>208</v>
      </c>
      <c r="V2472">
        <v>7954</v>
      </c>
      <c r="W2472">
        <v>110427</v>
      </c>
      <c r="X2472">
        <v>605165</v>
      </c>
      <c r="Y2472">
        <v>0</v>
      </c>
      <c r="Z2472">
        <v>1750.81</v>
      </c>
      <c r="AA2472">
        <v>25</v>
      </c>
      <c r="AB2472">
        <v>10</v>
      </c>
      <c r="AC2472">
        <v>5</v>
      </c>
      <c r="AD2472">
        <v>1215765.54</v>
      </c>
      <c r="AE2472">
        <v>3500000</v>
      </c>
      <c r="AF2472">
        <v>58539846</v>
      </c>
    </row>
    <row r="2473" spans="1:32" x14ac:dyDescent="0.3">
      <c r="A2473">
        <v>2472</v>
      </c>
      <c r="B2473" s="1">
        <v>44636</v>
      </c>
      <c r="C2473">
        <v>2</v>
      </c>
      <c r="D2473">
        <v>3</v>
      </c>
      <c r="E2473">
        <v>4</v>
      </c>
      <c r="F2473">
        <v>9</v>
      </c>
      <c r="G2473">
        <v>10</v>
      </c>
      <c r="H2473">
        <v>12</v>
      </c>
      <c r="I2473">
        <v>13</v>
      </c>
      <c r="J2473">
        <v>15</v>
      </c>
      <c r="K2473">
        <v>16</v>
      </c>
      <c r="L2473">
        <v>17</v>
      </c>
      <c r="M2473">
        <v>21</v>
      </c>
      <c r="N2473">
        <v>22</v>
      </c>
      <c r="O2473">
        <v>23</v>
      </c>
      <c r="P2473">
        <v>24</v>
      </c>
      <c r="Q2473">
        <v>25</v>
      </c>
      <c r="R2473">
        <v>25634715</v>
      </c>
      <c r="S2473">
        <v>2</v>
      </c>
      <c r="T2473" t="s">
        <v>2</v>
      </c>
      <c r="U2473">
        <v>293</v>
      </c>
      <c r="V2473">
        <v>12090</v>
      </c>
      <c r="W2473">
        <v>155339</v>
      </c>
      <c r="X2473">
        <v>874343</v>
      </c>
      <c r="Y2473">
        <v>1667991.55</v>
      </c>
      <c r="Z2473">
        <v>1517.28</v>
      </c>
      <c r="AA2473">
        <v>25</v>
      </c>
      <c r="AB2473">
        <v>10</v>
      </c>
      <c r="AC2473">
        <v>5</v>
      </c>
      <c r="AD2473">
        <v>0</v>
      </c>
      <c r="AE2473">
        <v>1500000</v>
      </c>
      <c r="AF2473">
        <v>59052802</v>
      </c>
    </row>
    <row r="2474" spans="1:32" x14ac:dyDescent="0.3">
      <c r="A2474">
        <v>2473</v>
      </c>
      <c r="B2474" s="1">
        <v>44637</v>
      </c>
      <c r="C2474">
        <v>1</v>
      </c>
      <c r="D2474">
        <v>4</v>
      </c>
      <c r="E2474">
        <v>6</v>
      </c>
      <c r="F2474">
        <v>7</v>
      </c>
      <c r="G2474">
        <v>8</v>
      </c>
      <c r="H2474">
        <v>9</v>
      </c>
      <c r="I2474">
        <v>10</v>
      </c>
      <c r="J2474">
        <v>14</v>
      </c>
      <c r="K2474">
        <v>16</v>
      </c>
      <c r="L2474">
        <v>18</v>
      </c>
      <c r="M2474">
        <v>19</v>
      </c>
      <c r="N2474">
        <v>20</v>
      </c>
      <c r="O2474">
        <v>21</v>
      </c>
      <c r="P2474">
        <v>23</v>
      </c>
      <c r="Q2474">
        <v>25</v>
      </c>
      <c r="R2474">
        <v>15295898</v>
      </c>
      <c r="S2474">
        <v>1</v>
      </c>
      <c r="T2474" t="s">
        <v>109</v>
      </c>
      <c r="U2474">
        <v>137</v>
      </c>
      <c r="V2474">
        <v>6291</v>
      </c>
      <c r="W2474">
        <v>83572</v>
      </c>
      <c r="X2474">
        <v>476926</v>
      </c>
      <c r="Y2474">
        <v>1411865.61</v>
      </c>
      <c r="Z2474">
        <v>2160.85</v>
      </c>
      <c r="AA2474">
        <v>25</v>
      </c>
      <c r="AB2474">
        <v>10</v>
      </c>
      <c r="AC2474">
        <v>5</v>
      </c>
      <c r="AD2474">
        <v>0</v>
      </c>
      <c r="AE2474">
        <v>1500000</v>
      </c>
      <c r="AF2474">
        <v>59394382</v>
      </c>
    </row>
    <row r="2475" spans="1:32" x14ac:dyDescent="0.3">
      <c r="A2475">
        <v>2474</v>
      </c>
      <c r="B2475" s="1">
        <v>44638</v>
      </c>
      <c r="C2475">
        <v>1</v>
      </c>
      <c r="D2475">
        <v>2</v>
      </c>
      <c r="E2475">
        <v>5</v>
      </c>
      <c r="F2475">
        <v>6</v>
      </c>
      <c r="G2475">
        <v>8</v>
      </c>
      <c r="H2475">
        <v>9</v>
      </c>
      <c r="I2475">
        <v>11</v>
      </c>
      <c r="J2475">
        <v>14</v>
      </c>
      <c r="K2475">
        <v>15</v>
      </c>
      <c r="L2475">
        <v>17</v>
      </c>
      <c r="M2475">
        <v>19</v>
      </c>
      <c r="N2475">
        <v>20</v>
      </c>
      <c r="O2475">
        <v>23</v>
      </c>
      <c r="P2475">
        <v>24</v>
      </c>
      <c r="Q2475">
        <v>25</v>
      </c>
      <c r="R2475">
        <v>18341362</v>
      </c>
      <c r="S2475">
        <v>8</v>
      </c>
      <c r="T2475" t="s">
        <v>2</v>
      </c>
      <c r="U2475">
        <v>432</v>
      </c>
      <c r="V2475">
        <v>11662</v>
      </c>
      <c r="W2475">
        <v>120859</v>
      </c>
      <c r="X2475">
        <v>649316</v>
      </c>
      <c r="Y2475">
        <v>173831.14</v>
      </c>
      <c r="Z2475">
        <v>964.24</v>
      </c>
      <c r="AA2475">
        <v>25</v>
      </c>
      <c r="AB2475">
        <v>10</v>
      </c>
      <c r="AC2475">
        <v>5</v>
      </c>
      <c r="AD2475">
        <v>0</v>
      </c>
      <c r="AE2475">
        <v>1500000</v>
      </c>
      <c r="AF2475">
        <v>59730830</v>
      </c>
    </row>
    <row r="2476" spans="1:32" x14ac:dyDescent="0.3">
      <c r="A2476">
        <v>2475</v>
      </c>
      <c r="B2476" s="1">
        <v>44639</v>
      </c>
      <c r="C2476">
        <v>1</v>
      </c>
      <c r="D2476">
        <v>3</v>
      </c>
      <c r="E2476">
        <v>4</v>
      </c>
      <c r="F2476">
        <v>5</v>
      </c>
      <c r="G2476">
        <v>6</v>
      </c>
      <c r="H2476">
        <v>7</v>
      </c>
      <c r="I2476">
        <v>11</v>
      </c>
      <c r="J2476">
        <v>13</v>
      </c>
      <c r="K2476">
        <v>15</v>
      </c>
      <c r="L2476">
        <v>16</v>
      </c>
      <c r="M2476">
        <v>18</v>
      </c>
      <c r="N2476">
        <v>19</v>
      </c>
      <c r="O2476">
        <v>22</v>
      </c>
      <c r="P2476">
        <v>24</v>
      </c>
      <c r="Q2476">
        <v>25</v>
      </c>
      <c r="R2476">
        <v>16723978</v>
      </c>
      <c r="S2476">
        <v>2</v>
      </c>
      <c r="T2476" t="s">
        <v>114</v>
      </c>
      <c r="U2476">
        <v>343</v>
      </c>
      <c r="V2476">
        <v>10854</v>
      </c>
      <c r="W2476">
        <v>118051</v>
      </c>
      <c r="X2476">
        <v>592461</v>
      </c>
      <c r="Y2476">
        <v>615342.4</v>
      </c>
      <c r="Z2476">
        <v>1074.74</v>
      </c>
      <c r="AA2476">
        <v>25</v>
      </c>
      <c r="AB2476">
        <v>10</v>
      </c>
      <c r="AC2476">
        <v>5</v>
      </c>
      <c r="AD2476">
        <v>0</v>
      </c>
      <c r="AE2476">
        <v>1500000</v>
      </c>
      <c r="AF2476">
        <v>60028576</v>
      </c>
    </row>
    <row r="2477" spans="1:32" x14ac:dyDescent="0.3">
      <c r="A2477">
        <v>2476</v>
      </c>
      <c r="B2477" s="1">
        <v>44641</v>
      </c>
      <c r="C2477">
        <v>1</v>
      </c>
      <c r="D2477">
        <v>6</v>
      </c>
      <c r="E2477">
        <v>9</v>
      </c>
      <c r="F2477">
        <v>10</v>
      </c>
      <c r="G2477">
        <v>11</v>
      </c>
      <c r="H2477">
        <v>12</v>
      </c>
      <c r="I2477">
        <v>13</v>
      </c>
      <c r="J2477">
        <v>15</v>
      </c>
      <c r="K2477">
        <v>16</v>
      </c>
      <c r="L2477">
        <v>17</v>
      </c>
      <c r="M2477">
        <v>18</v>
      </c>
      <c r="N2477">
        <v>21</v>
      </c>
      <c r="O2477">
        <v>22</v>
      </c>
      <c r="P2477">
        <v>23</v>
      </c>
      <c r="Q2477">
        <v>24</v>
      </c>
      <c r="R2477">
        <v>16988918</v>
      </c>
      <c r="S2477">
        <v>0</v>
      </c>
      <c r="U2477">
        <v>153</v>
      </c>
      <c r="V2477">
        <v>5981</v>
      </c>
      <c r="W2477">
        <v>84381</v>
      </c>
      <c r="X2477">
        <v>533125</v>
      </c>
      <c r="Y2477">
        <v>0</v>
      </c>
      <c r="Z2477">
        <v>2204.0700000000002</v>
      </c>
      <c r="AA2477">
        <v>25</v>
      </c>
      <c r="AB2477">
        <v>10</v>
      </c>
      <c r="AC2477">
        <v>5</v>
      </c>
      <c r="AD2477">
        <v>1608289.31</v>
      </c>
      <c r="AE2477">
        <v>4000000</v>
      </c>
      <c r="AF2477">
        <v>60417678</v>
      </c>
    </row>
    <row r="2478" spans="1:32" x14ac:dyDescent="0.3">
      <c r="A2478">
        <v>2477</v>
      </c>
      <c r="B2478" s="1">
        <v>44642</v>
      </c>
      <c r="C2478">
        <v>1</v>
      </c>
      <c r="D2478">
        <v>2</v>
      </c>
      <c r="E2478">
        <v>3</v>
      </c>
      <c r="F2478">
        <v>5</v>
      </c>
      <c r="G2478">
        <v>7</v>
      </c>
      <c r="H2478">
        <v>8</v>
      </c>
      <c r="I2478">
        <v>9</v>
      </c>
      <c r="J2478">
        <v>10</v>
      </c>
      <c r="K2478">
        <v>13</v>
      </c>
      <c r="L2478">
        <v>14</v>
      </c>
      <c r="M2478">
        <v>15</v>
      </c>
      <c r="N2478">
        <v>18</v>
      </c>
      <c r="O2478">
        <v>19</v>
      </c>
      <c r="P2478">
        <v>20</v>
      </c>
      <c r="Q2478">
        <v>24</v>
      </c>
      <c r="R2478">
        <v>25296598</v>
      </c>
      <c r="S2478">
        <v>4</v>
      </c>
      <c r="T2478" t="s">
        <v>2</v>
      </c>
      <c r="U2478">
        <v>496</v>
      </c>
      <c r="V2478">
        <v>16120</v>
      </c>
      <c r="W2478">
        <v>181898</v>
      </c>
      <c r="X2478">
        <v>949748</v>
      </c>
      <c r="Y2478">
        <v>835568.35</v>
      </c>
      <c r="Z2478">
        <v>1047.1600000000001</v>
      </c>
      <c r="AA2478">
        <v>25</v>
      </c>
      <c r="AB2478">
        <v>10</v>
      </c>
      <c r="AC2478">
        <v>5</v>
      </c>
      <c r="AD2478">
        <v>0</v>
      </c>
      <c r="AE2478">
        <v>1500000</v>
      </c>
      <c r="AF2478">
        <v>60837190</v>
      </c>
    </row>
    <row r="2479" spans="1:32" x14ac:dyDescent="0.3">
      <c r="A2479">
        <v>2478</v>
      </c>
      <c r="B2479" s="1">
        <v>44643</v>
      </c>
      <c r="C2479">
        <v>1</v>
      </c>
      <c r="D2479">
        <v>5</v>
      </c>
      <c r="E2479">
        <v>7</v>
      </c>
      <c r="F2479">
        <v>8</v>
      </c>
      <c r="G2479">
        <v>10</v>
      </c>
      <c r="H2479">
        <v>11</v>
      </c>
      <c r="I2479">
        <v>12</v>
      </c>
      <c r="J2479">
        <v>14</v>
      </c>
      <c r="K2479">
        <v>15</v>
      </c>
      <c r="L2479">
        <v>16</v>
      </c>
      <c r="M2479">
        <v>21</v>
      </c>
      <c r="N2479">
        <v>22</v>
      </c>
      <c r="O2479">
        <v>23</v>
      </c>
      <c r="P2479">
        <v>24</v>
      </c>
      <c r="Q2479">
        <v>25</v>
      </c>
      <c r="R2479">
        <v>17434668</v>
      </c>
      <c r="S2479">
        <v>1</v>
      </c>
      <c r="T2479" t="s">
        <v>114</v>
      </c>
      <c r="U2479">
        <v>171</v>
      </c>
      <c r="V2479">
        <v>8826</v>
      </c>
      <c r="W2479">
        <v>103006</v>
      </c>
      <c r="X2479">
        <v>586972</v>
      </c>
      <c r="Y2479">
        <v>1463603.53</v>
      </c>
      <c r="Z2479">
        <v>1794.65</v>
      </c>
      <c r="AA2479">
        <v>25</v>
      </c>
      <c r="AB2479">
        <v>10</v>
      </c>
      <c r="AC2479">
        <v>5</v>
      </c>
      <c r="AD2479">
        <v>0</v>
      </c>
      <c r="AE2479">
        <v>1500000</v>
      </c>
      <c r="AF2479">
        <v>61191288</v>
      </c>
    </row>
    <row r="2480" spans="1:32" x14ac:dyDescent="0.3">
      <c r="A2480">
        <v>2479</v>
      </c>
      <c r="B2480" s="1">
        <v>44644</v>
      </c>
      <c r="C2480">
        <v>2</v>
      </c>
      <c r="D2480">
        <v>3</v>
      </c>
      <c r="E2480">
        <v>4</v>
      </c>
      <c r="F2480">
        <v>5</v>
      </c>
      <c r="G2480">
        <v>7</v>
      </c>
      <c r="H2480">
        <v>11</v>
      </c>
      <c r="I2480">
        <v>12</v>
      </c>
      <c r="J2480">
        <v>14</v>
      </c>
      <c r="K2480">
        <v>17</v>
      </c>
      <c r="L2480">
        <v>19</v>
      </c>
      <c r="M2480">
        <v>20</v>
      </c>
      <c r="N2480">
        <v>21</v>
      </c>
      <c r="O2480">
        <v>23</v>
      </c>
      <c r="P2480">
        <v>24</v>
      </c>
      <c r="Q2480">
        <v>25</v>
      </c>
      <c r="R2480">
        <v>15228982</v>
      </c>
      <c r="S2480">
        <v>1</v>
      </c>
      <c r="T2480" t="s">
        <v>314</v>
      </c>
      <c r="U2480">
        <v>298</v>
      </c>
      <c r="V2480">
        <v>10454</v>
      </c>
      <c r="W2480">
        <v>117970</v>
      </c>
      <c r="X2480">
        <v>592362</v>
      </c>
      <c r="Y2480">
        <v>954324.3</v>
      </c>
      <c r="Z2480">
        <v>959.25</v>
      </c>
      <c r="AA2480">
        <v>25</v>
      </c>
      <c r="AB2480">
        <v>10</v>
      </c>
      <c r="AC2480">
        <v>5</v>
      </c>
      <c r="AD2480">
        <v>2117642.5299999998</v>
      </c>
      <c r="AE2480">
        <v>4000000</v>
      </c>
      <c r="AF2480">
        <v>61422173</v>
      </c>
    </row>
    <row r="2481" spans="1:32" x14ac:dyDescent="0.3">
      <c r="A2481">
        <v>2480</v>
      </c>
      <c r="B2481" s="1">
        <v>44645</v>
      </c>
      <c r="C2481">
        <v>1</v>
      </c>
      <c r="D2481">
        <v>2</v>
      </c>
      <c r="E2481">
        <v>5</v>
      </c>
      <c r="F2481">
        <v>6</v>
      </c>
      <c r="G2481">
        <v>7</v>
      </c>
      <c r="H2481">
        <v>9</v>
      </c>
      <c r="I2481">
        <v>10</v>
      </c>
      <c r="J2481">
        <v>12</v>
      </c>
      <c r="K2481">
        <v>13</v>
      </c>
      <c r="L2481">
        <v>14</v>
      </c>
      <c r="M2481">
        <v>15</v>
      </c>
      <c r="N2481">
        <v>16</v>
      </c>
      <c r="O2481">
        <v>17</v>
      </c>
      <c r="P2481">
        <v>21</v>
      </c>
      <c r="Q2481">
        <v>24</v>
      </c>
      <c r="R2481">
        <v>27223748</v>
      </c>
      <c r="S2481">
        <v>3</v>
      </c>
      <c r="T2481" t="s">
        <v>2</v>
      </c>
      <c r="U2481">
        <v>301</v>
      </c>
      <c r="V2481">
        <v>11673</v>
      </c>
      <c r="W2481">
        <v>150785</v>
      </c>
      <c r="X2481">
        <v>884469</v>
      </c>
      <c r="Y2481">
        <v>1643232.57</v>
      </c>
      <c r="Z2481">
        <v>1686.82</v>
      </c>
      <c r="AA2481">
        <v>25</v>
      </c>
      <c r="AB2481">
        <v>10</v>
      </c>
      <c r="AC2481">
        <v>5</v>
      </c>
      <c r="AD2481">
        <v>0</v>
      </c>
      <c r="AE2481">
        <v>1500000</v>
      </c>
      <c r="AF2481">
        <v>62008018</v>
      </c>
    </row>
    <row r="2482" spans="1:32" x14ac:dyDescent="0.3">
      <c r="A2482">
        <v>2481</v>
      </c>
      <c r="B2482" s="1">
        <v>44646</v>
      </c>
      <c r="C2482">
        <v>2</v>
      </c>
      <c r="D2482">
        <v>3</v>
      </c>
      <c r="E2482">
        <v>5</v>
      </c>
      <c r="F2482">
        <v>6</v>
      </c>
      <c r="G2482">
        <v>7</v>
      </c>
      <c r="H2482">
        <v>9</v>
      </c>
      <c r="I2482">
        <v>10</v>
      </c>
      <c r="J2482">
        <v>13</v>
      </c>
      <c r="K2482">
        <v>14</v>
      </c>
      <c r="L2482">
        <v>15</v>
      </c>
      <c r="M2482">
        <v>17</v>
      </c>
      <c r="N2482">
        <v>18</v>
      </c>
      <c r="O2482">
        <v>20</v>
      </c>
      <c r="P2482">
        <v>21</v>
      </c>
      <c r="Q2482">
        <v>25</v>
      </c>
      <c r="R2482">
        <v>15804678</v>
      </c>
      <c r="S2482">
        <v>1</v>
      </c>
      <c r="T2482" t="s">
        <v>122</v>
      </c>
      <c r="U2482">
        <v>369</v>
      </c>
      <c r="V2482">
        <v>11198</v>
      </c>
      <c r="W2482">
        <v>124705</v>
      </c>
      <c r="X2482">
        <v>615039</v>
      </c>
      <c r="Y2482">
        <v>976123.59</v>
      </c>
      <c r="Z2482">
        <v>792.37</v>
      </c>
      <c r="AA2482">
        <v>25</v>
      </c>
      <c r="AB2482">
        <v>10</v>
      </c>
      <c r="AC2482">
        <v>5</v>
      </c>
      <c r="AD2482">
        <v>0</v>
      </c>
      <c r="AE2482">
        <v>1500000</v>
      </c>
      <c r="AF2482">
        <v>62244177</v>
      </c>
    </row>
    <row r="2483" spans="1:32" x14ac:dyDescent="0.3">
      <c r="A2483">
        <v>2482</v>
      </c>
      <c r="B2483" s="1">
        <v>44648</v>
      </c>
      <c r="C2483">
        <v>3</v>
      </c>
      <c r="D2483">
        <v>5</v>
      </c>
      <c r="E2483">
        <v>6</v>
      </c>
      <c r="F2483">
        <v>7</v>
      </c>
      <c r="G2483">
        <v>9</v>
      </c>
      <c r="H2483">
        <v>11</v>
      </c>
      <c r="I2483">
        <v>12</v>
      </c>
      <c r="J2483">
        <v>13</v>
      </c>
      <c r="K2483">
        <v>14</v>
      </c>
      <c r="L2483">
        <v>16</v>
      </c>
      <c r="M2483">
        <v>17</v>
      </c>
      <c r="N2483">
        <v>20</v>
      </c>
      <c r="O2483">
        <v>21</v>
      </c>
      <c r="P2483">
        <v>24</v>
      </c>
      <c r="Q2483">
        <v>25</v>
      </c>
      <c r="R2483">
        <v>17066818</v>
      </c>
      <c r="S2483">
        <v>0</v>
      </c>
      <c r="U2483">
        <v>261</v>
      </c>
      <c r="V2483">
        <v>9779</v>
      </c>
      <c r="W2483">
        <v>118436</v>
      </c>
      <c r="X2483">
        <v>625466</v>
      </c>
      <c r="Y2483">
        <v>0</v>
      </c>
      <c r="Z2483">
        <v>1415.7</v>
      </c>
      <c r="AA2483">
        <v>25</v>
      </c>
      <c r="AB2483">
        <v>10</v>
      </c>
      <c r="AC2483">
        <v>5</v>
      </c>
      <c r="AD2483">
        <v>1233558.3700000001</v>
      </c>
      <c r="AE2483">
        <v>3500000</v>
      </c>
      <c r="AF2483">
        <v>62542618</v>
      </c>
    </row>
    <row r="2484" spans="1:32" x14ac:dyDescent="0.3">
      <c r="A2484">
        <v>2483</v>
      </c>
      <c r="B2484" s="1">
        <v>44649</v>
      </c>
      <c r="C2484">
        <v>2</v>
      </c>
      <c r="D2484">
        <v>3</v>
      </c>
      <c r="E2484">
        <v>6</v>
      </c>
      <c r="F2484">
        <v>7</v>
      </c>
      <c r="G2484">
        <v>8</v>
      </c>
      <c r="H2484">
        <v>10</v>
      </c>
      <c r="I2484">
        <v>13</v>
      </c>
      <c r="J2484">
        <v>14</v>
      </c>
      <c r="K2484">
        <v>15</v>
      </c>
      <c r="L2484">
        <v>16</v>
      </c>
      <c r="M2484">
        <v>19</v>
      </c>
      <c r="N2484">
        <v>20</v>
      </c>
      <c r="O2484">
        <v>22</v>
      </c>
      <c r="P2484">
        <v>23</v>
      </c>
      <c r="Q2484">
        <v>25</v>
      </c>
      <c r="R2484">
        <v>22966165</v>
      </c>
      <c r="S2484">
        <v>7</v>
      </c>
      <c r="T2484" t="s">
        <v>2</v>
      </c>
      <c r="U2484">
        <v>527</v>
      </c>
      <c r="V2484">
        <v>11486</v>
      </c>
      <c r="W2484">
        <v>140022</v>
      </c>
      <c r="X2484">
        <v>775352</v>
      </c>
      <c r="Y2484">
        <v>448508.18</v>
      </c>
      <c r="Z2484">
        <v>1083.3399999999999</v>
      </c>
      <c r="AA2484">
        <v>25</v>
      </c>
      <c r="AB2484">
        <v>10</v>
      </c>
      <c r="AC2484">
        <v>5</v>
      </c>
      <c r="AD2484">
        <v>0</v>
      </c>
      <c r="AE2484">
        <v>1500000</v>
      </c>
      <c r="AF2484">
        <v>63003747</v>
      </c>
    </row>
    <row r="2485" spans="1:32" x14ac:dyDescent="0.3">
      <c r="A2485">
        <v>2484</v>
      </c>
      <c r="B2485" s="1">
        <v>44650</v>
      </c>
      <c r="C2485">
        <v>4</v>
      </c>
      <c r="D2485">
        <v>5</v>
      </c>
      <c r="E2485">
        <v>6</v>
      </c>
      <c r="F2485">
        <v>8</v>
      </c>
      <c r="G2485">
        <v>10</v>
      </c>
      <c r="H2485">
        <v>11</v>
      </c>
      <c r="I2485">
        <v>12</v>
      </c>
      <c r="J2485">
        <v>14</v>
      </c>
      <c r="K2485">
        <v>15</v>
      </c>
      <c r="L2485">
        <v>17</v>
      </c>
      <c r="M2485">
        <v>19</v>
      </c>
      <c r="N2485">
        <v>21</v>
      </c>
      <c r="O2485">
        <v>22</v>
      </c>
      <c r="P2485">
        <v>23</v>
      </c>
      <c r="Q2485">
        <v>25</v>
      </c>
      <c r="R2485">
        <v>17812818</v>
      </c>
      <c r="S2485">
        <v>1</v>
      </c>
      <c r="T2485" t="s">
        <v>218</v>
      </c>
      <c r="U2485">
        <v>465</v>
      </c>
      <c r="V2485">
        <v>12987</v>
      </c>
      <c r="W2485">
        <v>130457</v>
      </c>
      <c r="X2485">
        <v>631656</v>
      </c>
      <c r="Y2485">
        <v>1273499.82</v>
      </c>
      <c r="Z2485">
        <v>820.35</v>
      </c>
      <c r="AA2485">
        <v>25</v>
      </c>
      <c r="AB2485">
        <v>10</v>
      </c>
      <c r="AC2485">
        <v>5</v>
      </c>
      <c r="AD2485">
        <v>0</v>
      </c>
      <c r="AE2485">
        <v>1500000</v>
      </c>
      <c r="AF2485">
        <v>63311852</v>
      </c>
    </row>
    <row r="2486" spans="1:32" x14ac:dyDescent="0.3">
      <c r="A2486">
        <v>2485</v>
      </c>
      <c r="B2486" s="1">
        <v>44651</v>
      </c>
      <c r="C2486">
        <v>1</v>
      </c>
      <c r="D2486">
        <v>2</v>
      </c>
      <c r="E2486">
        <v>3</v>
      </c>
      <c r="F2486">
        <v>8</v>
      </c>
      <c r="G2486">
        <v>10</v>
      </c>
      <c r="H2486">
        <v>12</v>
      </c>
      <c r="I2486">
        <v>14</v>
      </c>
      <c r="J2486">
        <v>15</v>
      </c>
      <c r="K2486">
        <v>17</v>
      </c>
      <c r="L2486">
        <v>18</v>
      </c>
      <c r="M2486">
        <v>20</v>
      </c>
      <c r="N2486">
        <v>21</v>
      </c>
      <c r="O2486">
        <v>23</v>
      </c>
      <c r="P2486">
        <v>24</v>
      </c>
      <c r="Q2486">
        <v>25</v>
      </c>
      <c r="R2486">
        <v>15633510</v>
      </c>
      <c r="S2486">
        <v>2</v>
      </c>
      <c r="T2486" t="s">
        <v>2</v>
      </c>
      <c r="U2486">
        <v>315</v>
      </c>
      <c r="V2486">
        <v>10750</v>
      </c>
      <c r="W2486">
        <v>116712</v>
      </c>
      <c r="X2486">
        <v>580777</v>
      </c>
      <c r="Y2486">
        <v>528909.63</v>
      </c>
      <c r="Z2486">
        <v>1005.89</v>
      </c>
      <c r="AA2486">
        <v>25</v>
      </c>
      <c r="AB2486">
        <v>10</v>
      </c>
      <c r="AC2486">
        <v>5</v>
      </c>
      <c r="AD2486">
        <v>0</v>
      </c>
      <c r="AE2486">
        <v>1500000</v>
      </c>
      <c r="AF2486">
        <v>63567776</v>
      </c>
    </row>
    <row r="2487" spans="1:32" x14ac:dyDescent="0.3">
      <c r="A2487">
        <v>2486</v>
      </c>
      <c r="B2487" s="1">
        <v>44652</v>
      </c>
      <c r="C2487">
        <v>1</v>
      </c>
      <c r="D2487">
        <v>2</v>
      </c>
      <c r="E2487">
        <v>4</v>
      </c>
      <c r="F2487">
        <v>5</v>
      </c>
      <c r="G2487">
        <v>8</v>
      </c>
      <c r="H2487">
        <v>9</v>
      </c>
      <c r="I2487">
        <v>10</v>
      </c>
      <c r="J2487">
        <v>11</v>
      </c>
      <c r="K2487">
        <v>12</v>
      </c>
      <c r="L2487">
        <v>18</v>
      </c>
      <c r="M2487">
        <v>19</v>
      </c>
      <c r="N2487">
        <v>20</v>
      </c>
      <c r="O2487">
        <v>23</v>
      </c>
      <c r="P2487">
        <v>24</v>
      </c>
      <c r="Q2487">
        <v>25</v>
      </c>
      <c r="R2487">
        <v>19293692</v>
      </c>
      <c r="S2487">
        <v>4</v>
      </c>
      <c r="T2487" t="s">
        <v>2</v>
      </c>
      <c r="U2487">
        <v>693</v>
      </c>
      <c r="V2487">
        <v>15235</v>
      </c>
      <c r="W2487">
        <v>141150</v>
      </c>
      <c r="X2487">
        <v>702460</v>
      </c>
      <c r="Y2487">
        <v>331916.76</v>
      </c>
      <c r="Z2487">
        <v>573.86</v>
      </c>
      <c r="AA2487">
        <v>25</v>
      </c>
      <c r="AB2487">
        <v>10</v>
      </c>
      <c r="AC2487">
        <v>5</v>
      </c>
      <c r="AD2487">
        <v>0</v>
      </c>
      <c r="AE2487">
        <v>1500000</v>
      </c>
      <c r="AF2487">
        <v>63888986</v>
      </c>
    </row>
    <row r="2488" spans="1:32" x14ac:dyDescent="0.3">
      <c r="A2488">
        <v>2487</v>
      </c>
      <c r="B2488" s="1">
        <v>44653</v>
      </c>
      <c r="C2488">
        <v>1</v>
      </c>
      <c r="D2488">
        <v>2</v>
      </c>
      <c r="E2488">
        <v>6</v>
      </c>
      <c r="F2488">
        <v>8</v>
      </c>
      <c r="G2488">
        <v>10</v>
      </c>
      <c r="H2488">
        <v>11</v>
      </c>
      <c r="I2488">
        <v>12</v>
      </c>
      <c r="J2488">
        <v>13</v>
      </c>
      <c r="K2488">
        <v>14</v>
      </c>
      <c r="L2488">
        <v>16</v>
      </c>
      <c r="M2488">
        <v>18</v>
      </c>
      <c r="N2488">
        <v>20</v>
      </c>
      <c r="O2488">
        <v>22</v>
      </c>
      <c r="P2488">
        <v>23</v>
      </c>
      <c r="Q2488">
        <v>24</v>
      </c>
      <c r="R2488">
        <v>17232600</v>
      </c>
      <c r="S2488">
        <v>2</v>
      </c>
      <c r="T2488" t="s">
        <v>2</v>
      </c>
      <c r="U2488">
        <v>486</v>
      </c>
      <c r="V2488">
        <v>14643</v>
      </c>
      <c r="W2488">
        <v>121763</v>
      </c>
      <c r="X2488">
        <v>568546</v>
      </c>
      <c r="Y2488">
        <v>660525.67000000004</v>
      </c>
      <c r="Z2488">
        <v>814.21</v>
      </c>
      <c r="AA2488">
        <v>25</v>
      </c>
      <c r="AB2488">
        <v>10</v>
      </c>
      <c r="AC2488">
        <v>5</v>
      </c>
      <c r="AD2488">
        <v>0</v>
      </c>
      <c r="AE2488">
        <v>1500000</v>
      </c>
      <c r="AF2488">
        <v>64208595</v>
      </c>
    </row>
    <row r="2489" spans="1:32" x14ac:dyDescent="0.3">
      <c r="A2489">
        <v>2488</v>
      </c>
      <c r="B2489" s="1">
        <v>44655</v>
      </c>
      <c r="C2489">
        <v>1</v>
      </c>
      <c r="D2489">
        <v>2</v>
      </c>
      <c r="E2489">
        <v>4</v>
      </c>
      <c r="F2489">
        <v>5</v>
      </c>
      <c r="G2489">
        <v>6</v>
      </c>
      <c r="H2489">
        <v>7</v>
      </c>
      <c r="I2489">
        <v>9</v>
      </c>
      <c r="J2489">
        <v>11</v>
      </c>
      <c r="K2489">
        <v>12</v>
      </c>
      <c r="L2489">
        <v>13</v>
      </c>
      <c r="M2489">
        <v>16</v>
      </c>
      <c r="N2489">
        <v>20</v>
      </c>
      <c r="O2489">
        <v>21</v>
      </c>
      <c r="P2489">
        <v>22</v>
      </c>
      <c r="Q2489">
        <v>24</v>
      </c>
      <c r="R2489">
        <v>18428875</v>
      </c>
      <c r="S2489">
        <v>0</v>
      </c>
      <c r="U2489">
        <v>276</v>
      </c>
      <c r="V2489">
        <v>9264</v>
      </c>
      <c r="W2489">
        <v>112527</v>
      </c>
      <c r="X2489">
        <v>597813</v>
      </c>
      <c r="Y2489">
        <v>0</v>
      </c>
      <c r="Z2489">
        <v>1715.89</v>
      </c>
      <c r="AA2489">
        <v>25</v>
      </c>
      <c r="AB2489">
        <v>10</v>
      </c>
      <c r="AC2489">
        <v>5</v>
      </c>
      <c r="AD2489">
        <v>1581054.33</v>
      </c>
      <c r="AE2489">
        <v>4000000</v>
      </c>
      <c r="AF2489">
        <v>64591108</v>
      </c>
    </row>
    <row r="2490" spans="1:32" x14ac:dyDescent="0.3">
      <c r="A2490">
        <v>2489</v>
      </c>
      <c r="B2490" s="1">
        <v>44656</v>
      </c>
      <c r="C2490">
        <v>1</v>
      </c>
      <c r="D2490">
        <v>4</v>
      </c>
      <c r="E2490">
        <v>5</v>
      </c>
      <c r="F2490">
        <v>7</v>
      </c>
      <c r="G2490">
        <v>8</v>
      </c>
      <c r="H2490">
        <v>10</v>
      </c>
      <c r="I2490">
        <v>11</v>
      </c>
      <c r="J2490">
        <v>13</v>
      </c>
      <c r="K2490">
        <v>14</v>
      </c>
      <c r="L2490">
        <v>16</v>
      </c>
      <c r="M2490">
        <v>18</v>
      </c>
      <c r="N2490">
        <v>21</v>
      </c>
      <c r="O2490">
        <v>22</v>
      </c>
      <c r="P2490">
        <v>23</v>
      </c>
      <c r="Q2490">
        <v>24</v>
      </c>
      <c r="R2490">
        <v>28544358</v>
      </c>
      <c r="S2490">
        <v>3</v>
      </c>
      <c r="T2490" t="s">
        <v>2</v>
      </c>
      <c r="U2490">
        <v>517</v>
      </c>
      <c r="V2490">
        <v>16905</v>
      </c>
      <c r="W2490">
        <v>186537</v>
      </c>
      <c r="X2490">
        <v>975324</v>
      </c>
      <c r="Y2490">
        <v>1280639.43</v>
      </c>
      <c r="Z2490">
        <v>1309.8900000000001</v>
      </c>
      <c r="AA2490">
        <v>25</v>
      </c>
      <c r="AB2490">
        <v>10</v>
      </c>
      <c r="AC2490">
        <v>5</v>
      </c>
      <c r="AD2490">
        <v>2086715.55</v>
      </c>
      <c r="AE2490">
        <v>4000000</v>
      </c>
      <c r="AF2490">
        <v>65138091</v>
      </c>
    </row>
    <row r="2491" spans="1:32" x14ac:dyDescent="0.3">
      <c r="A2491">
        <v>2490</v>
      </c>
      <c r="B2491" s="1">
        <v>44657</v>
      </c>
      <c r="C2491">
        <v>1</v>
      </c>
      <c r="D2491">
        <v>3</v>
      </c>
      <c r="E2491">
        <v>4</v>
      </c>
      <c r="F2491">
        <v>5</v>
      </c>
      <c r="G2491">
        <v>6</v>
      </c>
      <c r="H2491">
        <v>10</v>
      </c>
      <c r="I2491">
        <v>12</v>
      </c>
      <c r="J2491">
        <v>13</v>
      </c>
      <c r="K2491">
        <v>14</v>
      </c>
      <c r="L2491">
        <v>15</v>
      </c>
      <c r="M2491">
        <v>16</v>
      </c>
      <c r="N2491">
        <v>19</v>
      </c>
      <c r="O2491">
        <v>20</v>
      </c>
      <c r="P2491">
        <v>24</v>
      </c>
      <c r="Q2491">
        <v>25</v>
      </c>
      <c r="R2491">
        <v>31152818</v>
      </c>
      <c r="S2491">
        <v>1</v>
      </c>
      <c r="T2491" t="s">
        <v>187</v>
      </c>
      <c r="U2491">
        <v>516</v>
      </c>
      <c r="V2491">
        <v>15424</v>
      </c>
      <c r="W2491">
        <v>202967</v>
      </c>
      <c r="X2491">
        <v>1106072</v>
      </c>
      <c r="Y2491">
        <v>4888510.2</v>
      </c>
      <c r="Z2491">
        <v>1400.55</v>
      </c>
      <c r="AA2491">
        <v>25</v>
      </c>
      <c r="AB2491">
        <v>10</v>
      </c>
      <c r="AC2491">
        <v>5</v>
      </c>
      <c r="AD2491">
        <v>0</v>
      </c>
      <c r="AE2491">
        <v>1500000</v>
      </c>
      <c r="AF2491">
        <v>65721799</v>
      </c>
    </row>
    <row r="2492" spans="1:32" x14ac:dyDescent="0.3">
      <c r="A2492">
        <v>2491</v>
      </c>
      <c r="B2492" s="1">
        <v>44658</v>
      </c>
      <c r="C2492">
        <v>1</v>
      </c>
      <c r="D2492">
        <v>2</v>
      </c>
      <c r="E2492">
        <v>3</v>
      </c>
      <c r="F2492">
        <v>4</v>
      </c>
      <c r="G2492">
        <v>5</v>
      </c>
      <c r="H2492">
        <v>6</v>
      </c>
      <c r="I2492">
        <v>9</v>
      </c>
      <c r="J2492">
        <v>11</v>
      </c>
      <c r="K2492">
        <v>14</v>
      </c>
      <c r="L2492">
        <v>17</v>
      </c>
      <c r="M2492">
        <v>18</v>
      </c>
      <c r="N2492">
        <v>19</v>
      </c>
      <c r="O2492">
        <v>21</v>
      </c>
      <c r="P2492">
        <v>22</v>
      </c>
      <c r="Q2492">
        <v>24</v>
      </c>
      <c r="R2492">
        <v>18198982</v>
      </c>
      <c r="S2492">
        <v>0</v>
      </c>
      <c r="U2492">
        <v>208</v>
      </c>
      <c r="V2492">
        <v>7739</v>
      </c>
      <c r="W2492">
        <v>101942</v>
      </c>
      <c r="X2492">
        <v>583487</v>
      </c>
      <c r="Y2492">
        <v>0</v>
      </c>
      <c r="Z2492">
        <v>1644.54</v>
      </c>
      <c r="AA2492">
        <v>25</v>
      </c>
      <c r="AB2492">
        <v>10</v>
      </c>
      <c r="AC2492">
        <v>5</v>
      </c>
      <c r="AD2492">
        <v>1631375.15</v>
      </c>
      <c r="AE2492">
        <v>4000000</v>
      </c>
      <c r="AF2492">
        <v>66116486</v>
      </c>
    </row>
    <row r="2493" spans="1:32" x14ac:dyDescent="0.3">
      <c r="A2493">
        <v>2492</v>
      </c>
      <c r="B2493" s="1">
        <v>44659</v>
      </c>
      <c r="C2493">
        <v>4</v>
      </c>
      <c r="D2493">
        <v>7</v>
      </c>
      <c r="E2493">
        <v>8</v>
      </c>
      <c r="F2493">
        <v>9</v>
      </c>
      <c r="G2493">
        <v>10</v>
      </c>
      <c r="H2493">
        <v>11</v>
      </c>
      <c r="I2493">
        <v>12</v>
      </c>
      <c r="J2493">
        <v>13</v>
      </c>
      <c r="K2493">
        <v>14</v>
      </c>
      <c r="L2493">
        <v>15</v>
      </c>
      <c r="M2493">
        <v>17</v>
      </c>
      <c r="N2493">
        <v>20</v>
      </c>
      <c r="O2493">
        <v>22</v>
      </c>
      <c r="P2493">
        <v>23</v>
      </c>
      <c r="Q2493">
        <v>24</v>
      </c>
      <c r="R2493">
        <v>29843460</v>
      </c>
      <c r="S2493">
        <v>1</v>
      </c>
      <c r="T2493" t="s">
        <v>113</v>
      </c>
      <c r="U2493">
        <v>401</v>
      </c>
      <c r="V2493">
        <v>13863</v>
      </c>
      <c r="W2493">
        <v>189853</v>
      </c>
      <c r="X2493">
        <v>1088916</v>
      </c>
      <c r="Y2493">
        <v>3908770.58</v>
      </c>
      <c r="Z2493">
        <v>1701.16</v>
      </c>
      <c r="AA2493">
        <v>25</v>
      </c>
      <c r="AB2493">
        <v>10</v>
      </c>
      <c r="AC2493">
        <v>5</v>
      </c>
      <c r="AD2493">
        <v>0</v>
      </c>
      <c r="AE2493">
        <v>1500000</v>
      </c>
      <c r="AF2493">
        <v>66667469</v>
      </c>
    </row>
    <row r="2494" spans="1:32" x14ac:dyDescent="0.3">
      <c r="A2494">
        <v>2493</v>
      </c>
      <c r="B2494" s="1">
        <v>44660</v>
      </c>
      <c r="C2494">
        <v>2</v>
      </c>
      <c r="D2494">
        <v>3</v>
      </c>
      <c r="E2494">
        <v>6</v>
      </c>
      <c r="F2494">
        <v>7</v>
      </c>
      <c r="G2494">
        <v>9</v>
      </c>
      <c r="H2494">
        <v>10</v>
      </c>
      <c r="I2494">
        <v>11</v>
      </c>
      <c r="J2494">
        <v>12</v>
      </c>
      <c r="K2494">
        <v>14</v>
      </c>
      <c r="L2494">
        <v>15</v>
      </c>
      <c r="M2494">
        <v>16</v>
      </c>
      <c r="N2494">
        <v>18</v>
      </c>
      <c r="O2494">
        <v>20</v>
      </c>
      <c r="P2494">
        <v>21</v>
      </c>
      <c r="Q2494">
        <v>25</v>
      </c>
      <c r="R2494">
        <v>17217342</v>
      </c>
      <c r="S2494">
        <v>1</v>
      </c>
      <c r="T2494" t="s">
        <v>44</v>
      </c>
      <c r="U2494">
        <v>264</v>
      </c>
      <c r="V2494">
        <v>9716</v>
      </c>
      <c r="W2494">
        <v>115188</v>
      </c>
      <c r="X2494">
        <v>598842</v>
      </c>
      <c r="Y2494">
        <v>1334431.94</v>
      </c>
      <c r="Z2494">
        <v>1514.07</v>
      </c>
      <c r="AA2494">
        <v>25</v>
      </c>
      <c r="AB2494">
        <v>10</v>
      </c>
      <c r="AC2494">
        <v>5</v>
      </c>
      <c r="AD2494">
        <v>0</v>
      </c>
      <c r="AE2494">
        <v>1500000</v>
      </c>
      <c r="AF2494">
        <v>66990315</v>
      </c>
    </row>
    <row r="2495" spans="1:32" x14ac:dyDescent="0.3">
      <c r="A2495">
        <v>2494</v>
      </c>
      <c r="B2495" s="1">
        <v>44662</v>
      </c>
      <c r="C2495">
        <v>1</v>
      </c>
      <c r="D2495">
        <v>2</v>
      </c>
      <c r="E2495">
        <v>4</v>
      </c>
      <c r="F2495">
        <v>5</v>
      </c>
      <c r="G2495">
        <v>6</v>
      </c>
      <c r="H2495">
        <v>8</v>
      </c>
      <c r="I2495">
        <v>9</v>
      </c>
      <c r="J2495">
        <v>10</v>
      </c>
      <c r="K2495">
        <v>12</v>
      </c>
      <c r="L2495">
        <v>13</v>
      </c>
      <c r="M2495">
        <v>16</v>
      </c>
      <c r="N2495">
        <v>18</v>
      </c>
      <c r="O2495">
        <v>23</v>
      </c>
      <c r="P2495">
        <v>24</v>
      </c>
      <c r="Q2495">
        <v>25</v>
      </c>
      <c r="R2495">
        <v>19323702</v>
      </c>
      <c r="S2495">
        <v>1</v>
      </c>
      <c r="T2495" t="s">
        <v>114</v>
      </c>
      <c r="U2495">
        <v>336</v>
      </c>
      <c r="V2495">
        <v>11600</v>
      </c>
      <c r="W2495">
        <v>139691</v>
      </c>
      <c r="X2495">
        <v>701862</v>
      </c>
      <c r="Y2495">
        <v>1380382.58</v>
      </c>
      <c r="Z2495">
        <v>1230.5899999999999</v>
      </c>
      <c r="AA2495">
        <v>25</v>
      </c>
      <c r="AB2495">
        <v>10</v>
      </c>
      <c r="AC2495">
        <v>5</v>
      </c>
      <c r="AD2495">
        <v>0</v>
      </c>
      <c r="AE2495">
        <v>1500000</v>
      </c>
      <c r="AF2495">
        <v>67324279</v>
      </c>
    </row>
    <row r="2496" spans="1:32" x14ac:dyDescent="0.3">
      <c r="A2496">
        <v>2495</v>
      </c>
      <c r="B2496" s="1">
        <v>44663</v>
      </c>
      <c r="C2496">
        <v>3</v>
      </c>
      <c r="D2496">
        <v>5</v>
      </c>
      <c r="E2496">
        <v>9</v>
      </c>
      <c r="F2496">
        <v>10</v>
      </c>
      <c r="G2496">
        <v>12</v>
      </c>
      <c r="H2496">
        <v>13</v>
      </c>
      <c r="I2496">
        <v>14</v>
      </c>
      <c r="J2496">
        <v>15</v>
      </c>
      <c r="K2496">
        <v>16</v>
      </c>
      <c r="L2496">
        <v>17</v>
      </c>
      <c r="M2496">
        <v>18</v>
      </c>
      <c r="N2496">
        <v>19</v>
      </c>
      <c r="O2496">
        <v>21</v>
      </c>
      <c r="P2496">
        <v>24</v>
      </c>
      <c r="Q2496">
        <v>25</v>
      </c>
      <c r="R2496">
        <v>17442938</v>
      </c>
      <c r="S2496">
        <v>0</v>
      </c>
      <c r="U2496">
        <v>230</v>
      </c>
      <c r="V2496">
        <v>9347</v>
      </c>
      <c r="W2496">
        <v>113966</v>
      </c>
      <c r="X2496">
        <v>643146</v>
      </c>
      <c r="Y2496">
        <v>0</v>
      </c>
      <c r="Z2496">
        <v>1680.07</v>
      </c>
      <c r="AA2496">
        <v>25</v>
      </c>
      <c r="AB2496">
        <v>10</v>
      </c>
      <c r="AC2496">
        <v>5</v>
      </c>
      <c r="AD2496">
        <v>1290042.6000000001</v>
      </c>
      <c r="AE2496">
        <v>3600000</v>
      </c>
      <c r="AF2496">
        <v>67636386</v>
      </c>
    </row>
    <row r="2497" spans="1:32" x14ac:dyDescent="0.3">
      <c r="A2497">
        <v>2496</v>
      </c>
      <c r="B2497" s="1">
        <v>44664</v>
      </c>
      <c r="C2497">
        <v>2</v>
      </c>
      <c r="D2497">
        <v>3</v>
      </c>
      <c r="E2497">
        <v>4</v>
      </c>
      <c r="F2497">
        <v>8</v>
      </c>
      <c r="G2497">
        <v>9</v>
      </c>
      <c r="H2497">
        <v>10</v>
      </c>
      <c r="I2497">
        <v>11</v>
      </c>
      <c r="J2497">
        <v>13</v>
      </c>
      <c r="K2497">
        <v>17</v>
      </c>
      <c r="L2497">
        <v>18</v>
      </c>
      <c r="M2497">
        <v>20</v>
      </c>
      <c r="N2497">
        <v>22</v>
      </c>
      <c r="O2497">
        <v>23</v>
      </c>
      <c r="P2497">
        <v>24</v>
      </c>
      <c r="Q2497">
        <v>25</v>
      </c>
      <c r="R2497">
        <v>27256070</v>
      </c>
      <c r="S2497">
        <v>3</v>
      </c>
      <c r="T2497" t="s">
        <v>2</v>
      </c>
      <c r="U2497">
        <v>755</v>
      </c>
      <c r="V2497">
        <v>20868</v>
      </c>
      <c r="W2497">
        <v>224302</v>
      </c>
      <c r="X2497">
        <v>1102380</v>
      </c>
      <c r="Y2497">
        <v>941973.09</v>
      </c>
      <c r="Z2497">
        <v>609.34</v>
      </c>
      <c r="AA2497">
        <v>25</v>
      </c>
      <c r="AB2497">
        <v>10</v>
      </c>
      <c r="AC2497">
        <v>5</v>
      </c>
      <c r="AD2497">
        <v>0</v>
      </c>
      <c r="AE2497">
        <v>1500000</v>
      </c>
      <c r="AF2497">
        <v>68007969</v>
      </c>
    </row>
    <row r="2498" spans="1:32" x14ac:dyDescent="0.3">
      <c r="A2498">
        <v>2497</v>
      </c>
      <c r="B2498" s="1">
        <v>44665</v>
      </c>
      <c r="C2498">
        <v>2</v>
      </c>
      <c r="D2498">
        <v>6</v>
      </c>
      <c r="E2498">
        <v>7</v>
      </c>
      <c r="F2498">
        <v>8</v>
      </c>
      <c r="G2498">
        <v>9</v>
      </c>
      <c r="H2498">
        <v>11</v>
      </c>
      <c r="I2498">
        <v>12</v>
      </c>
      <c r="J2498">
        <v>14</v>
      </c>
      <c r="K2498">
        <v>15</v>
      </c>
      <c r="L2498">
        <v>18</v>
      </c>
      <c r="M2498">
        <v>19</v>
      </c>
      <c r="N2498">
        <v>20</v>
      </c>
      <c r="O2498">
        <v>22</v>
      </c>
      <c r="P2498">
        <v>23</v>
      </c>
      <c r="Q2498">
        <v>25</v>
      </c>
      <c r="R2498">
        <v>17963570</v>
      </c>
      <c r="S2498">
        <v>2</v>
      </c>
      <c r="T2498" t="s">
        <v>2</v>
      </c>
      <c r="U2498">
        <v>190</v>
      </c>
      <c r="V2498">
        <v>7481</v>
      </c>
      <c r="W2498">
        <v>101899</v>
      </c>
      <c r="X2498">
        <v>600007</v>
      </c>
      <c r="Y2498">
        <v>777111.2</v>
      </c>
      <c r="Z2498">
        <v>1715.19</v>
      </c>
      <c r="AA2498">
        <v>25</v>
      </c>
      <c r="AB2498">
        <v>10</v>
      </c>
      <c r="AC2498">
        <v>5</v>
      </c>
      <c r="AD2498">
        <v>0</v>
      </c>
      <c r="AE2498">
        <v>1500000</v>
      </c>
      <c r="AF2498">
        <v>68383991</v>
      </c>
    </row>
    <row r="2499" spans="1:32" x14ac:dyDescent="0.3">
      <c r="A2499">
        <v>2498</v>
      </c>
      <c r="B2499" s="1">
        <v>44667</v>
      </c>
      <c r="C2499">
        <v>1</v>
      </c>
      <c r="D2499">
        <v>2</v>
      </c>
      <c r="E2499">
        <v>5</v>
      </c>
      <c r="F2499">
        <v>6</v>
      </c>
      <c r="G2499">
        <v>7</v>
      </c>
      <c r="H2499">
        <v>8</v>
      </c>
      <c r="I2499">
        <v>9</v>
      </c>
      <c r="J2499">
        <v>11</v>
      </c>
      <c r="K2499">
        <v>12</v>
      </c>
      <c r="L2499">
        <v>17</v>
      </c>
      <c r="M2499">
        <v>18</v>
      </c>
      <c r="N2499">
        <v>19</v>
      </c>
      <c r="O2499">
        <v>20</v>
      </c>
      <c r="P2499">
        <v>22</v>
      </c>
      <c r="Q2499">
        <v>25</v>
      </c>
      <c r="R2499">
        <v>17318635</v>
      </c>
      <c r="S2499">
        <v>2</v>
      </c>
      <c r="T2499" t="s">
        <v>2</v>
      </c>
      <c r="U2499">
        <v>208</v>
      </c>
      <c r="V2499">
        <v>7308</v>
      </c>
      <c r="W2499">
        <v>98992</v>
      </c>
      <c r="X2499">
        <v>555487</v>
      </c>
      <c r="Y2499">
        <v>771993.4</v>
      </c>
      <c r="Z2499">
        <v>1556.44</v>
      </c>
      <c r="AA2499">
        <v>25</v>
      </c>
      <c r="AB2499">
        <v>10</v>
      </c>
      <c r="AC2499">
        <v>5</v>
      </c>
      <c r="AD2499">
        <v>0</v>
      </c>
      <c r="AE2499">
        <v>1500000</v>
      </c>
      <c r="AF2499">
        <v>68757536</v>
      </c>
    </row>
    <row r="2500" spans="1:32" x14ac:dyDescent="0.3">
      <c r="A2500">
        <v>2499</v>
      </c>
      <c r="B2500" s="1">
        <v>44669</v>
      </c>
      <c r="C2500">
        <v>2</v>
      </c>
      <c r="D2500">
        <v>3</v>
      </c>
      <c r="E2500">
        <v>4</v>
      </c>
      <c r="F2500">
        <v>5</v>
      </c>
      <c r="G2500">
        <v>7</v>
      </c>
      <c r="H2500">
        <v>8</v>
      </c>
      <c r="I2500">
        <v>11</v>
      </c>
      <c r="J2500">
        <v>12</v>
      </c>
      <c r="K2500">
        <v>14</v>
      </c>
      <c r="L2500">
        <v>16</v>
      </c>
      <c r="M2500">
        <v>17</v>
      </c>
      <c r="N2500">
        <v>19</v>
      </c>
      <c r="O2500">
        <v>20</v>
      </c>
      <c r="P2500">
        <v>22</v>
      </c>
      <c r="Q2500">
        <v>23</v>
      </c>
      <c r="R2500">
        <v>18041220</v>
      </c>
      <c r="S2500">
        <v>2</v>
      </c>
      <c r="T2500" t="s">
        <v>2</v>
      </c>
      <c r="U2500">
        <v>321</v>
      </c>
      <c r="V2500">
        <v>10002</v>
      </c>
      <c r="W2500">
        <v>113447</v>
      </c>
      <c r="X2500">
        <v>597428</v>
      </c>
      <c r="Y2500">
        <v>748478.32</v>
      </c>
      <c r="Z2500">
        <v>1396.87</v>
      </c>
      <c r="AA2500">
        <v>25</v>
      </c>
      <c r="AB2500">
        <v>10</v>
      </c>
      <c r="AC2500">
        <v>5</v>
      </c>
      <c r="AD2500">
        <v>2265269.37</v>
      </c>
      <c r="AE2500">
        <v>4000000</v>
      </c>
      <c r="AF2500">
        <v>69119703</v>
      </c>
    </row>
    <row r="2501" spans="1:32" x14ac:dyDescent="0.3">
      <c r="A2501">
        <v>2500</v>
      </c>
      <c r="B2501" s="1">
        <v>44670</v>
      </c>
      <c r="C2501">
        <v>3</v>
      </c>
      <c r="D2501">
        <v>4</v>
      </c>
      <c r="E2501">
        <v>5</v>
      </c>
      <c r="F2501">
        <v>6</v>
      </c>
      <c r="G2501">
        <v>9</v>
      </c>
      <c r="H2501">
        <v>11</v>
      </c>
      <c r="I2501">
        <v>12</v>
      </c>
      <c r="J2501">
        <v>13</v>
      </c>
      <c r="K2501">
        <v>14</v>
      </c>
      <c r="L2501">
        <v>15</v>
      </c>
      <c r="M2501">
        <v>17</v>
      </c>
      <c r="N2501">
        <v>18</v>
      </c>
      <c r="O2501">
        <v>19</v>
      </c>
      <c r="P2501">
        <v>21</v>
      </c>
      <c r="Q2501">
        <v>25</v>
      </c>
      <c r="R2501">
        <v>28370378</v>
      </c>
      <c r="S2501">
        <v>2</v>
      </c>
      <c r="T2501" t="s">
        <v>2</v>
      </c>
      <c r="U2501">
        <v>388</v>
      </c>
      <c r="V2501">
        <v>15194</v>
      </c>
      <c r="W2501">
        <v>198967</v>
      </c>
      <c r="X2501">
        <v>1056911</v>
      </c>
      <c r="Y2501">
        <v>2303044.56</v>
      </c>
      <c r="Z2501">
        <v>1556.14</v>
      </c>
      <c r="AA2501">
        <v>25</v>
      </c>
      <c r="AB2501">
        <v>10</v>
      </c>
      <c r="AC2501">
        <v>5</v>
      </c>
      <c r="AD2501">
        <v>0</v>
      </c>
      <c r="AE2501">
        <v>1500000</v>
      </c>
      <c r="AF2501">
        <v>69607374</v>
      </c>
    </row>
    <row r="2502" spans="1:32" x14ac:dyDescent="0.3">
      <c r="A2502">
        <v>2501</v>
      </c>
      <c r="B2502" s="1">
        <v>44671</v>
      </c>
      <c r="C2502">
        <v>1</v>
      </c>
      <c r="D2502">
        <v>2</v>
      </c>
      <c r="E2502">
        <v>3</v>
      </c>
      <c r="F2502">
        <v>4</v>
      </c>
      <c r="G2502">
        <v>5</v>
      </c>
      <c r="H2502">
        <v>6</v>
      </c>
      <c r="I2502">
        <v>7</v>
      </c>
      <c r="J2502">
        <v>8</v>
      </c>
      <c r="K2502">
        <v>9</v>
      </c>
      <c r="L2502">
        <v>11</v>
      </c>
      <c r="M2502">
        <v>19</v>
      </c>
      <c r="N2502">
        <v>20</v>
      </c>
      <c r="O2502">
        <v>22</v>
      </c>
      <c r="P2502">
        <v>23</v>
      </c>
      <c r="Q2502">
        <v>25</v>
      </c>
      <c r="R2502">
        <v>19542750</v>
      </c>
      <c r="S2502">
        <v>1</v>
      </c>
      <c r="T2502" t="s">
        <v>319</v>
      </c>
      <c r="U2502">
        <v>296</v>
      </c>
      <c r="V2502">
        <v>9069</v>
      </c>
      <c r="W2502">
        <v>113308</v>
      </c>
      <c r="X2502">
        <v>639155</v>
      </c>
      <c r="Y2502">
        <v>1699631.72</v>
      </c>
      <c r="Z2502">
        <v>1719.95</v>
      </c>
      <c r="AA2502">
        <v>25</v>
      </c>
      <c r="AB2502">
        <v>10</v>
      </c>
      <c r="AC2502">
        <v>5</v>
      </c>
      <c r="AD2502">
        <v>0</v>
      </c>
      <c r="AE2502">
        <v>1500000</v>
      </c>
      <c r="AF2502">
        <v>70018575</v>
      </c>
    </row>
    <row r="2503" spans="1:32" x14ac:dyDescent="0.3">
      <c r="A2503">
        <v>2502</v>
      </c>
      <c r="B2503" s="1">
        <v>44673</v>
      </c>
      <c r="C2503">
        <v>2</v>
      </c>
      <c r="D2503">
        <v>3</v>
      </c>
      <c r="E2503">
        <v>4</v>
      </c>
      <c r="F2503">
        <v>5</v>
      </c>
      <c r="G2503">
        <v>9</v>
      </c>
      <c r="H2503">
        <v>11</v>
      </c>
      <c r="I2503">
        <v>12</v>
      </c>
      <c r="J2503">
        <v>13</v>
      </c>
      <c r="K2503">
        <v>15</v>
      </c>
      <c r="L2503">
        <v>18</v>
      </c>
      <c r="M2503">
        <v>20</v>
      </c>
      <c r="N2503">
        <v>21</v>
      </c>
      <c r="O2503">
        <v>23</v>
      </c>
      <c r="P2503">
        <v>24</v>
      </c>
      <c r="Q2503">
        <v>25</v>
      </c>
      <c r="R2503">
        <v>20680665</v>
      </c>
      <c r="S2503">
        <v>3</v>
      </c>
      <c r="T2503" t="s">
        <v>2</v>
      </c>
      <c r="U2503">
        <v>287</v>
      </c>
      <c r="V2503">
        <v>12326</v>
      </c>
      <c r="W2503">
        <v>166219</v>
      </c>
      <c r="X2503">
        <v>840341</v>
      </c>
      <c r="Y2503">
        <v>404057.36</v>
      </c>
      <c r="Z2503">
        <v>1265.1300000000001</v>
      </c>
      <c r="AA2503">
        <v>25</v>
      </c>
      <c r="AB2503">
        <v>10</v>
      </c>
      <c r="AC2503">
        <v>5</v>
      </c>
      <c r="AD2503">
        <v>0</v>
      </c>
      <c r="AE2503">
        <v>1500000</v>
      </c>
      <c r="AF2503">
        <v>70311842</v>
      </c>
    </row>
    <row r="2504" spans="1:32" x14ac:dyDescent="0.3">
      <c r="A2504">
        <v>2503</v>
      </c>
      <c r="B2504" s="1">
        <v>44674</v>
      </c>
      <c r="C2504">
        <v>1</v>
      </c>
      <c r="D2504">
        <v>2</v>
      </c>
      <c r="E2504">
        <v>3</v>
      </c>
      <c r="F2504">
        <v>4</v>
      </c>
      <c r="G2504">
        <v>6</v>
      </c>
      <c r="H2504">
        <v>7</v>
      </c>
      <c r="I2504">
        <v>9</v>
      </c>
      <c r="J2504">
        <v>10</v>
      </c>
      <c r="K2504">
        <v>11</v>
      </c>
      <c r="L2504">
        <v>12</v>
      </c>
      <c r="M2504">
        <v>13</v>
      </c>
      <c r="N2504">
        <v>18</v>
      </c>
      <c r="O2504">
        <v>19</v>
      </c>
      <c r="P2504">
        <v>20</v>
      </c>
      <c r="Q2504">
        <v>22</v>
      </c>
      <c r="R2504">
        <v>16285028</v>
      </c>
      <c r="S2504">
        <v>2</v>
      </c>
      <c r="T2504" t="s">
        <v>2</v>
      </c>
      <c r="U2504">
        <v>253</v>
      </c>
      <c r="V2504">
        <v>8772</v>
      </c>
      <c r="W2504">
        <v>106906</v>
      </c>
      <c r="X2504">
        <v>572862</v>
      </c>
      <c r="Y2504">
        <v>630795.01</v>
      </c>
      <c r="Z2504">
        <v>1493.65</v>
      </c>
      <c r="AA2504">
        <v>25</v>
      </c>
      <c r="AB2504">
        <v>10</v>
      </c>
      <c r="AC2504">
        <v>5</v>
      </c>
      <c r="AD2504">
        <v>0</v>
      </c>
      <c r="AE2504">
        <v>1500000</v>
      </c>
      <c r="AF2504">
        <v>70617066</v>
      </c>
    </row>
    <row r="2505" spans="1:32" x14ac:dyDescent="0.3">
      <c r="A2505">
        <v>2504</v>
      </c>
      <c r="B2505" s="1">
        <v>44676</v>
      </c>
      <c r="C2505">
        <v>3</v>
      </c>
      <c r="D2505">
        <v>5</v>
      </c>
      <c r="E2505">
        <v>7</v>
      </c>
      <c r="F2505">
        <v>8</v>
      </c>
      <c r="G2505">
        <v>12</v>
      </c>
      <c r="H2505">
        <v>13</v>
      </c>
      <c r="I2505">
        <v>14</v>
      </c>
      <c r="J2505">
        <v>15</v>
      </c>
      <c r="K2505">
        <v>16</v>
      </c>
      <c r="L2505">
        <v>17</v>
      </c>
      <c r="M2505">
        <v>20</v>
      </c>
      <c r="N2505">
        <v>21</v>
      </c>
      <c r="O2505">
        <v>22</v>
      </c>
      <c r="P2505">
        <v>23</v>
      </c>
      <c r="Q2505">
        <v>24</v>
      </c>
      <c r="R2505">
        <v>18398965</v>
      </c>
      <c r="S2505">
        <v>1</v>
      </c>
      <c r="T2505" t="s">
        <v>115</v>
      </c>
      <c r="U2505">
        <v>280</v>
      </c>
      <c r="V2505">
        <v>11035</v>
      </c>
      <c r="W2505">
        <v>126656</v>
      </c>
      <c r="X2505">
        <v>673245</v>
      </c>
      <c r="Y2505">
        <v>1331204.43</v>
      </c>
      <c r="Z2505">
        <v>1424.09</v>
      </c>
      <c r="AA2505">
        <v>25</v>
      </c>
      <c r="AB2505">
        <v>10</v>
      </c>
      <c r="AC2505">
        <v>5</v>
      </c>
      <c r="AD2505">
        <v>0</v>
      </c>
      <c r="AE2505">
        <v>1500000</v>
      </c>
      <c r="AF2505">
        <v>70939131</v>
      </c>
    </row>
    <row r="2506" spans="1:32" x14ac:dyDescent="0.3">
      <c r="A2506">
        <v>2505</v>
      </c>
      <c r="B2506" s="1">
        <v>44677</v>
      </c>
      <c r="C2506">
        <v>1</v>
      </c>
      <c r="D2506">
        <v>2</v>
      </c>
      <c r="E2506">
        <v>3</v>
      </c>
      <c r="F2506">
        <v>4</v>
      </c>
      <c r="G2506">
        <v>6</v>
      </c>
      <c r="H2506">
        <v>8</v>
      </c>
      <c r="I2506">
        <v>9</v>
      </c>
      <c r="J2506">
        <v>10</v>
      </c>
      <c r="K2506">
        <v>17</v>
      </c>
      <c r="L2506">
        <v>18</v>
      </c>
      <c r="M2506">
        <v>19</v>
      </c>
      <c r="N2506">
        <v>21</v>
      </c>
      <c r="O2506">
        <v>23</v>
      </c>
      <c r="P2506">
        <v>24</v>
      </c>
      <c r="Q2506">
        <v>25</v>
      </c>
      <c r="R2506">
        <v>16972178</v>
      </c>
      <c r="S2506">
        <v>1</v>
      </c>
      <c r="T2506" t="s">
        <v>114</v>
      </c>
      <c r="U2506">
        <v>191</v>
      </c>
      <c r="V2506">
        <v>7696</v>
      </c>
      <c r="W2506">
        <v>105675</v>
      </c>
      <c r="X2506">
        <v>585444</v>
      </c>
      <c r="Y2506">
        <v>1380583.92</v>
      </c>
      <c r="Z2506">
        <v>1515.59</v>
      </c>
      <c r="AA2506">
        <v>25</v>
      </c>
      <c r="AB2506">
        <v>10</v>
      </c>
      <c r="AC2506">
        <v>5</v>
      </c>
      <c r="AD2506">
        <v>0</v>
      </c>
      <c r="AE2506">
        <v>1500000</v>
      </c>
      <c r="AF2506">
        <v>71273143</v>
      </c>
    </row>
    <row r="2507" spans="1:32" x14ac:dyDescent="0.3">
      <c r="A2507">
        <v>2506</v>
      </c>
      <c r="B2507" s="1">
        <v>44678</v>
      </c>
      <c r="C2507">
        <v>3</v>
      </c>
      <c r="D2507">
        <v>4</v>
      </c>
      <c r="E2507">
        <v>5</v>
      </c>
      <c r="F2507">
        <v>8</v>
      </c>
      <c r="G2507">
        <v>9</v>
      </c>
      <c r="H2507">
        <v>10</v>
      </c>
      <c r="I2507">
        <v>11</v>
      </c>
      <c r="J2507">
        <v>14</v>
      </c>
      <c r="K2507">
        <v>15</v>
      </c>
      <c r="L2507">
        <v>16</v>
      </c>
      <c r="M2507">
        <v>18</v>
      </c>
      <c r="N2507">
        <v>19</v>
      </c>
      <c r="O2507">
        <v>20</v>
      </c>
      <c r="P2507">
        <v>22</v>
      </c>
      <c r="Q2507">
        <v>25</v>
      </c>
      <c r="R2507">
        <v>17888318</v>
      </c>
      <c r="S2507">
        <v>2</v>
      </c>
      <c r="T2507" t="s">
        <v>2</v>
      </c>
      <c r="U2507">
        <v>312</v>
      </c>
      <c r="V2507">
        <v>10917</v>
      </c>
      <c r="W2507">
        <v>130230</v>
      </c>
      <c r="X2507">
        <v>655810</v>
      </c>
      <c r="Y2507">
        <v>629367.41</v>
      </c>
      <c r="Z2507">
        <v>1208.46</v>
      </c>
      <c r="AA2507">
        <v>25</v>
      </c>
      <c r="AB2507">
        <v>10</v>
      </c>
      <c r="AC2507">
        <v>5</v>
      </c>
      <c r="AD2507">
        <v>0</v>
      </c>
      <c r="AE2507">
        <v>1500000</v>
      </c>
      <c r="AF2507">
        <v>71577676</v>
      </c>
    </row>
    <row r="2508" spans="1:32" x14ac:dyDescent="0.3">
      <c r="A2508">
        <v>2507</v>
      </c>
      <c r="B2508" s="1">
        <v>44679</v>
      </c>
      <c r="C2508">
        <v>3</v>
      </c>
      <c r="D2508">
        <v>4</v>
      </c>
      <c r="E2508">
        <v>5</v>
      </c>
      <c r="F2508">
        <v>7</v>
      </c>
      <c r="G2508">
        <v>8</v>
      </c>
      <c r="H2508">
        <v>9</v>
      </c>
      <c r="I2508">
        <v>10</v>
      </c>
      <c r="J2508">
        <v>11</v>
      </c>
      <c r="K2508">
        <v>13</v>
      </c>
      <c r="L2508">
        <v>14</v>
      </c>
      <c r="M2508">
        <v>15</v>
      </c>
      <c r="N2508">
        <v>16</v>
      </c>
      <c r="O2508">
        <v>19</v>
      </c>
      <c r="P2508">
        <v>20</v>
      </c>
      <c r="Q2508">
        <v>25</v>
      </c>
      <c r="R2508">
        <v>16255292</v>
      </c>
      <c r="S2508">
        <v>1</v>
      </c>
      <c r="T2508" t="s">
        <v>104</v>
      </c>
      <c r="U2508">
        <v>343</v>
      </c>
      <c r="V2508">
        <v>16467</v>
      </c>
      <c r="W2508">
        <v>120932</v>
      </c>
      <c r="X2508">
        <v>632473</v>
      </c>
      <c r="Y2508">
        <v>982276.23</v>
      </c>
      <c r="Z2508">
        <v>857.81</v>
      </c>
      <c r="AA2508">
        <v>25</v>
      </c>
      <c r="AB2508">
        <v>10</v>
      </c>
      <c r="AC2508">
        <v>5</v>
      </c>
      <c r="AD2508">
        <v>0</v>
      </c>
      <c r="AE2508">
        <v>1500000</v>
      </c>
      <c r="AF2508">
        <v>71815324</v>
      </c>
    </row>
    <row r="2509" spans="1:32" x14ac:dyDescent="0.3">
      <c r="A2509">
        <v>2508</v>
      </c>
      <c r="B2509" s="1">
        <v>44680</v>
      </c>
      <c r="C2509">
        <v>1</v>
      </c>
      <c r="D2509">
        <v>2</v>
      </c>
      <c r="E2509">
        <v>5</v>
      </c>
      <c r="F2509">
        <v>6</v>
      </c>
      <c r="G2509">
        <v>7</v>
      </c>
      <c r="H2509">
        <v>10</v>
      </c>
      <c r="I2509">
        <v>11</v>
      </c>
      <c r="J2509">
        <v>12</v>
      </c>
      <c r="K2509">
        <v>14</v>
      </c>
      <c r="L2509">
        <v>15</v>
      </c>
      <c r="M2509">
        <v>17</v>
      </c>
      <c r="N2509">
        <v>18</v>
      </c>
      <c r="O2509">
        <v>19</v>
      </c>
      <c r="P2509">
        <v>20</v>
      </c>
      <c r="Q2509">
        <v>21</v>
      </c>
      <c r="R2509">
        <v>19180410</v>
      </c>
      <c r="S2509">
        <v>3</v>
      </c>
      <c r="T2509" t="s">
        <v>2</v>
      </c>
      <c r="U2509">
        <v>326</v>
      </c>
      <c r="V2509">
        <v>10101</v>
      </c>
      <c r="W2509">
        <v>121535</v>
      </c>
      <c r="X2509">
        <v>644902</v>
      </c>
      <c r="Y2509">
        <v>524029.36</v>
      </c>
      <c r="Z2509">
        <v>1444.48</v>
      </c>
      <c r="AA2509">
        <v>25</v>
      </c>
      <c r="AB2509">
        <v>10</v>
      </c>
      <c r="AC2509">
        <v>5</v>
      </c>
      <c r="AD2509">
        <v>0</v>
      </c>
      <c r="AE2509">
        <v>1500000</v>
      </c>
      <c r="AF2509">
        <v>72195667</v>
      </c>
    </row>
    <row r="2510" spans="1:32" x14ac:dyDescent="0.3">
      <c r="A2510">
        <v>2509</v>
      </c>
      <c r="B2510" s="1">
        <v>44681</v>
      </c>
      <c r="C2510">
        <v>2</v>
      </c>
      <c r="D2510">
        <v>3</v>
      </c>
      <c r="E2510">
        <v>4</v>
      </c>
      <c r="F2510">
        <v>5</v>
      </c>
      <c r="G2510">
        <v>9</v>
      </c>
      <c r="H2510">
        <v>10</v>
      </c>
      <c r="I2510">
        <v>11</v>
      </c>
      <c r="J2510">
        <v>12</v>
      </c>
      <c r="K2510">
        <v>13</v>
      </c>
      <c r="L2510">
        <v>14</v>
      </c>
      <c r="M2510">
        <v>19</v>
      </c>
      <c r="N2510">
        <v>21</v>
      </c>
      <c r="O2510">
        <v>22</v>
      </c>
      <c r="P2510">
        <v>23</v>
      </c>
      <c r="Q2510">
        <v>25</v>
      </c>
      <c r="R2510">
        <v>17272342</v>
      </c>
      <c r="S2510">
        <v>1</v>
      </c>
      <c r="T2510" t="s">
        <v>114</v>
      </c>
      <c r="U2510">
        <v>243</v>
      </c>
      <c r="V2510">
        <v>9668</v>
      </c>
      <c r="W2510">
        <v>131822</v>
      </c>
      <c r="X2510">
        <v>680637</v>
      </c>
      <c r="Y2510">
        <v>1095613.68</v>
      </c>
      <c r="Z2510">
        <v>1350.53</v>
      </c>
      <c r="AA2510">
        <v>25</v>
      </c>
      <c r="AB2510">
        <v>10</v>
      </c>
      <c r="AC2510">
        <v>5</v>
      </c>
      <c r="AD2510">
        <v>1902241.1</v>
      </c>
      <c r="AE2510">
        <v>4000000</v>
      </c>
      <c r="AF2510">
        <v>72460735</v>
      </c>
    </row>
    <row r="2511" spans="1:32" x14ac:dyDescent="0.3">
      <c r="A2511">
        <v>2510</v>
      </c>
      <c r="B2511" s="1">
        <v>44683</v>
      </c>
      <c r="C2511">
        <v>1</v>
      </c>
      <c r="D2511">
        <v>2</v>
      </c>
      <c r="E2511">
        <v>5</v>
      </c>
      <c r="F2511">
        <v>7</v>
      </c>
      <c r="G2511">
        <v>11</v>
      </c>
      <c r="H2511">
        <v>13</v>
      </c>
      <c r="I2511">
        <v>14</v>
      </c>
      <c r="J2511">
        <v>16</v>
      </c>
      <c r="K2511">
        <v>17</v>
      </c>
      <c r="L2511">
        <v>19</v>
      </c>
      <c r="M2511">
        <v>20</v>
      </c>
      <c r="N2511">
        <v>22</v>
      </c>
      <c r="O2511">
        <v>23</v>
      </c>
      <c r="P2511">
        <v>24</v>
      </c>
      <c r="Q2511">
        <v>25</v>
      </c>
      <c r="R2511">
        <v>31067670</v>
      </c>
      <c r="S2511">
        <v>2</v>
      </c>
      <c r="T2511" t="s">
        <v>2</v>
      </c>
      <c r="U2511">
        <v>517</v>
      </c>
      <c r="V2511">
        <v>17628</v>
      </c>
      <c r="W2511">
        <v>207840</v>
      </c>
      <c r="X2511">
        <v>1116873</v>
      </c>
      <c r="Y2511">
        <v>2302941.77</v>
      </c>
      <c r="Z2511">
        <v>1348.87</v>
      </c>
      <c r="AA2511">
        <v>25</v>
      </c>
      <c r="AB2511">
        <v>10</v>
      </c>
      <c r="AC2511">
        <v>5</v>
      </c>
      <c r="AD2511">
        <v>0</v>
      </c>
      <c r="AE2511">
        <v>1500000</v>
      </c>
      <c r="AF2511">
        <v>73023994</v>
      </c>
    </row>
    <row r="2512" spans="1:32" x14ac:dyDescent="0.3">
      <c r="A2512">
        <v>2511</v>
      </c>
      <c r="B2512" s="1">
        <v>44684</v>
      </c>
      <c r="C2512">
        <v>1</v>
      </c>
      <c r="D2512">
        <v>3</v>
      </c>
      <c r="E2512">
        <v>4</v>
      </c>
      <c r="F2512">
        <v>5</v>
      </c>
      <c r="G2512">
        <v>6</v>
      </c>
      <c r="H2512">
        <v>8</v>
      </c>
      <c r="I2512">
        <v>9</v>
      </c>
      <c r="J2512">
        <v>11</v>
      </c>
      <c r="K2512">
        <v>15</v>
      </c>
      <c r="L2512">
        <v>16</v>
      </c>
      <c r="M2512">
        <v>18</v>
      </c>
      <c r="N2512">
        <v>21</v>
      </c>
      <c r="O2512">
        <v>23</v>
      </c>
      <c r="P2512">
        <v>24</v>
      </c>
      <c r="Q2512">
        <v>25</v>
      </c>
      <c r="R2512">
        <v>17967968</v>
      </c>
      <c r="S2512">
        <v>3</v>
      </c>
      <c r="T2512" t="s">
        <v>2</v>
      </c>
      <c r="U2512">
        <v>329</v>
      </c>
      <c r="V2512">
        <v>12078</v>
      </c>
      <c r="W2512">
        <v>145488</v>
      </c>
      <c r="X2512">
        <v>656997</v>
      </c>
      <c r="Y2512">
        <v>397442.57</v>
      </c>
      <c r="Z2512">
        <v>1085.55</v>
      </c>
      <c r="AA2512">
        <v>25</v>
      </c>
      <c r="AB2512">
        <v>10</v>
      </c>
      <c r="AC2512">
        <v>5</v>
      </c>
      <c r="AD2512">
        <v>0</v>
      </c>
      <c r="AE2512">
        <v>1500000</v>
      </c>
      <c r="AF2512">
        <v>73312461</v>
      </c>
    </row>
    <row r="2513" spans="1:32" x14ac:dyDescent="0.3">
      <c r="A2513">
        <v>2512</v>
      </c>
      <c r="B2513" s="1">
        <v>44685</v>
      </c>
      <c r="C2513">
        <v>1</v>
      </c>
      <c r="D2513">
        <v>2</v>
      </c>
      <c r="E2513">
        <v>3</v>
      </c>
      <c r="F2513">
        <v>7</v>
      </c>
      <c r="G2513">
        <v>9</v>
      </c>
      <c r="H2513">
        <v>10</v>
      </c>
      <c r="I2513">
        <v>12</v>
      </c>
      <c r="J2513">
        <v>14</v>
      </c>
      <c r="K2513">
        <v>15</v>
      </c>
      <c r="L2513">
        <v>16</v>
      </c>
      <c r="M2513">
        <v>18</v>
      </c>
      <c r="N2513">
        <v>19</v>
      </c>
      <c r="O2513">
        <v>20</v>
      </c>
      <c r="P2513">
        <v>21</v>
      </c>
      <c r="Q2513">
        <v>23</v>
      </c>
      <c r="R2513">
        <v>19670562</v>
      </c>
      <c r="S2513">
        <v>2</v>
      </c>
      <c r="T2513" t="s">
        <v>2</v>
      </c>
      <c r="U2513">
        <v>289</v>
      </c>
      <c r="V2513">
        <v>11072</v>
      </c>
      <c r="W2513">
        <v>124417</v>
      </c>
      <c r="X2513">
        <v>657985</v>
      </c>
      <c r="Y2513">
        <v>806435.77</v>
      </c>
      <c r="Z2513">
        <v>1671.68</v>
      </c>
      <c r="AA2513">
        <v>25</v>
      </c>
      <c r="AB2513">
        <v>10</v>
      </c>
      <c r="AC2513">
        <v>5</v>
      </c>
      <c r="AD2513">
        <v>0</v>
      </c>
      <c r="AE2513">
        <v>1500000</v>
      </c>
      <c r="AF2513">
        <v>73702671</v>
      </c>
    </row>
    <row r="2514" spans="1:32" x14ac:dyDescent="0.3">
      <c r="A2514">
        <v>2513</v>
      </c>
      <c r="B2514" s="1">
        <v>44686</v>
      </c>
      <c r="C2514">
        <v>2</v>
      </c>
      <c r="D2514">
        <v>3</v>
      </c>
      <c r="E2514">
        <v>4</v>
      </c>
      <c r="F2514">
        <v>6</v>
      </c>
      <c r="G2514">
        <v>7</v>
      </c>
      <c r="H2514">
        <v>9</v>
      </c>
      <c r="I2514">
        <v>11</v>
      </c>
      <c r="J2514">
        <v>12</v>
      </c>
      <c r="K2514">
        <v>16</v>
      </c>
      <c r="L2514">
        <v>17</v>
      </c>
      <c r="M2514">
        <v>19</v>
      </c>
      <c r="N2514">
        <v>20</v>
      </c>
      <c r="O2514">
        <v>21</v>
      </c>
      <c r="P2514">
        <v>23</v>
      </c>
      <c r="Q2514">
        <v>24</v>
      </c>
      <c r="R2514">
        <v>17973118</v>
      </c>
      <c r="S2514">
        <v>2</v>
      </c>
      <c r="T2514" t="s">
        <v>2</v>
      </c>
      <c r="U2514">
        <v>321</v>
      </c>
      <c r="V2514">
        <v>9529</v>
      </c>
      <c r="W2514">
        <v>108440</v>
      </c>
      <c r="X2514">
        <v>564719</v>
      </c>
      <c r="Y2514">
        <v>790992.44</v>
      </c>
      <c r="Z2514">
        <v>1476.21</v>
      </c>
      <c r="AA2514">
        <v>25</v>
      </c>
      <c r="AB2514">
        <v>10</v>
      </c>
      <c r="AC2514">
        <v>5</v>
      </c>
      <c r="AD2514">
        <v>0</v>
      </c>
      <c r="AE2514">
        <v>1500000</v>
      </c>
      <c r="AF2514">
        <v>74085410</v>
      </c>
    </row>
    <row r="2515" spans="1:32" x14ac:dyDescent="0.3">
      <c r="A2515">
        <v>2514</v>
      </c>
      <c r="B2515" s="1">
        <v>44687</v>
      </c>
      <c r="C2515">
        <v>2</v>
      </c>
      <c r="D2515">
        <v>3</v>
      </c>
      <c r="E2515">
        <v>5</v>
      </c>
      <c r="F2515">
        <v>6</v>
      </c>
      <c r="G2515">
        <v>7</v>
      </c>
      <c r="H2515">
        <v>8</v>
      </c>
      <c r="I2515">
        <v>9</v>
      </c>
      <c r="J2515">
        <v>12</v>
      </c>
      <c r="K2515">
        <v>14</v>
      </c>
      <c r="L2515">
        <v>15</v>
      </c>
      <c r="M2515">
        <v>16</v>
      </c>
      <c r="N2515">
        <v>18</v>
      </c>
      <c r="O2515">
        <v>19</v>
      </c>
      <c r="P2515">
        <v>21</v>
      </c>
      <c r="Q2515">
        <v>24</v>
      </c>
      <c r="R2515">
        <v>21528622</v>
      </c>
      <c r="S2515">
        <v>2</v>
      </c>
      <c r="T2515" t="s">
        <v>2</v>
      </c>
      <c r="U2515">
        <v>503</v>
      </c>
      <c r="V2515">
        <v>13070</v>
      </c>
      <c r="W2515">
        <v>136301</v>
      </c>
      <c r="X2515">
        <v>698782</v>
      </c>
      <c r="Y2515">
        <v>900330.37</v>
      </c>
      <c r="Z2515">
        <v>1072.3</v>
      </c>
      <c r="AA2515">
        <v>25</v>
      </c>
      <c r="AB2515">
        <v>10</v>
      </c>
      <c r="AC2515">
        <v>5</v>
      </c>
      <c r="AD2515">
        <v>0</v>
      </c>
      <c r="AE2515">
        <v>1500000</v>
      </c>
      <c r="AF2515">
        <v>74521053</v>
      </c>
    </row>
    <row r="2516" spans="1:32" x14ac:dyDescent="0.3">
      <c r="A2516">
        <v>2515</v>
      </c>
      <c r="B2516" s="1">
        <v>44688</v>
      </c>
      <c r="C2516">
        <v>4</v>
      </c>
      <c r="D2516">
        <v>5</v>
      </c>
      <c r="E2516">
        <v>7</v>
      </c>
      <c r="F2516">
        <v>8</v>
      </c>
      <c r="G2516">
        <v>9</v>
      </c>
      <c r="H2516">
        <v>11</v>
      </c>
      <c r="I2516">
        <v>12</v>
      </c>
      <c r="J2516">
        <v>14</v>
      </c>
      <c r="K2516">
        <v>15</v>
      </c>
      <c r="L2516">
        <v>16</v>
      </c>
      <c r="M2516">
        <v>19</v>
      </c>
      <c r="N2516">
        <v>21</v>
      </c>
      <c r="O2516">
        <v>22</v>
      </c>
      <c r="P2516">
        <v>24</v>
      </c>
      <c r="Q2516">
        <v>25</v>
      </c>
      <c r="R2516">
        <v>18600300</v>
      </c>
      <c r="S2516">
        <v>1</v>
      </c>
      <c r="T2516" t="s">
        <v>117</v>
      </c>
      <c r="U2516">
        <v>295</v>
      </c>
      <c r="V2516">
        <v>9878</v>
      </c>
      <c r="W2516">
        <v>112036</v>
      </c>
      <c r="X2516">
        <v>625738</v>
      </c>
      <c r="Y2516">
        <v>1548177.85</v>
      </c>
      <c r="Z2516">
        <v>1571.99</v>
      </c>
      <c r="AA2516">
        <v>25</v>
      </c>
      <c r="AB2516">
        <v>10</v>
      </c>
      <c r="AC2516">
        <v>5</v>
      </c>
      <c r="AD2516">
        <v>0</v>
      </c>
      <c r="AE2516">
        <v>1500000</v>
      </c>
      <c r="AF2516">
        <v>74895613</v>
      </c>
    </row>
    <row r="2517" spans="1:32" x14ac:dyDescent="0.3">
      <c r="A2517">
        <v>2516</v>
      </c>
      <c r="B2517" s="1">
        <v>44690</v>
      </c>
      <c r="C2517">
        <v>1</v>
      </c>
      <c r="D2517">
        <v>2</v>
      </c>
      <c r="E2517">
        <v>3</v>
      </c>
      <c r="F2517">
        <v>5</v>
      </c>
      <c r="G2517">
        <v>7</v>
      </c>
      <c r="H2517">
        <v>8</v>
      </c>
      <c r="I2517">
        <v>10</v>
      </c>
      <c r="J2517">
        <v>11</v>
      </c>
      <c r="K2517">
        <v>14</v>
      </c>
      <c r="L2517">
        <v>15</v>
      </c>
      <c r="M2517">
        <v>16</v>
      </c>
      <c r="N2517">
        <v>17</v>
      </c>
      <c r="O2517">
        <v>21</v>
      </c>
      <c r="P2517">
        <v>22</v>
      </c>
      <c r="Q2517">
        <v>24</v>
      </c>
      <c r="R2517">
        <v>19935762</v>
      </c>
      <c r="S2517">
        <v>2</v>
      </c>
      <c r="T2517" t="s">
        <v>2</v>
      </c>
      <c r="U2517">
        <v>304</v>
      </c>
      <c r="V2517">
        <v>10217</v>
      </c>
      <c r="W2517">
        <v>119862</v>
      </c>
      <c r="X2517">
        <v>644700</v>
      </c>
      <c r="Y2517">
        <v>860319.95</v>
      </c>
      <c r="Z2517">
        <v>1695.39</v>
      </c>
      <c r="AA2517">
        <v>25</v>
      </c>
      <c r="AB2517">
        <v>10</v>
      </c>
      <c r="AC2517">
        <v>5</v>
      </c>
      <c r="AD2517">
        <v>0</v>
      </c>
      <c r="AE2517">
        <v>1500000</v>
      </c>
      <c r="AF2517">
        <v>75311896</v>
      </c>
    </row>
    <row r="2518" spans="1:32" x14ac:dyDescent="0.3">
      <c r="A2518">
        <v>2517</v>
      </c>
      <c r="B2518" s="1">
        <v>44691</v>
      </c>
      <c r="C2518">
        <v>1</v>
      </c>
      <c r="D2518">
        <v>2</v>
      </c>
      <c r="E2518">
        <v>3</v>
      </c>
      <c r="F2518">
        <v>5</v>
      </c>
      <c r="G2518">
        <v>6</v>
      </c>
      <c r="H2518">
        <v>9</v>
      </c>
      <c r="I2518">
        <v>10</v>
      </c>
      <c r="J2518">
        <v>12</v>
      </c>
      <c r="K2518">
        <v>14</v>
      </c>
      <c r="L2518">
        <v>15</v>
      </c>
      <c r="M2518">
        <v>16</v>
      </c>
      <c r="N2518">
        <v>20</v>
      </c>
      <c r="O2518">
        <v>21</v>
      </c>
      <c r="P2518">
        <v>23</v>
      </c>
      <c r="Q2518">
        <v>24</v>
      </c>
      <c r="R2518">
        <v>18611550</v>
      </c>
      <c r="S2518">
        <v>2</v>
      </c>
      <c r="T2518" t="s">
        <v>2</v>
      </c>
      <c r="U2518">
        <v>335</v>
      </c>
      <c r="V2518">
        <v>11045</v>
      </c>
      <c r="W2518">
        <v>131826</v>
      </c>
      <c r="X2518">
        <v>647876</v>
      </c>
      <c r="Y2518">
        <v>701852.2</v>
      </c>
      <c r="Z2518">
        <v>1255.1099999999999</v>
      </c>
      <c r="AA2518">
        <v>25</v>
      </c>
      <c r="AB2518">
        <v>10</v>
      </c>
      <c r="AC2518">
        <v>5</v>
      </c>
      <c r="AD2518">
        <v>0</v>
      </c>
      <c r="AE2518">
        <v>1500000</v>
      </c>
      <c r="AF2518">
        <v>75651502</v>
      </c>
    </row>
    <row r="2519" spans="1:32" x14ac:dyDescent="0.3">
      <c r="A2519">
        <v>2518</v>
      </c>
      <c r="B2519" s="1">
        <v>44692</v>
      </c>
      <c r="C2519">
        <v>1</v>
      </c>
      <c r="D2519">
        <v>2</v>
      </c>
      <c r="E2519">
        <v>4</v>
      </c>
      <c r="F2519">
        <v>5</v>
      </c>
      <c r="G2519">
        <v>6</v>
      </c>
      <c r="H2519">
        <v>8</v>
      </c>
      <c r="I2519">
        <v>11</v>
      </c>
      <c r="J2519">
        <v>13</v>
      </c>
      <c r="K2519">
        <v>14</v>
      </c>
      <c r="L2519">
        <v>15</v>
      </c>
      <c r="M2519">
        <v>20</v>
      </c>
      <c r="N2519">
        <v>22</v>
      </c>
      <c r="O2519">
        <v>23</v>
      </c>
      <c r="P2519">
        <v>24</v>
      </c>
      <c r="Q2519">
        <v>25</v>
      </c>
      <c r="R2519">
        <v>19959262</v>
      </c>
      <c r="S2519">
        <v>1</v>
      </c>
      <c r="T2519" t="s">
        <v>320</v>
      </c>
      <c r="U2519">
        <v>283</v>
      </c>
      <c r="V2519">
        <v>9740</v>
      </c>
      <c r="W2519">
        <v>133435</v>
      </c>
      <c r="X2519">
        <v>691752</v>
      </c>
      <c r="Y2519">
        <v>1569226.94</v>
      </c>
      <c r="Z2519">
        <v>1660.93</v>
      </c>
      <c r="AA2519">
        <v>25</v>
      </c>
      <c r="AB2519">
        <v>10</v>
      </c>
      <c r="AC2519">
        <v>5</v>
      </c>
      <c r="AD2519">
        <v>0</v>
      </c>
      <c r="AE2519">
        <v>1500000</v>
      </c>
      <c r="AF2519">
        <v>76031154</v>
      </c>
    </row>
    <row r="2520" spans="1:32" x14ac:dyDescent="0.3">
      <c r="A2520">
        <v>2519</v>
      </c>
      <c r="B2520" s="1">
        <v>44693</v>
      </c>
      <c r="C2520">
        <v>2</v>
      </c>
      <c r="D2520">
        <v>3</v>
      </c>
      <c r="E2520">
        <v>4</v>
      </c>
      <c r="F2520">
        <v>5</v>
      </c>
      <c r="G2520">
        <v>8</v>
      </c>
      <c r="H2520">
        <v>10</v>
      </c>
      <c r="I2520">
        <v>11</v>
      </c>
      <c r="J2520">
        <v>12</v>
      </c>
      <c r="K2520">
        <v>13</v>
      </c>
      <c r="L2520">
        <v>14</v>
      </c>
      <c r="M2520">
        <v>18</v>
      </c>
      <c r="N2520">
        <v>19</v>
      </c>
      <c r="O2520">
        <v>22</v>
      </c>
      <c r="P2520">
        <v>24</v>
      </c>
      <c r="Q2520">
        <v>25</v>
      </c>
      <c r="R2520">
        <v>17491712</v>
      </c>
      <c r="S2520">
        <v>1</v>
      </c>
      <c r="T2520" t="s">
        <v>321</v>
      </c>
      <c r="U2520">
        <v>340</v>
      </c>
      <c r="V2520">
        <v>13249</v>
      </c>
      <c r="W2520">
        <v>152389</v>
      </c>
      <c r="X2520">
        <v>716492</v>
      </c>
      <c r="Y2520">
        <v>930965.75</v>
      </c>
      <c r="Z2520">
        <v>820.17</v>
      </c>
      <c r="AA2520">
        <v>25</v>
      </c>
      <c r="AB2520">
        <v>10</v>
      </c>
      <c r="AC2520">
        <v>5</v>
      </c>
      <c r="AD2520">
        <v>2154928.96</v>
      </c>
      <c r="AE2520">
        <v>4500000</v>
      </c>
      <c r="AF2520">
        <v>76256388</v>
      </c>
    </row>
    <row r="2521" spans="1:32" x14ac:dyDescent="0.3">
      <c r="A2521">
        <v>2520</v>
      </c>
      <c r="B2521" s="1">
        <v>44694</v>
      </c>
      <c r="C2521">
        <v>1</v>
      </c>
      <c r="D2521">
        <v>2</v>
      </c>
      <c r="E2521">
        <v>4</v>
      </c>
      <c r="F2521">
        <v>5</v>
      </c>
      <c r="G2521">
        <v>6</v>
      </c>
      <c r="H2521">
        <v>7</v>
      </c>
      <c r="I2521">
        <v>8</v>
      </c>
      <c r="J2521">
        <v>10</v>
      </c>
      <c r="K2521">
        <v>14</v>
      </c>
      <c r="L2521">
        <v>15</v>
      </c>
      <c r="M2521">
        <v>16</v>
      </c>
      <c r="N2521">
        <v>18</v>
      </c>
      <c r="O2521">
        <v>23</v>
      </c>
      <c r="P2521">
        <v>24</v>
      </c>
      <c r="Q2521">
        <v>25</v>
      </c>
      <c r="R2521">
        <v>34112182</v>
      </c>
      <c r="S2521">
        <v>3</v>
      </c>
      <c r="T2521" t="s">
        <v>2</v>
      </c>
      <c r="U2521">
        <v>520</v>
      </c>
      <c r="V2521">
        <v>17125</v>
      </c>
      <c r="W2521">
        <v>212295</v>
      </c>
      <c r="X2521">
        <v>1129853</v>
      </c>
      <c r="Y2521">
        <v>1824974.55</v>
      </c>
      <c r="Z2521">
        <v>1646.82</v>
      </c>
      <c r="AA2521">
        <v>25</v>
      </c>
      <c r="AB2521">
        <v>10</v>
      </c>
      <c r="AC2521">
        <v>5</v>
      </c>
      <c r="AD2521">
        <v>0</v>
      </c>
      <c r="AE2521">
        <v>1500000</v>
      </c>
      <c r="AF2521">
        <v>76948053</v>
      </c>
    </row>
    <row r="2522" spans="1:32" x14ac:dyDescent="0.3">
      <c r="A2522">
        <v>2521</v>
      </c>
      <c r="B2522" s="1">
        <v>44695</v>
      </c>
      <c r="C2522">
        <v>2</v>
      </c>
      <c r="D2522">
        <v>3</v>
      </c>
      <c r="E2522">
        <v>4</v>
      </c>
      <c r="F2522">
        <v>6</v>
      </c>
      <c r="G2522">
        <v>7</v>
      </c>
      <c r="H2522">
        <v>8</v>
      </c>
      <c r="I2522">
        <v>13</v>
      </c>
      <c r="J2522">
        <v>14</v>
      </c>
      <c r="K2522">
        <v>16</v>
      </c>
      <c r="L2522">
        <v>17</v>
      </c>
      <c r="M2522">
        <v>18</v>
      </c>
      <c r="N2522">
        <v>21</v>
      </c>
      <c r="O2522">
        <v>22</v>
      </c>
      <c r="P2522">
        <v>24</v>
      </c>
      <c r="Q2522">
        <v>25</v>
      </c>
      <c r="R2522">
        <v>17328600</v>
      </c>
      <c r="S2522">
        <v>4</v>
      </c>
      <c r="T2522" t="s">
        <v>2</v>
      </c>
      <c r="U2522">
        <v>419</v>
      </c>
      <c r="V2522">
        <v>9668</v>
      </c>
      <c r="W2522">
        <v>107774</v>
      </c>
      <c r="X2522">
        <v>542873</v>
      </c>
      <c r="Y2522">
        <v>377378.53</v>
      </c>
      <c r="Z2522">
        <v>1079.1300000000001</v>
      </c>
      <c r="AA2522">
        <v>25</v>
      </c>
      <c r="AB2522">
        <v>10</v>
      </c>
      <c r="AC2522">
        <v>5</v>
      </c>
      <c r="AD2522">
        <v>0</v>
      </c>
      <c r="AE2522">
        <v>1500000</v>
      </c>
      <c r="AF2522">
        <v>77313258</v>
      </c>
    </row>
    <row r="2523" spans="1:32" x14ac:dyDescent="0.3">
      <c r="A2523">
        <v>2522</v>
      </c>
      <c r="B2523" s="1">
        <v>44697</v>
      </c>
      <c r="C2523">
        <v>1</v>
      </c>
      <c r="D2523">
        <v>2</v>
      </c>
      <c r="E2523">
        <v>3</v>
      </c>
      <c r="F2523">
        <v>5</v>
      </c>
      <c r="G2523">
        <v>9</v>
      </c>
      <c r="H2523">
        <v>10</v>
      </c>
      <c r="I2523">
        <v>12</v>
      </c>
      <c r="J2523">
        <v>13</v>
      </c>
      <c r="K2523">
        <v>15</v>
      </c>
      <c r="L2523">
        <v>16</v>
      </c>
      <c r="M2523">
        <v>18</v>
      </c>
      <c r="N2523">
        <v>19</v>
      </c>
      <c r="O2523">
        <v>21</v>
      </c>
      <c r="P2523">
        <v>22</v>
      </c>
      <c r="Q2523">
        <v>25</v>
      </c>
      <c r="R2523">
        <v>19143682</v>
      </c>
      <c r="S2523">
        <v>4</v>
      </c>
      <c r="T2523" t="s">
        <v>2</v>
      </c>
      <c r="U2523">
        <v>366</v>
      </c>
      <c r="V2523">
        <v>11679</v>
      </c>
      <c r="W2523">
        <v>132708</v>
      </c>
      <c r="X2523">
        <v>696643</v>
      </c>
      <c r="Y2523">
        <v>346822.03</v>
      </c>
      <c r="Z2523">
        <v>1135.3699999999999</v>
      </c>
      <c r="AA2523">
        <v>25</v>
      </c>
      <c r="AB2523">
        <v>10</v>
      </c>
      <c r="AC2523">
        <v>5</v>
      </c>
      <c r="AD2523">
        <v>0</v>
      </c>
      <c r="AE2523">
        <v>1500000</v>
      </c>
      <c r="AF2523">
        <v>77648893</v>
      </c>
    </row>
    <row r="2524" spans="1:32" x14ac:dyDescent="0.3">
      <c r="A2524">
        <v>2523</v>
      </c>
      <c r="B2524" s="1">
        <v>44698</v>
      </c>
      <c r="C2524">
        <v>1</v>
      </c>
      <c r="D2524">
        <v>4</v>
      </c>
      <c r="E2524">
        <v>5</v>
      </c>
      <c r="F2524">
        <v>6</v>
      </c>
      <c r="G2524">
        <v>7</v>
      </c>
      <c r="H2524">
        <v>10</v>
      </c>
      <c r="I2524">
        <v>11</v>
      </c>
      <c r="J2524">
        <v>12</v>
      </c>
      <c r="K2524">
        <v>14</v>
      </c>
      <c r="L2524">
        <v>15</v>
      </c>
      <c r="M2524">
        <v>17</v>
      </c>
      <c r="N2524">
        <v>18</v>
      </c>
      <c r="O2524">
        <v>20</v>
      </c>
      <c r="P2524">
        <v>23</v>
      </c>
      <c r="Q2524">
        <v>24</v>
      </c>
      <c r="R2524">
        <v>16755452</v>
      </c>
      <c r="S2524">
        <v>1</v>
      </c>
      <c r="T2524" t="s">
        <v>322</v>
      </c>
      <c r="U2524">
        <v>362</v>
      </c>
      <c r="V2524">
        <v>11187</v>
      </c>
      <c r="W2524">
        <v>115840</v>
      </c>
      <c r="X2524">
        <v>573274</v>
      </c>
      <c r="Y2524">
        <v>1284224.95</v>
      </c>
      <c r="Z2524">
        <v>1062.6300000000001</v>
      </c>
      <c r="AA2524">
        <v>25</v>
      </c>
      <c r="AB2524">
        <v>10</v>
      </c>
      <c r="AC2524">
        <v>5</v>
      </c>
      <c r="AD2524">
        <v>0</v>
      </c>
      <c r="AE2524">
        <v>1500000</v>
      </c>
      <c r="AF2524">
        <v>77959592</v>
      </c>
    </row>
    <row r="2525" spans="1:32" x14ac:dyDescent="0.3">
      <c r="A2525">
        <v>2524</v>
      </c>
      <c r="B2525" s="1">
        <v>44699</v>
      </c>
      <c r="C2525">
        <v>1</v>
      </c>
      <c r="D2525">
        <v>2</v>
      </c>
      <c r="E2525">
        <v>3</v>
      </c>
      <c r="F2525">
        <v>5</v>
      </c>
      <c r="G2525">
        <v>6</v>
      </c>
      <c r="H2525">
        <v>7</v>
      </c>
      <c r="I2525">
        <v>12</v>
      </c>
      <c r="J2525">
        <v>14</v>
      </c>
      <c r="K2525">
        <v>15</v>
      </c>
      <c r="L2525">
        <v>16</v>
      </c>
      <c r="M2525">
        <v>19</v>
      </c>
      <c r="N2525">
        <v>20</v>
      </c>
      <c r="O2525">
        <v>23</v>
      </c>
      <c r="P2525">
        <v>24</v>
      </c>
      <c r="Q2525">
        <v>25</v>
      </c>
      <c r="R2525">
        <v>17707568</v>
      </c>
      <c r="S2525">
        <v>1</v>
      </c>
      <c r="T2525" t="s">
        <v>38</v>
      </c>
      <c r="U2525">
        <v>297</v>
      </c>
      <c r="V2525">
        <v>10736</v>
      </c>
      <c r="W2525">
        <v>115470</v>
      </c>
      <c r="X2525">
        <v>619076</v>
      </c>
      <c r="Y2525">
        <v>1370463.72</v>
      </c>
      <c r="Z2525">
        <v>1382.18</v>
      </c>
      <c r="AA2525">
        <v>25</v>
      </c>
      <c r="AB2525">
        <v>10</v>
      </c>
      <c r="AC2525">
        <v>5</v>
      </c>
      <c r="AD2525">
        <v>0</v>
      </c>
      <c r="AE2525">
        <v>1500000</v>
      </c>
      <c r="AF2525">
        <v>78291156</v>
      </c>
    </row>
    <row r="2526" spans="1:32" x14ac:dyDescent="0.3">
      <c r="A2526">
        <v>2525</v>
      </c>
      <c r="B2526" s="1">
        <v>44700</v>
      </c>
      <c r="C2526">
        <v>4</v>
      </c>
      <c r="D2526">
        <v>6</v>
      </c>
      <c r="E2526">
        <v>10</v>
      </c>
      <c r="F2526">
        <v>11</v>
      </c>
      <c r="G2526">
        <v>12</v>
      </c>
      <c r="H2526">
        <v>13</v>
      </c>
      <c r="I2526">
        <v>16</v>
      </c>
      <c r="J2526">
        <v>17</v>
      </c>
      <c r="K2526">
        <v>18</v>
      </c>
      <c r="L2526">
        <v>19</v>
      </c>
      <c r="M2526">
        <v>20</v>
      </c>
      <c r="N2526">
        <v>21</v>
      </c>
      <c r="O2526">
        <v>23</v>
      </c>
      <c r="P2526">
        <v>24</v>
      </c>
      <c r="Q2526">
        <v>25</v>
      </c>
      <c r="R2526">
        <v>15646620</v>
      </c>
      <c r="S2526">
        <v>2</v>
      </c>
      <c r="T2526" t="s">
        <v>2</v>
      </c>
      <c r="U2526">
        <v>148</v>
      </c>
      <c r="V2526">
        <v>5975</v>
      </c>
      <c r="W2526">
        <v>93525</v>
      </c>
      <c r="X2526">
        <v>487254</v>
      </c>
      <c r="Y2526">
        <v>707835.5</v>
      </c>
      <c r="Z2526">
        <v>2005.64</v>
      </c>
      <c r="AA2526">
        <v>25</v>
      </c>
      <c r="AB2526">
        <v>10</v>
      </c>
      <c r="AC2526">
        <v>5</v>
      </c>
      <c r="AD2526">
        <v>0</v>
      </c>
      <c r="AE2526">
        <v>1500000</v>
      </c>
      <c r="AF2526">
        <v>78633657</v>
      </c>
    </row>
    <row r="2527" spans="1:32" x14ac:dyDescent="0.3">
      <c r="A2527">
        <v>2526</v>
      </c>
      <c r="B2527" s="1">
        <v>44701</v>
      </c>
      <c r="C2527">
        <v>1</v>
      </c>
      <c r="D2527">
        <v>2</v>
      </c>
      <c r="E2527">
        <v>6</v>
      </c>
      <c r="F2527">
        <v>8</v>
      </c>
      <c r="G2527">
        <v>11</v>
      </c>
      <c r="H2527">
        <v>12</v>
      </c>
      <c r="I2527">
        <v>13</v>
      </c>
      <c r="J2527">
        <v>14</v>
      </c>
      <c r="K2527">
        <v>16</v>
      </c>
      <c r="L2527">
        <v>17</v>
      </c>
      <c r="M2527">
        <v>19</v>
      </c>
      <c r="N2527">
        <v>20</v>
      </c>
      <c r="O2527">
        <v>22</v>
      </c>
      <c r="P2527">
        <v>23</v>
      </c>
      <c r="Q2527">
        <v>24</v>
      </c>
      <c r="R2527">
        <v>18931508</v>
      </c>
      <c r="S2527">
        <v>2</v>
      </c>
      <c r="T2527" t="s">
        <v>2</v>
      </c>
      <c r="U2527">
        <v>184</v>
      </c>
      <c r="V2527">
        <v>7838</v>
      </c>
      <c r="W2527">
        <v>99572</v>
      </c>
      <c r="X2527">
        <v>581941</v>
      </c>
      <c r="Y2527">
        <v>890879.07</v>
      </c>
      <c r="Z2527">
        <v>2030.4</v>
      </c>
      <c r="AA2527">
        <v>25</v>
      </c>
      <c r="AB2527">
        <v>10</v>
      </c>
      <c r="AC2527">
        <v>5</v>
      </c>
      <c r="AD2527">
        <v>0</v>
      </c>
      <c r="AE2527">
        <v>1500000</v>
      </c>
      <c r="AF2527">
        <v>79064728</v>
      </c>
    </row>
    <row r="2528" spans="1:32" x14ac:dyDescent="0.3">
      <c r="A2528">
        <v>2527</v>
      </c>
      <c r="B2528" s="1">
        <v>44702</v>
      </c>
      <c r="C2528">
        <v>1</v>
      </c>
      <c r="D2528">
        <v>2</v>
      </c>
      <c r="E2528">
        <v>5</v>
      </c>
      <c r="F2528">
        <v>6</v>
      </c>
      <c r="G2528">
        <v>9</v>
      </c>
      <c r="H2528">
        <v>11</v>
      </c>
      <c r="I2528">
        <v>12</v>
      </c>
      <c r="J2528">
        <v>13</v>
      </c>
      <c r="K2528">
        <v>14</v>
      </c>
      <c r="L2528">
        <v>17</v>
      </c>
      <c r="M2528">
        <v>18</v>
      </c>
      <c r="N2528">
        <v>19</v>
      </c>
      <c r="O2528">
        <v>20</v>
      </c>
      <c r="P2528">
        <v>21</v>
      </c>
      <c r="Q2528">
        <v>23</v>
      </c>
      <c r="R2528">
        <v>16525230</v>
      </c>
      <c r="S2528">
        <v>5</v>
      </c>
      <c r="T2528" t="s">
        <v>2</v>
      </c>
      <c r="U2528">
        <v>168</v>
      </c>
      <c r="V2528">
        <v>7604</v>
      </c>
      <c r="W2528">
        <v>100739</v>
      </c>
      <c r="X2528">
        <v>570498</v>
      </c>
      <c r="Y2528">
        <v>270269.78999999998</v>
      </c>
      <c r="Z2528">
        <v>1686.59</v>
      </c>
      <c r="AA2528">
        <v>25</v>
      </c>
      <c r="AB2528">
        <v>10</v>
      </c>
      <c r="AC2528">
        <v>5</v>
      </c>
      <c r="AD2528">
        <v>0</v>
      </c>
      <c r="AE2528">
        <v>1500000</v>
      </c>
      <c r="AF2528">
        <v>79391667</v>
      </c>
    </row>
    <row r="2529" spans="1:32" x14ac:dyDescent="0.3">
      <c r="A2529">
        <v>2528</v>
      </c>
      <c r="B2529" s="1">
        <v>44704</v>
      </c>
      <c r="C2529">
        <v>2</v>
      </c>
      <c r="D2529">
        <v>3</v>
      </c>
      <c r="E2529">
        <v>5</v>
      </c>
      <c r="F2529">
        <v>7</v>
      </c>
      <c r="G2529">
        <v>8</v>
      </c>
      <c r="H2529">
        <v>9</v>
      </c>
      <c r="I2529">
        <v>10</v>
      </c>
      <c r="J2529">
        <v>11</v>
      </c>
      <c r="K2529">
        <v>12</v>
      </c>
      <c r="L2529">
        <v>13</v>
      </c>
      <c r="M2529">
        <v>15</v>
      </c>
      <c r="N2529">
        <v>20</v>
      </c>
      <c r="O2529">
        <v>22</v>
      </c>
      <c r="P2529">
        <v>23</v>
      </c>
      <c r="Q2529">
        <v>24</v>
      </c>
      <c r="R2529">
        <v>17674535</v>
      </c>
      <c r="S2529">
        <v>4</v>
      </c>
      <c r="T2529" t="s">
        <v>2</v>
      </c>
      <c r="U2529">
        <v>255</v>
      </c>
      <c r="V2529">
        <v>10698</v>
      </c>
      <c r="W2529">
        <v>133232</v>
      </c>
      <c r="X2529">
        <v>703398</v>
      </c>
      <c r="Y2529">
        <v>276148.88</v>
      </c>
      <c r="Z2529">
        <v>1297.52</v>
      </c>
      <c r="AA2529">
        <v>25</v>
      </c>
      <c r="AB2529">
        <v>10</v>
      </c>
      <c r="AC2529">
        <v>5</v>
      </c>
      <c r="AD2529">
        <v>0</v>
      </c>
      <c r="AE2529">
        <v>1500000</v>
      </c>
      <c r="AF2529">
        <v>79658908</v>
      </c>
    </row>
    <row r="2530" spans="1:32" x14ac:dyDescent="0.3">
      <c r="A2530">
        <v>2529</v>
      </c>
      <c r="B2530" s="1">
        <v>44705</v>
      </c>
      <c r="C2530">
        <v>3</v>
      </c>
      <c r="D2530">
        <v>5</v>
      </c>
      <c r="E2530">
        <v>6</v>
      </c>
      <c r="F2530">
        <v>8</v>
      </c>
      <c r="G2530">
        <v>9</v>
      </c>
      <c r="H2530">
        <v>11</v>
      </c>
      <c r="I2530">
        <v>12</v>
      </c>
      <c r="J2530">
        <v>13</v>
      </c>
      <c r="K2530">
        <v>14</v>
      </c>
      <c r="L2530">
        <v>16</v>
      </c>
      <c r="M2530">
        <v>18</v>
      </c>
      <c r="N2530">
        <v>21</v>
      </c>
      <c r="O2530">
        <v>22</v>
      </c>
      <c r="P2530">
        <v>24</v>
      </c>
      <c r="Q2530">
        <v>25</v>
      </c>
      <c r="R2530">
        <v>15575512</v>
      </c>
      <c r="S2530">
        <v>2</v>
      </c>
      <c r="T2530" t="s">
        <v>2</v>
      </c>
      <c r="U2530">
        <v>240</v>
      </c>
      <c r="V2530">
        <v>9526</v>
      </c>
      <c r="W2530">
        <v>102530</v>
      </c>
      <c r="X2530">
        <v>549518</v>
      </c>
      <c r="Y2530">
        <v>594784.99</v>
      </c>
      <c r="Z2530">
        <v>1484.67</v>
      </c>
      <c r="AA2530">
        <v>25</v>
      </c>
      <c r="AB2530">
        <v>10</v>
      </c>
      <c r="AC2530">
        <v>5</v>
      </c>
      <c r="AD2530">
        <v>1999102.31</v>
      </c>
      <c r="AE2530">
        <v>5000000</v>
      </c>
      <c r="AF2530">
        <v>79946707</v>
      </c>
    </row>
    <row r="2531" spans="1:32" x14ac:dyDescent="0.3">
      <c r="A2531">
        <v>2530</v>
      </c>
      <c r="B2531" s="1">
        <v>44706</v>
      </c>
      <c r="C2531">
        <v>1</v>
      </c>
      <c r="D2531">
        <v>2</v>
      </c>
      <c r="E2531">
        <v>4</v>
      </c>
      <c r="F2531">
        <v>6</v>
      </c>
      <c r="G2531">
        <v>7</v>
      </c>
      <c r="H2531">
        <v>8</v>
      </c>
      <c r="I2531">
        <v>9</v>
      </c>
      <c r="J2531">
        <v>11</v>
      </c>
      <c r="K2531">
        <v>13</v>
      </c>
      <c r="L2531">
        <v>15</v>
      </c>
      <c r="M2531">
        <v>21</v>
      </c>
      <c r="N2531">
        <v>22</v>
      </c>
      <c r="O2531">
        <v>23</v>
      </c>
      <c r="P2531">
        <v>24</v>
      </c>
      <c r="Q2531">
        <v>25</v>
      </c>
      <c r="R2531">
        <v>30980592</v>
      </c>
      <c r="S2531">
        <v>0</v>
      </c>
      <c r="U2531">
        <v>325</v>
      </c>
      <c r="V2531">
        <v>12998</v>
      </c>
      <c r="W2531">
        <v>179266</v>
      </c>
      <c r="X2531">
        <v>1018641</v>
      </c>
      <c r="Y2531">
        <v>0</v>
      </c>
      <c r="Z2531">
        <v>1741.39</v>
      </c>
      <c r="AA2531">
        <v>25</v>
      </c>
      <c r="AB2531">
        <v>10</v>
      </c>
      <c r="AC2531">
        <v>5</v>
      </c>
      <c r="AD2531">
        <v>5133615.32</v>
      </c>
      <c r="AE2531">
        <v>9000000</v>
      </c>
      <c r="AF2531">
        <v>80599730</v>
      </c>
    </row>
    <row r="2532" spans="1:32" x14ac:dyDescent="0.3">
      <c r="A2532">
        <v>2531</v>
      </c>
      <c r="B2532" s="1">
        <v>44707</v>
      </c>
      <c r="C2532">
        <v>1</v>
      </c>
      <c r="D2532">
        <v>2</v>
      </c>
      <c r="E2532">
        <v>3</v>
      </c>
      <c r="F2532">
        <v>4</v>
      </c>
      <c r="G2532">
        <v>5</v>
      </c>
      <c r="H2532">
        <v>7</v>
      </c>
      <c r="I2532">
        <v>8</v>
      </c>
      <c r="J2532">
        <v>11</v>
      </c>
      <c r="K2532">
        <v>12</v>
      </c>
      <c r="L2532">
        <v>16</v>
      </c>
      <c r="M2532">
        <v>17</v>
      </c>
      <c r="N2532">
        <v>18</v>
      </c>
      <c r="O2532">
        <v>20</v>
      </c>
      <c r="P2532">
        <v>21</v>
      </c>
      <c r="Q2532">
        <v>25</v>
      </c>
      <c r="R2532">
        <v>40391268</v>
      </c>
      <c r="S2532">
        <v>3</v>
      </c>
      <c r="T2532" t="s">
        <v>2</v>
      </c>
      <c r="U2532">
        <v>381</v>
      </c>
      <c r="V2532">
        <v>16050</v>
      </c>
      <c r="W2532">
        <v>222511</v>
      </c>
      <c r="X2532">
        <v>1313658</v>
      </c>
      <c r="Y2532">
        <v>2914103.29</v>
      </c>
      <c r="Z2532">
        <v>1985.99</v>
      </c>
      <c r="AA2532">
        <v>25</v>
      </c>
      <c r="AB2532">
        <v>10</v>
      </c>
      <c r="AC2532">
        <v>5</v>
      </c>
      <c r="AD2532">
        <v>0</v>
      </c>
      <c r="AE2532">
        <v>1500000</v>
      </c>
      <c r="AF2532">
        <v>81472802</v>
      </c>
    </row>
    <row r="2533" spans="1:32" x14ac:dyDescent="0.3">
      <c r="A2533">
        <v>2532</v>
      </c>
      <c r="B2533" s="1">
        <v>44708</v>
      </c>
      <c r="C2533">
        <v>1</v>
      </c>
      <c r="D2533">
        <v>2</v>
      </c>
      <c r="E2533">
        <v>3</v>
      </c>
      <c r="F2533">
        <v>4</v>
      </c>
      <c r="G2533">
        <v>6</v>
      </c>
      <c r="H2533">
        <v>9</v>
      </c>
      <c r="I2533">
        <v>10</v>
      </c>
      <c r="J2533">
        <v>12</v>
      </c>
      <c r="K2533">
        <v>13</v>
      </c>
      <c r="L2533">
        <v>14</v>
      </c>
      <c r="M2533">
        <v>16</v>
      </c>
      <c r="N2533">
        <v>17</v>
      </c>
      <c r="O2533">
        <v>18</v>
      </c>
      <c r="P2533">
        <v>22</v>
      </c>
      <c r="Q2533">
        <v>25</v>
      </c>
      <c r="R2533">
        <v>18189592</v>
      </c>
      <c r="S2533">
        <v>1</v>
      </c>
      <c r="T2533" t="s">
        <v>85</v>
      </c>
      <c r="U2533">
        <v>192</v>
      </c>
      <c r="V2533">
        <v>8196</v>
      </c>
      <c r="W2533">
        <v>102310</v>
      </c>
      <c r="X2533">
        <v>598280</v>
      </c>
      <c r="Y2533">
        <v>1590952.14</v>
      </c>
      <c r="Z2533">
        <v>1737.43</v>
      </c>
      <c r="AA2533">
        <v>25</v>
      </c>
      <c r="AB2533">
        <v>10</v>
      </c>
      <c r="AC2533">
        <v>5</v>
      </c>
      <c r="AD2533">
        <v>0</v>
      </c>
      <c r="AE2533">
        <v>1500000</v>
      </c>
      <c r="AF2533">
        <v>81857710</v>
      </c>
    </row>
    <row r="2534" spans="1:32" x14ac:dyDescent="0.3">
      <c r="A2534">
        <v>2533</v>
      </c>
      <c r="B2534" s="1">
        <v>44709</v>
      </c>
      <c r="C2534">
        <v>4</v>
      </c>
      <c r="D2534">
        <v>7</v>
      </c>
      <c r="E2534">
        <v>8</v>
      </c>
      <c r="F2534">
        <v>10</v>
      </c>
      <c r="G2534">
        <v>11</v>
      </c>
      <c r="H2534">
        <v>12</v>
      </c>
      <c r="I2534">
        <v>15</v>
      </c>
      <c r="J2534">
        <v>16</v>
      </c>
      <c r="K2534">
        <v>17</v>
      </c>
      <c r="L2534">
        <v>18</v>
      </c>
      <c r="M2534">
        <v>19</v>
      </c>
      <c r="N2534">
        <v>22</v>
      </c>
      <c r="O2534">
        <v>23</v>
      </c>
      <c r="P2534">
        <v>24</v>
      </c>
      <c r="Q2534">
        <v>25</v>
      </c>
      <c r="R2534">
        <v>16451815</v>
      </c>
      <c r="S2534">
        <v>0</v>
      </c>
      <c r="U2534">
        <v>270</v>
      </c>
      <c r="V2534">
        <v>7502</v>
      </c>
      <c r="W2534">
        <v>95717</v>
      </c>
      <c r="X2534">
        <v>554009</v>
      </c>
      <c r="Y2534">
        <v>0</v>
      </c>
      <c r="Z2534">
        <v>1548.97</v>
      </c>
      <c r="AA2534">
        <v>25</v>
      </c>
      <c r="AB2534">
        <v>10</v>
      </c>
      <c r="AC2534">
        <v>5</v>
      </c>
      <c r="AD2534">
        <v>1396220.01</v>
      </c>
      <c r="AE2534">
        <v>4000000</v>
      </c>
      <c r="AF2534">
        <v>82195505</v>
      </c>
    </row>
    <row r="2535" spans="1:32" x14ac:dyDescent="0.3">
      <c r="A2535">
        <v>2534</v>
      </c>
      <c r="B2535" s="1">
        <v>44711</v>
      </c>
      <c r="C2535">
        <v>7</v>
      </c>
      <c r="D2535">
        <v>8</v>
      </c>
      <c r="E2535">
        <v>10</v>
      </c>
      <c r="F2535">
        <v>11</v>
      </c>
      <c r="G2535">
        <v>12</v>
      </c>
      <c r="H2535">
        <v>14</v>
      </c>
      <c r="I2535">
        <v>15</v>
      </c>
      <c r="J2535">
        <v>16</v>
      </c>
      <c r="K2535">
        <v>17</v>
      </c>
      <c r="L2535">
        <v>18</v>
      </c>
      <c r="M2535">
        <v>20</v>
      </c>
      <c r="N2535">
        <v>21</v>
      </c>
      <c r="O2535">
        <v>22</v>
      </c>
      <c r="P2535">
        <v>23</v>
      </c>
      <c r="Q2535">
        <v>25</v>
      </c>
      <c r="R2535">
        <v>27127678</v>
      </c>
      <c r="S2535">
        <v>5</v>
      </c>
      <c r="T2535" t="s">
        <v>2</v>
      </c>
      <c r="U2535">
        <v>435</v>
      </c>
      <c r="V2535">
        <v>14904</v>
      </c>
      <c r="W2535">
        <v>184379</v>
      </c>
      <c r="X2535">
        <v>895885</v>
      </c>
      <c r="Y2535">
        <v>718802.08</v>
      </c>
      <c r="Z2535">
        <v>1513.38</v>
      </c>
      <c r="AA2535">
        <v>25</v>
      </c>
      <c r="AB2535">
        <v>10</v>
      </c>
      <c r="AC2535">
        <v>5</v>
      </c>
      <c r="AD2535">
        <v>0</v>
      </c>
      <c r="AE2535">
        <v>1500000</v>
      </c>
      <c r="AF2535">
        <v>82727228</v>
      </c>
    </row>
    <row r="2536" spans="1:32" x14ac:dyDescent="0.3">
      <c r="A2536">
        <v>2535</v>
      </c>
      <c r="B2536" s="1">
        <v>44712</v>
      </c>
      <c r="C2536">
        <v>5</v>
      </c>
      <c r="D2536">
        <v>6</v>
      </c>
      <c r="E2536">
        <v>7</v>
      </c>
      <c r="F2536">
        <v>8</v>
      </c>
      <c r="G2536">
        <v>11</v>
      </c>
      <c r="H2536">
        <v>12</v>
      </c>
      <c r="I2536">
        <v>13</v>
      </c>
      <c r="J2536">
        <v>14</v>
      </c>
      <c r="K2536">
        <v>15</v>
      </c>
      <c r="L2536">
        <v>16</v>
      </c>
      <c r="M2536">
        <v>18</v>
      </c>
      <c r="N2536">
        <v>20</v>
      </c>
      <c r="O2536">
        <v>22</v>
      </c>
      <c r="P2536">
        <v>24</v>
      </c>
      <c r="Q2536">
        <v>25</v>
      </c>
      <c r="R2536">
        <v>17401572</v>
      </c>
      <c r="S2536">
        <v>0</v>
      </c>
      <c r="U2536">
        <v>235</v>
      </c>
      <c r="V2536">
        <v>8811</v>
      </c>
      <c r="W2536">
        <v>120388</v>
      </c>
      <c r="X2536">
        <v>643177</v>
      </c>
      <c r="Y2536">
        <v>0</v>
      </c>
      <c r="Z2536">
        <v>1606.21</v>
      </c>
      <c r="AA2536">
        <v>25</v>
      </c>
      <c r="AB2536">
        <v>10</v>
      </c>
      <c r="AC2536">
        <v>5</v>
      </c>
      <c r="AD2536">
        <v>1260137.0900000001</v>
      </c>
      <c r="AE2536">
        <v>3600000</v>
      </c>
      <c r="AF2536">
        <v>83032100</v>
      </c>
    </row>
    <row r="2537" spans="1:32" x14ac:dyDescent="0.3">
      <c r="A2537">
        <v>2536</v>
      </c>
      <c r="B2537" s="1">
        <v>44713</v>
      </c>
      <c r="C2537">
        <v>1</v>
      </c>
      <c r="D2537">
        <v>2</v>
      </c>
      <c r="E2537">
        <v>4</v>
      </c>
      <c r="F2537">
        <v>6</v>
      </c>
      <c r="G2537">
        <v>9</v>
      </c>
      <c r="H2537">
        <v>12</v>
      </c>
      <c r="I2537">
        <v>13</v>
      </c>
      <c r="J2537">
        <v>15</v>
      </c>
      <c r="K2537">
        <v>16</v>
      </c>
      <c r="L2537">
        <v>17</v>
      </c>
      <c r="M2537">
        <v>18</v>
      </c>
      <c r="N2537">
        <v>19</v>
      </c>
      <c r="O2537">
        <v>21</v>
      </c>
      <c r="P2537">
        <v>23</v>
      </c>
      <c r="Q2537">
        <v>25</v>
      </c>
      <c r="R2537">
        <v>28730175</v>
      </c>
      <c r="S2537">
        <v>4</v>
      </c>
      <c r="T2537" t="s">
        <v>2</v>
      </c>
      <c r="U2537">
        <v>596</v>
      </c>
      <c r="V2537">
        <v>17049</v>
      </c>
      <c r="W2537">
        <v>182073</v>
      </c>
      <c r="X2537">
        <v>953909</v>
      </c>
      <c r="Y2537">
        <v>905060.62</v>
      </c>
      <c r="Z2537">
        <v>1186.1400000000001</v>
      </c>
      <c r="AA2537">
        <v>25</v>
      </c>
      <c r="AB2537">
        <v>10</v>
      </c>
      <c r="AC2537">
        <v>5</v>
      </c>
      <c r="AD2537">
        <v>0</v>
      </c>
      <c r="AE2537">
        <v>1500000</v>
      </c>
      <c r="AF2537">
        <v>83603093</v>
      </c>
    </row>
    <row r="2538" spans="1:32" x14ac:dyDescent="0.3">
      <c r="A2538">
        <v>2537</v>
      </c>
      <c r="B2538" s="1">
        <v>44714</v>
      </c>
      <c r="C2538">
        <v>2</v>
      </c>
      <c r="D2538">
        <v>4</v>
      </c>
      <c r="E2538">
        <v>5</v>
      </c>
      <c r="F2538">
        <v>6</v>
      </c>
      <c r="G2538">
        <v>7</v>
      </c>
      <c r="H2538">
        <v>9</v>
      </c>
      <c r="I2538">
        <v>10</v>
      </c>
      <c r="J2538">
        <v>12</v>
      </c>
      <c r="K2538">
        <v>14</v>
      </c>
      <c r="L2538">
        <v>16</v>
      </c>
      <c r="M2538">
        <v>18</v>
      </c>
      <c r="N2538">
        <v>19</v>
      </c>
      <c r="O2538">
        <v>22</v>
      </c>
      <c r="P2538">
        <v>23</v>
      </c>
      <c r="Q2538">
        <v>24</v>
      </c>
      <c r="R2538">
        <v>17322815</v>
      </c>
      <c r="S2538">
        <v>3</v>
      </c>
      <c r="T2538" t="s">
        <v>2</v>
      </c>
      <c r="U2538">
        <v>487</v>
      </c>
      <c r="V2538">
        <v>12060</v>
      </c>
      <c r="W2538">
        <v>121329</v>
      </c>
      <c r="X2538">
        <v>597083</v>
      </c>
      <c r="Y2538">
        <v>435336.04</v>
      </c>
      <c r="Z2538">
        <v>803.28</v>
      </c>
      <c r="AA2538">
        <v>25</v>
      </c>
      <c r="AB2538">
        <v>10</v>
      </c>
      <c r="AC2538">
        <v>5</v>
      </c>
      <c r="AD2538">
        <v>0</v>
      </c>
      <c r="AE2538">
        <v>1500000</v>
      </c>
      <c r="AF2538">
        <v>83919063</v>
      </c>
    </row>
    <row r="2539" spans="1:32" x14ac:dyDescent="0.3">
      <c r="A2539">
        <v>2538</v>
      </c>
      <c r="B2539" s="1">
        <v>44715</v>
      </c>
      <c r="C2539">
        <v>1</v>
      </c>
      <c r="D2539">
        <v>2</v>
      </c>
      <c r="E2539">
        <v>4</v>
      </c>
      <c r="F2539">
        <v>5</v>
      </c>
      <c r="G2539">
        <v>6</v>
      </c>
      <c r="H2539">
        <v>8</v>
      </c>
      <c r="I2539">
        <v>9</v>
      </c>
      <c r="J2539">
        <v>13</v>
      </c>
      <c r="K2539">
        <v>14</v>
      </c>
      <c r="L2539">
        <v>16</v>
      </c>
      <c r="M2539">
        <v>17</v>
      </c>
      <c r="N2539">
        <v>21</v>
      </c>
      <c r="O2539">
        <v>22</v>
      </c>
      <c r="P2539">
        <v>24</v>
      </c>
      <c r="Q2539">
        <v>25</v>
      </c>
      <c r="R2539">
        <v>20588708</v>
      </c>
      <c r="S2539">
        <v>1</v>
      </c>
      <c r="T2539" t="s">
        <v>53</v>
      </c>
      <c r="U2539">
        <v>249</v>
      </c>
      <c r="V2539">
        <v>9024</v>
      </c>
      <c r="W2539">
        <v>114493</v>
      </c>
      <c r="X2539">
        <v>651198</v>
      </c>
      <c r="Y2539">
        <v>1865629.16</v>
      </c>
      <c r="Z2539">
        <v>1571.01</v>
      </c>
      <c r="AA2539">
        <v>25</v>
      </c>
      <c r="AB2539">
        <v>10</v>
      </c>
      <c r="AC2539">
        <v>5</v>
      </c>
      <c r="AD2539">
        <v>0</v>
      </c>
      <c r="AE2539">
        <v>1500000</v>
      </c>
      <c r="AF2539">
        <v>84370425</v>
      </c>
    </row>
    <row r="2540" spans="1:32" x14ac:dyDescent="0.3">
      <c r="A2540">
        <v>2539</v>
      </c>
      <c r="B2540" s="1">
        <v>44716</v>
      </c>
      <c r="C2540">
        <v>1</v>
      </c>
      <c r="D2540">
        <v>3</v>
      </c>
      <c r="E2540">
        <v>4</v>
      </c>
      <c r="F2540">
        <v>5</v>
      </c>
      <c r="G2540">
        <v>6</v>
      </c>
      <c r="H2540">
        <v>9</v>
      </c>
      <c r="I2540">
        <v>10</v>
      </c>
      <c r="J2540">
        <v>13</v>
      </c>
      <c r="K2540">
        <v>16</v>
      </c>
      <c r="L2540">
        <v>17</v>
      </c>
      <c r="M2540">
        <v>18</v>
      </c>
      <c r="N2540">
        <v>20</v>
      </c>
      <c r="O2540">
        <v>23</v>
      </c>
      <c r="P2540">
        <v>24</v>
      </c>
      <c r="Q2540">
        <v>25</v>
      </c>
      <c r="R2540">
        <v>17963482</v>
      </c>
      <c r="S2540">
        <v>1</v>
      </c>
      <c r="T2540" t="s">
        <v>323</v>
      </c>
      <c r="U2540">
        <v>203</v>
      </c>
      <c r="V2540">
        <v>8227</v>
      </c>
      <c r="W2540">
        <v>112197</v>
      </c>
      <c r="X2540">
        <v>652723</v>
      </c>
      <c r="Y2540">
        <v>1387024.79</v>
      </c>
      <c r="Z2540">
        <v>1432.65</v>
      </c>
      <c r="AA2540">
        <v>25</v>
      </c>
      <c r="AB2540">
        <v>10</v>
      </c>
      <c r="AC2540">
        <v>5</v>
      </c>
      <c r="AD2540">
        <v>2737509.93</v>
      </c>
      <c r="AE2540">
        <v>5000000</v>
      </c>
      <c r="AF2540">
        <v>84705995</v>
      </c>
    </row>
    <row r="2541" spans="1:32" x14ac:dyDescent="0.3">
      <c r="A2541">
        <v>2540</v>
      </c>
      <c r="B2541" s="1">
        <v>44718</v>
      </c>
      <c r="C2541">
        <v>1</v>
      </c>
      <c r="D2541">
        <v>3</v>
      </c>
      <c r="E2541">
        <v>5</v>
      </c>
      <c r="F2541">
        <v>6</v>
      </c>
      <c r="G2541">
        <v>7</v>
      </c>
      <c r="H2541">
        <v>8</v>
      </c>
      <c r="I2541">
        <v>11</v>
      </c>
      <c r="J2541">
        <v>12</v>
      </c>
      <c r="K2541">
        <v>14</v>
      </c>
      <c r="L2541">
        <v>18</v>
      </c>
      <c r="M2541">
        <v>20</v>
      </c>
      <c r="N2541">
        <v>21</v>
      </c>
      <c r="O2541">
        <v>22</v>
      </c>
      <c r="P2541">
        <v>23</v>
      </c>
      <c r="Q2541">
        <v>24</v>
      </c>
      <c r="R2541">
        <v>34797698</v>
      </c>
      <c r="S2541">
        <v>3</v>
      </c>
      <c r="T2541" t="s">
        <v>2</v>
      </c>
      <c r="U2541">
        <v>529</v>
      </c>
      <c r="V2541">
        <v>18104</v>
      </c>
      <c r="W2541">
        <v>225843</v>
      </c>
      <c r="X2541">
        <v>1217493</v>
      </c>
      <c r="Y2541">
        <v>1968602.86</v>
      </c>
      <c r="Z2541">
        <v>1544.83</v>
      </c>
      <c r="AA2541">
        <v>25</v>
      </c>
      <c r="AB2541">
        <v>10</v>
      </c>
      <c r="AC2541">
        <v>5</v>
      </c>
      <c r="AD2541">
        <v>0</v>
      </c>
      <c r="AE2541">
        <v>1500000</v>
      </c>
      <c r="AF2541">
        <v>85366058</v>
      </c>
    </row>
    <row r="2542" spans="1:32" x14ac:dyDescent="0.3">
      <c r="A2542">
        <v>2541</v>
      </c>
      <c r="B2542" s="1">
        <v>44719</v>
      </c>
      <c r="C2542">
        <v>2</v>
      </c>
      <c r="D2542">
        <v>4</v>
      </c>
      <c r="E2542">
        <v>7</v>
      </c>
      <c r="F2542">
        <v>8</v>
      </c>
      <c r="G2542">
        <v>11</v>
      </c>
      <c r="H2542">
        <v>12</v>
      </c>
      <c r="I2542">
        <v>13</v>
      </c>
      <c r="J2542">
        <v>14</v>
      </c>
      <c r="K2542">
        <v>16</v>
      </c>
      <c r="L2542">
        <v>17</v>
      </c>
      <c r="M2542">
        <v>18</v>
      </c>
      <c r="N2542">
        <v>19</v>
      </c>
      <c r="O2542">
        <v>20</v>
      </c>
      <c r="P2542">
        <v>22</v>
      </c>
      <c r="Q2542">
        <v>25</v>
      </c>
      <c r="R2542">
        <v>18520615</v>
      </c>
      <c r="S2542">
        <v>1</v>
      </c>
      <c r="T2542" t="s">
        <v>113</v>
      </c>
      <c r="U2542">
        <v>244</v>
      </c>
      <c r="V2542">
        <v>8916</v>
      </c>
      <c r="W2542">
        <v>120307</v>
      </c>
      <c r="X2542">
        <v>680145</v>
      </c>
      <c r="Y2542">
        <v>1389664.36</v>
      </c>
      <c r="Z2542">
        <v>1705.97</v>
      </c>
      <c r="AA2542">
        <v>25</v>
      </c>
      <c r="AB2542">
        <v>10</v>
      </c>
      <c r="AC2542">
        <v>5</v>
      </c>
      <c r="AD2542">
        <v>0</v>
      </c>
      <c r="AE2542">
        <v>1500000</v>
      </c>
      <c r="AF2542">
        <v>85702267</v>
      </c>
    </row>
    <row r="2543" spans="1:32" x14ac:dyDescent="0.3">
      <c r="A2543">
        <v>2542</v>
      </c>
      <c r="B2543" s="1">
        <v>44720</v>
      </c>
      <c r="C2543">
        <v>3</v>
      </c>
      <c r="D2543">
        <v>5</v>
      </c>
      <c r="E2543">
        <v>8</v>
      </c>
      <c r="F2543">
        <v>10</v>
      </c>
      <c r="G2543">
        <v>12</v>
      </c>
      <c r="H2543">
        <v>13</v>
      </c>
      <c r="I2543">
        <v>15</v>
      </c>
      <c r="J2543">
        <v>16</v>
      </c>
      <c r="K2543">
        <v>18</v>
      </c>
      <c r="L2543">
        <v>19</v>
      </c>
      <c r="M2543">
        <v>20</v>
      </c>
      <c r="N2543">
        <v>21</v>
      </c>
      <c r="O2543">
        <v>22</v>
      </c>
      <c r="P2543">
        <v>24</v>
      </c>
      <c r="Q2543">
        <v>25</v>
      </c>
      <c r="R2543">
        <v>19901690</v>
      </c>
      <c r="S2543">
        <v>3</v>
      </c>
      <c r="T2543" t="s">
        <v>2</v>
      </c>
      <c r="U2543">
        <v>498</v>
      </c>
      <c r="V2543">
        <v>15100</v>
      </c>
      <c r="W2543">
        <v>156746</v>
      </c>
      <c r="X2543">
        <v>793408</v>
      </c>
      <c r="Y2543">
        <v>392825.35</v>
      </c>
      <c r="Z2543">
        <v>708.83</v>
      </c>
      <c r="AA2543">
        <v>25</v>
      </c>
      <c r="AB2543">
        <v>10</v>
      </c>
      <c r="AC2543">
        <v>5</v>
      </c>
      <c r="AD2543">
        <v>0</v>
      </c>
      <c r="AE2543">
        <v>1500000</v>
      </c>
      <c r="AF2543">
        <v>85987382</v>
      </c>
    </row>
    <row r="2544" spans="1:32" x14ac:dyDescent="0.3">
      <c r="A2544">
        <v>2543</v>
      </c>
      <c r="B2544" s="1">
        <v>44721</v>
      </c>
      <c r="C2544">
        <v>3</v>
      </c>
      <c r="D2544">
        <v>5</v>
      </c>
      <c r="E2544">
        <v>6</v>
      </c>
      <c r="F2544">
        <v>7</v>
      </c>
      <c r="G2544">
        <v>8</v>
      </c>
      <c r="H2544">
        <v>9</v>
      </c>
      <c r="I2544">
        <v>11</v>
      </c>
      <c r="J2544">
        <v>12</v>
      </c>
      <c r="K2544">
        <v>14</v>
      </c>
      <c r="L2544">
        <v>17</v>
      </c>
      <c r="M2544">
        <v>18</v>
      </c>
      <c r="N2544">
        <v>19</v>
      </c>
      <c r="O2544">
        <v>20</v>
      </c>
      <c r="P2544">
        <v>24</v>
      </c>
      <c r="Q2544">
        <v>25</v>
      </c>
      <c r="R2544">
        <v>17528700</v>
      </c>
      <c r="S2544">
        <v>4</v>
      </c>
      <c r="T2544" t="s">
        <v>2</v>
      </c>
      <c r="U2544">
        <v>250</v>
      </c>
      <c r="V2544">
        <v>9298</v>
      </c>
      <c r="W2544">
        <v>118273</v>
      </c>
      <c r="X2544">
        <v>648575</v>
      </c>
      <c r="Y2544">
        <v>319059.05</v>
      </c>
      <c r="Z2544">
        <v>1529.13</v>
      </c>
      <c r="AA2544">
        <v>25</v>
      </c>
      <c r="AB2544">
        <v>10</v>
      </c>
      <c r="AC2544">
        <v>5</v>
      </c>
      <c r="AD2544">
        <v>0</v>
      </c>
      <c r="AE2544">
        <v>1500000</v>
      </c>
      <c r="AF2544">
        <v>86296149</v>
      </c>
    </row>
    <row r="2545" spans="1:32" x14ac:dyDescent="0.3">
      <c r="A2545">
        <v>2544</v>
      </c>
      <c r="B2545" s="1">
        <v>44722</v>
      </c>
      <c r="C2545">
        <v>3</v>
      </c>
      <c r="D2545">
        <v>5</v>
      </c>
      <c r="E2545">
        <v>6</v>
      </c>
      <c r="F2545">
        <v>7</v>
      </c>
      <c r="G2545">
        <v>8</v>
      </c>
      <c r="H2545">
        <v>10</v>
      </c>
      <c r="I2545">
        <v>11</v>
      </c>
      <c r="J2545">
        <v>12</v>
      </c>
      <c r="K2545">
        <v>13</v>
      </c>
      <c r="L2545">
        <v>15</v>
      </c>
      <c r="M2545">
        <v>18</v>
      </c>
      <c r="N2545">
        <v>20</v>
      </c>
      <c r="O2545">
        <v>21</v>
      </c>
      <c r="P2545">
        <v>23</v>
      </c>
      <c r="Q2545">
        <v>24</v>
      </c>
      <c r="R2545">
        <v>19839532</v>
      </c>
      <c r="S2545">
        <v>4</v>
      </c>
      <c r="T2545" t="s">
        <v>2</v>
      </c>
      <c r="U2545">
        <v>399</v>
      </c>
      <c r="V2545">
        <v>15200</v>
      </c>
      <c r="W2545">
        <v>184223</v>
      </c>
      <c r="X2545">
        <v>777954</v>
      </c>
      <c r="Y2545">
        <v>269995.45</v>
      </c>
      <c r="Z2545">
        <v>810.76</v>
      </c>
      <c r="AA2545">
        <v>25</v>
      </c>
      <c r="AB2545">
        <v>10</v>
      </c>
      <c r="AC2545">
        <v>5</v>
      </c>
      <c r="AD2545">
        <v>0</v>
      </c>
      <c r="AE2545">
        <v>1500000</v>
      </c>
      <c r="AF2545">
        <v>86557435</v>
      </c>
    </row>
    <row r="2546" spans="1:32" x14ac:dyDescent="0.3">
      <c r="A2546">
        <v>2545</v>
      </c>
      <c r="B2546" s="1">
        <v>44723</v>
      </c>
      <c r="C2546">
        <v>1</v>
      </c>
      <c r="D2546">
        <v>2</v>
      </c>
      <c r="E2546">
        <v>3</v>
      </c>
      <c r="F2546">
        <v>5</v>
      </c>
      <c r="G2546">
        <v>7</v>
      </c>
      <c r="H2546">
        <v>9</v>
      </c>
      <c r="I2546">
        <v>10</v>
      </c>
      <c r="J2546">
        <v>13</v>
      </c>
      <c r="K2546">
        <v>14</v>
      </c>
      <c r="L2546">
        <v>15</v>
      </c>
      <c r="M2546">
        <v>16</v>
      </c>
      <c r="N2546">
        <v>19</v>
      </c>
      <c r="O2546">
        <v>20</v>
      </c>
      <c r="P2546">
        <v>21</v>
      </c>
      <c r="Q2546">
        <v>24</v>
      </c>
      <c r="R2546">
        <v>17143532</v>
      </c>
      <c r="S2546">
        <v>1</v>
      </c>
      <c r="T2546" t="s">
        <v>114</v>
      </c>
      <c r="U2546">
        <v>278</v>
      </c>
      <c r="V2546">
        <v>10403</v>
      </c>
      <c r="W2546">
        <v>117398</v>
      </c>
      <c r="X2546">
        <v>610258</v>
      </c>
      <c r="Y2546">
        <v>1278727.33</v>
      </c>
      <c r="Z2546">
        <v>1377.8</v>
      </c>
      <c r="AA2546">
        <v>25</v>
      </c>
      <c r="AB2546">
        <v>10</v>
      </c>
      <c r="AC2546">
        <v>5</v>
      </c>
      <c r="AD2546">
        <v>0</v>
      </c>
      <c r="AE2546">
        <v>1500000</v>
      </c>
      <c r="AF2546">
        <v>86866804</v>
      </c>
    </row>
    <row r="2547" spans="1:32" x14ac:dyDescent="0.3">
      <c r="A2547">
        <v>2546</v>
      </c>
      <c r="B2547" s="1">
        <v>44725</v>
      </c>
      <c r="C2547">
        <v>2</v>
      </c>
      <c r="D2547">
        <v>4</v>
      </c>
      <c r="E2547">
        <v>5</v>
      </c>
      <c r="F2547">
        <v>7</v>
      </c>
      <c r="G2547">
        <v>8</v>
      </c>
      <c r="H2547">
        <v>9</v>
      </c>
      <c r="I2547">
        <v>10</v>
      </c>
      <c r="J2547">
        <v>11</v>
      </c>
      <c r="K2547">
        <v>14</v>
      </c>
      <c r="L2547">
        <v>17</v>
      </c>
      <c r="M2547">
        <v>20</v>
      </c>
      <c r="N2547">
        <v>21</v>
      </c>
      <c r="O2547">
        <v>22</v>
      </c>
      <c r="P2547">
        <v>24</v>
      </c>
      <c r="Q2547">
        <v>25</v>
      </c>
      <c r="R2547">
        <v>17994778</v>
      </c>
      <c r="S2547">
        <v>2</v>
      </c>
      <c r="T2547" t="s">
        <v>2</v>
      </c>
      <c r="U2547">
        <v>263</v>
      </c>
      <c r="V2547">
        <v>11692</v>
      </c>
      <c r="W2547">
        <v>128190</v>
      </c>
      <c r="X2547">
        <v>658698</v>
      </c>
      <c r="Y2547">
        <v>636470.99</v>
      </c>
      <c r="Z2547">
        <v>1449.79</v>
      </c>
      <c r="AA2547">
        <v>25</v>
      </c>
      <c r="AB2547">
        <v>10</v>
      </c>
      <c r="AC2547">
        <v>5</v>
      </c>
      <c r="AD2547">
        <v>0</v>
      </c>
      <c r="AE2547">
        <v>1500000</v>
      </c>
      <c r="AF2547">
        <v>87174774</v>
      </c>
    </row>
    <row r="2548" spans="1:32" x14ac:dyDescent="0.3">
      <c r="A2548">
        <v>2547</v>
      </c>
      <c r="B2548" s="1">
        <v>44726</v>
      </c>
      <c r="C2548">
        <v>1</v>
      </c>
      <c r="D2548">
        <v>2</v>
      </c>
      <c r="E2548">
        <v>5</v>
      </c>
      <c r="F2548">
        <v>9</v>
      </c>
      <c r="G2548">
        <v>10</v>
      </c>
      <c r="H2548">
        <v>12</v>
      </c>
      <c r="I2548">
        <v>15</v>
      </c>
      <c r="J2548">
        <v>16</v>
      </c>
      <c r="K2548">
        <v>18</v>
      </c>
      <c r="L2548">
        <v>19</v>
      </c>
      <c r="M2548">
        <v>21</v>
      </c>
      <c r="N2548">
        <v>22</v>
      </c>
      <c r="O2548">
        <v>23</v>
      </c>
      <c r="P2548">
        <v>24</v>
      </c>
      <c r="Q2548">
        <v>25</v>
      </c>
      <c r="R2548">
        <v>16886358</v>
      </c>
      <c r="S2548">
        <v>0</v>
      </c>
      <c r="U2548">
        <v>233</v>
      </c>
      <c r="V2548">
        <v>9712</v>
      </c>
      <c r="W2548">
        <v>106895</v>
      </c>
      <c r="X2548">
        <v>590585</v>
      </c>
      <c r="Y2548">
        <v>0</v>
      </c>
      <c r="Z2548">
        <v>1704.81</v>
      </c>
      <c r="AA2548">
        <v>25</v>
      </c>
      <c r="AB2548">
        <v>10</v>
      </c>
      <c r="AC2548">
        <v>5</v>
      </c>
      <c r="AD2548">
        <v>1326113.46</v>
      </c>
      <c r="AE2548">
        <v>4000000</v>
      </c>
      <c r="AF2548">
        <v>87495608</v>
      </c>
    </row>
    <row r="2549" spans="1:32" x14ac:dyDescent="0.3">
      <c r="A2549">
        <v>2548</v>
      </c>
      <c r="B2549" s="1">
        <v>44727</v>
      </c>
      <c r="C2549">
        <v>1</v>
      </c>
      <c r="D2549">
        <v>2</v>
      </c>
      <c r="E2549">
        <v>3</v>
      </c>
      <c r="F2549">
        <v>4</v>
      </c>
      <c r="G2549">
        <v>5</v>
      </c>
      <c r="H2549">
        <v>8</v>
      </c>
      <c r="I2549">
        <v>9</v>
      </c>
      <c r="J2549">
        <v>11</v>
      </c>
      <c r="K2549">
        <v>13</v>
      </c>
      <c r="L2549">
        <v>15</v>
      </c>
      <c r="M2549">
        <v>16</v>
      </c>
      <c r="N2549">
        <v>18</v>
      </c>
      <c r="O2549">
        <v>19</v>
      </c>
      <c r="P2549">
        <v>23</v>
      </c>
      <c r="Q2549">
        <v>25</v>
      </c>
      <c r="R2549">
        <v>28394940</v>
      </c>
      <c r="S2549">
        <v>1</v>
      </c>
      <c r="T2549" t="s">
        <v>324</v>
      </c>
      <c r="U2549">
        <v>562</v>
      </c>
      <c r="V2549">
        <v>17264</v>
      </c>
      <c r="W2549">
        <v>210419</v>
      </c>
      <c r="X2549">
        <v>1075136</v>
      </c>
      <c r="Y2549">
        <v>3234731.1</v>
      </c>
      <c r="Z2549">
        <v>1017.27</v>
      </c>
      <c r="AA2549">
        <v>25</v>
      </c>
      <c r="AB2549">
        <v>10</v>
      </c>
      <c r="AC2549">
        <v>5</v>
      </c>
      <c r="AD2549">
        <v>0</v>
      </c>
      <c r="AE2549">
        <v>1500000</v>
      </c>
      <c r="AF2549">
        <v>87957370</v>
      </c>
    </row>
    <row r="2550" spans="1:32" x14ac:dyDescent="0.3">
      <c r="A2550">
        <v>2549</v>
      </c>
      <c r="B2550" s="1">
        <v>44729</v>
      </c>
      <c r="C2550">
        <v>1</v>
      </c>
      <c r="D2550">
        <v>2</v>
      </c>
      <c r="E2550">
        <v>4</v>
      </c>
      <c r="F2550">
        <v>5</v>
      </c>
      <c r="G2550">
        <v>6</v>
      </c>
      <c r="H2550">
        <v>7</v>
      </c>
      <c r="I2550">
        <v>9</v>
      </c>
      <c r="J2550">
        <v>11</v>
      </c>
      <c r="K2550">
        <v>16</v>
      </c>
      <c r="L2550">
        <v>17</v>
      </c>
      <c r="M2550">
        <v>19</v>
      </c>
      <c r="N2550">
        <v>21</v>
      </c>
      <c r="O2550">
        <v>22</v>
      </c>
      <c r="P2550">
        <v>24</v>
      </c>
      <c r="Q2550">
        <v>25</v>
      </c>
      <c r="R2550">
        <v>21017282</v>
      </c>
      <c r="S2550">
        <v>1</v>
      </c>
      <c r="T2550" t="s">
        <v>114</v>
      </c>
      <c r="U2550">
        <v>297</v>
      </c>
      <c r="V2550">
        <v>11731</v>
      </c>
      <c r="W2550">
        <v>127278</v>
      </c>
      <c r="X2550">
        <v>679676</v>
      </c>
      <c r="Y2550">
        <v>1799605.72</v>
      </c>
      <c r="Z2550">
        <v>1814.99</v>
      </c>
      <c r="AA2550">
        <v>25</v>
      </c>
      <c r="AB2550">
        <v>10</v>
      </c>
      <c r="AC2550">
        <v>5</v>
      </c>
      <c r="AD2550">
        <v>2017800.71</v>
      </c>
      <c r="AE2550">
        <v>5000000</v>
      </c>
      <c r="AF2550">
        <v>88392759</v>
      </c>
    </row>
    <row r="2551" spans="1:32" x14ac:dyDescent="0.3">
      <c r="A2551">
        <v>2550</v>
      </c>
      <c r="B2551" s="1">
        <v>44730</v>
      </c>
      <c r="C2551">
        <v>1</v>
      </c>
      <c r="D2551">
        <v>2</v>
      </c>
      <c r="E2551">
        <v>6</v>
      </c>
      <c r="F2551">
        <v>7</v>
      </c>
      <c r="G2551">
        <v>9</v>
      </c>
      <c r="H2551">
        <v>10</v>
      </c>
      <c r="I2551">
        <v>12</v>
      </c>
      <c r="J2551">
        <v>13</v>
      </c>
      <c r="K2551">
        <v>17</v>
      </c>
      <c r="L2551">
        <v>18</v>
      </c>
      <c r="M2551">
        <v>20</v>
      </c>
      <c r="N2551">
        <v>21</v>
      </c>
      <c r="O2551">
        <v>23</v>
      </c>
      <c r="P2551">
        <v>24</v>
      </c>
      <c r="Q2551">
        <v>25</v>
      </c>
      <c r="R2551">
        <v>26331160</v>
      </c>
      <c r="S2551">
        <v>3</v>
      </c>
      <c r="T2551" t="s">
        <v>2</v>
      </c>
      <c r="U2551">
        <v>433</v>
      </c>
      <c r="V2551">
        <v>15580</v>
      </c>
      <c r="W2551">
        <v>175272</v>
      </c>
      <c r="X2551">
        <v>927859</v>
      </c>
      <c r="Y2551">
        <v>1450951.44</v>
      </c>
      <c r="Z2551">
        <v>1390.98</v>
      </c>
      <c r="AA2551">
        <v>25</v>
      </c>
      <c r="AB2551">
        <v>10</v>
      </c>
      <c r="AC2551">
        <v>5</v>
      </c>
      <c r="AD2551">
        <v>0</v>
      </c>
      <c r="AE2551">
        <v>1500000</v>
      </c>
      <c r="AF2551">
        <v>88879228</v>
      </c>
    </row>
    <row r="2552" spans="1:32" x14ac:dyDescent="0.3">
      <c r="A2552">
        <v>2551</v>
      </c>
      <c r="B2552" s="1">
        <v>44732</v>
      </c>
      <c r="C2552">
        <v>1</v>
      </c>
      <c r="D2552">
        <v>2</v>
      </c>
      <c r="E2552">
        <v>6</v>
      </c>
      <c r="F2552">
        <v>9</v>
      </c>
      <c r="G2552">
        <v>10</v>
      </c>
      <c r="H2552">
        <v>11</v>
      </c>
      <c r="I2552">
        <v>12</v>
      </c>
      <c r="J2552">
        <v>14</v>
      </c>
      <c r="K2552">
        <v>15</v>
      </c>
      <c r="L2552">
        <v>16</v>
      </c>
      <c r="M2552">
        <v>18</v>
      </c>
      <c r="N2552">
        <v>20</v>
      </c>
      <c r="O2552">
        <v>21</v>
      </c>
      <c r="P2552">
        <v>22</v>
      </c>
      <c r="Q2552">
        <v>25</v>
      </c>
      <c r="R2552">
        <v>19112582</v>
      </c>
      <c r="S2552">
        <v>2</v>
      </c>
      <c r="T2552" t="s">
        <v>2</v>
      </c>
      <c r="U2552">
        <v>315</v>
      </c>
      <c r="V2552">
        <v>11224</v>
      </c>
      <c r="W2552">
        <v>120832</v>
      </c>
      <c r="X2552">
        <v>629634</v>
      </c>
      <c r="Y2552">
        <v>791662.55</v>
      </c>
      <c r="Z2552">
        <v>1505.61</v>
      </c>
      <c r="AA2552">
        <v>25</v>
      </c>
      <c r="AB2552">
        <v>10</v>
      </c>
      <c r="AC2552">
        <v>5</v>
      </c>
      <c r="AD2552">
        <v>0</v>
      </c>
      <c r="AE2552">
        <v>1500000</v>
      </c>
      <c r="AF2552">
        <v>89262291</v>
      </c>
    </row>
    <row r="2553" spans="1:32" x14ac:dyDescent="0.3">
      <c r="A2553">
        <v>2552</v>
      </c>
      <c r="B2553" s="1">
        <v>44733</v>
      </c>
      <c r="C2553">
        <v>1</v>
      </c>
      <c r="D2553">
        <v>3</v>
      </c>
      <c r="E2553">
        <v>4</v>
      </c>
      <c r="F2553">
        <v>5</v>
      </c>
      <c r="G2553">
        <v>9</v>
      </c>
      <c r="H2553">
        <v>10</v>
      </c>
      <c r="I2553">
        <v>12</v>
      </c>
      <c r="J2553">
        <v>13</v>
      </c>
      <c r="K2553">
        <v>14</v>
      </c>
      <c r="L2553">
        <v>15</v>
      </c>
      <c r="M2553">
        <v>17</v>
      </c>
      <c r="N2553">
        <v>18</v>
      </c>
      <c r="O2553">
        <v>21</v>
      </c>
      <c r="P2553">
        <v>24</v>
      </c>
      <c r="Q2553">
        <v>25</v>
      </c>
      <c r="R2553">
        <v>16754542</v>
      </c>
      <c r="S2553">
        <v>1</v>
      </c>
      <c r="T2553" t="s">
        <v>230</v>
      </c>
      <c r="U2553">
        <v>247</v>
      </c>
      <c r="V2553">
        <v>10116</v>
      </c>
      <c r="W2553">
        <v>115271</v>
      </c>
      <c r="X2553">
        <v>628659</v>
      </c>
      <c r="Y2553">
        <v>1177958.1000000001</v>
      </c>
      <c r="Z2553">
        <v>1428.52</v>
      </c>
      <c r="AA2553">
        <v>25</v>
      </c>
      <c r="AB2553">
        <v>10</v>
      </c>
      <c r="AC2553">
        <v>5</v>
      </c>
      <c r="AD2553">
        <v>0</v>
      </c>
      <c r="AE2553">
        <v>1500000</v>
      </c>
      <c r="AF2553">
        <v>89547281</v>
      </c>
    </row>
    <row r="2554" spans="1:32" x14ac:dyDescent="0.3">
      <c r="A2554">
        <v>2553</v>
      </c>
      <c r="B2554" s="1">
        <v>44734</v>
      </c>
      <c r="C2554">
        <v>1</v>
      </c>
      <c r="D2554">
        <v>2</v>
      </c>
      <c r="E2554">
        <v>4</v>
      </c>
      <c r="F2554">
        <v>5</v>
      </c>
      <c r="G2554">
        <v>7</v>
      </c>
      <c r="H2554">
        <v>8</v>
      </c>
      <c r="I2554">
        <v>9</v>
      </c>
      <c r="J2554">
        <v>11</v>
      </c>
      <c r="K2554">
        <v>13</v>
      </c>
      <c r="L2554">
        <v>14</v>
      </c>
      <c r="M2554">
        <v>17</v>
      </c>
      <c r="N2554">
        <v>18</v>
      </c>
      <c r="O2554">
        <v>19</v>
      </c>
      <c r="P2554">
        <v>21</v>
      </c>
      <c r="Q2554">
        <v>25</v>
      </c>
      <c r="R2554">
        <v>18204940</v>
      </c>
      <c r="S2554">
        <v>7</v>
      </c>
      <c r="T2554" t="s">
        <v>2</v>
      </c>
      <c r="U2554">
        <v>492</v>
      </c>
      <c r="V2554">
        <v>13713</v>
      </c>
      <c r="W2554">
        <v>142194</v>
      </c>
      <c r="X2554">
        <v>685117</v>
      </c>
      <c r="Y2554">
        <v>167492.48000000001</v>
      </c>
      <c r="Z2554">
        <v>713.8</v>
      </c>
      <c r="AA2554">
        <v>25</v>
      </c>
      <c r="AB2554">
        <v>10</v>
      </c>
      <c r="AC2554">
        <v>5</v>
      </c>
      <c r="AD2554">
        <v>0</v>
      </c>
      <c r="AE2554">
        <v>1500000</v>
      </c>
      <c r="AF2554">
        <v>89830937</v>
      </c>
    </row>
    <row r="2555" spans="1:32" x14ac:dyDescent="0.3">
      <c r="A2555">
        <v>2554</v>
      </c>
      <c r="B2555" s="1">
        <v>44735</v>
      </c>
      <c r="C2555">
        <v>2</v>
      </c>
      <c r="D2555">
        <v>3</v>
      </c>
      <c r="E2555">
        <v>4</v>
      </c>
      <c r="F2555">
        <v>8</v>
      </c>
      <c r="G2555">
        <v>10</v>
      </c>
      <c r="H2555">
        <v>11</v>
      </c>
      <c r="I2555">
        <v>13</v>
      </c>
      <c r="J2555">
        <v>15</v>
      </c>
      <c r="K2555">
        <v>16</v>
      </c>
      <c r="L2555">
        <v>17</v>
      </c>
      <c r="M2555">
        <v>18</v>
      </c>
      <c r="N2555">
        <v>19</v>
      </c>
      <c r="O2555">
        <v>20</v>
      </c>
      <c r="P2555">
        <v>22</v>
      </c>
      <c r="Q2555">
        <v>24</v>
      </c>
      <c r="R2555">
        <v>15736268</v>
      </c>
      <c r="S2555">
        <v>2</v>
      </c>
      <c r="T2555" t="s">
        <v>2</v>
      </c>
      <c r="U2555">
        <v>219</v>
      </c>
      <c r="V2555">
        <v>8743</v>
      </c>
      <c r="W2555">
        <v>105844</v>
      </c>
      <c r="X2555">
        <v>547174</v>
      </c>
      <c r="Y2555">
        <v>609506.77</v>
      </c>
      <c r="Z2555">
        <v>1667.31</v>
      </c>
      <c r="AA2555">
        <v>25</v>
      </c>
      <c r="AB2555">
        <v>10</v>
      </c>
      <c r="AC2555">
        <v>5</v>
      </c>
      <c r="AD2555">
        <v>0</v>
      </c>
      <c r="AE2555">
        <v>1500000</v>
      </c>
      <c r="AF2555">
        <v>90125860</v>
      </c>
    </row>
    <row r="2556" spans="1:32" x14ac:dyDescent="0.3">
      <c r="A2556">
        <v>2555</v>
      </c>
      <c r="B2556" s="1">
        <v>44736</v>
      </c>
      <c r="C2556">
        <v>2</v>
      </c>
      <c r="D2556">
        <v>3</v>
      </c>
      <c r="E2556">
        <v>4</v>
      </c>
      <c r="F2556">
        <v>6</v>
      </c>
      <c r="G2556">
        <v>7</v>
      </c>
      <c r="H2556">
        <v>8</v>
      </c>
      <c r="I2556">
        <v>11</v>
      </c>
      <c r="J2556">
        <v>12</v>
      </c>
      <c r="K2556">
        <v>16</v>
      </c>
      <c r="L2556">
        <v>17</v>
      </c>
      <c r="M2556">
        <v>18</v>
      </c>
      <c r="N2556">
        <v>21</v>
      </c>
      <c r="O2556">
        <v>22</v>
      </c>
      <c r="P2556">
        <v>23</v>
      </c>
      <c r="Q2556">
        <v>25</v>
      </c>
      <c r="R2556">
        <v>16116282</v>
      </c>
      <c r="S2556">
        <v>5</v>
      </c>
      <c r="T2556" t="s">
        <v>2</v>
      </c>
      <c r="U2556">
        <v>328</v>
      </c>
      <c r="V2556">
        <v>10912</v>
      </c>
      <c r="W2556">
        <v>91392</v>
      </c>
      <c r="X2556">
        <v>488626</v>
      </c>
      <c r="Y2556">
        <v>291349.27</v>
      </c>
      <c r="Z2556">
        <v>1330.34</v>
      </c>
      <c r="AA2556">
        <v>25</v>
      </c>
      <c r="AB2556">
        <v>10</v>
      </c>
      <c r="AC2556">
        <v>5</v>
      </c>
      <c r="AD2556">
        <v>0</v>
      </c>
      <c r="AE2556">
        <v>1500000</v>
      </c>
      <c r="AF2556">
        <v>90478299</v>
      </c>
    </row>
    <row r="2557" spans="1:32" x14ac:dyDescent="0.3">
      <c r="A2557">
        <v>2556</v>
      </c>
      <c r="B2557" s="1">
        <v>44737</v>
      </c>
      <c r="C2557">
        <v>1</v>
      </c>
      <c r="D2557">
        <v>2</v>
      </c>
      <c r="E2557">
        <v>5</v>
      </c>
      <c r="F2557">
        <v>10</v>
      </c>
      <c r="G2557">
        <v>11</v>
      </c>
      <c r="H2557">
        <v>12</v>
      </c>
      <c r="I2557">
        <v>15</v>
      </c>
      <c r="J2557">
        <v>17</v>
      </c>
      <c r="K2557">
        <v>18</v>
      </c>
      <c r="L2557">
        <v>20</v>
      </c>
      <c r="M2557">
        <v>21</v>
      </c>
      <c r="N2557">
        <v>22</v>
      </c>
      <c r="O2557">
        <v>23</v>
      </c>
      <c r="P2557">
        <v>24</v>
      </c>
      <c r="Q2557">
        <v>25</v>
      </c>
      <c r="R2557">
        <v>15241788</v>
      </c>
      <c r="S2557">
        <v>1</v>
      </c>
      <c r="T2557" t="s">
        <v>61</v>
      </c>
      <c r="U2557">
        <v>310</v>
      </c>
      <c r="V2557">
        <v>8970</v>
      </c>
      <c r="W2557">
        <v>108360</v>
      </c>
      <c r="X2557">
        <v>584814</v>
      </c>
      <c r="Y2557">
        <v>1030921.38</v>
      </c>
      <c r="Z2557">
        <v>996.13</v>
      </c>
      <c r="AA2557">
        <v>25</v>
      </c>
      <c r="AB2557">
        <v>10</v>
      </c>
      <c r="AC2557">
        <v>5</v>
      </c>
      <c r="AD2557">
        <v>0</v>
      </c>
      <c r="AE2557">
        <v>1500000</v>
      </c>
      <c r="AF2557">
        <v>90727715</v>
      </c>
    </row>
    <row r="2558" spans="1:32" x14ac:dyDescent="0.3">
      <c r="A2558">
        <v>2557</v>
      </c>
      <c r="B2558" s="1">
        <v>44739</v>
      </c>
      <c r="C2558">
        <v>2</v>
      </c>
      <c r="D2558">
        <v>3</v>
      </c>
      <c r="E2558">
        <v>4</v>
      </c>
      <c r="F2558">
        <v>5</v>
      </c>
      <c r="G2558">
        <v>6</v>
      </c>
      <c r="H2558">
        <v>7</v>
      </c>
      <c r="I2558">
        <v>8</v>
      </c>
      <c r="J2558">
        <v>9</v>
      </c>
      <c r="K2558">
        <v>10</v>
      </c>
      <c r="L2558">
        <v>11</v>
      </c>
      <c r="M2558">
        <v>12</v>
      </c>
      <c r="N2558">
        <v>17</v>
      </c>
      <c r="O2558">
        <v>18</v>
      </c>
      <c r="P2558">
        <v>21</v>
      </c>
      <c r="Q2558">
        <v>22</v>
      </c>
      <c r="R2558">
        <v>16960988</v>
      </c>
      <c r="S2558">
        <v>0</v>
      </c>
      <c r="U2558">
        <v>261</v>
      </c>
      <c r="V2558">
        <v>8230</v>
      </c>
      <c r="W2558">
        <v>101677</v>
      </c>
      <c r="X2558">
        <v>563673</v>
      </c>
      <c r="Y2558">
        <v>0</v>
      </c>
      <c r="Z2558">
        <v>1649.5</v>
      </c>
      <c r="AA2558">
        <v>25</v>
      </c>
      <c r="AB2558">
        <v>10</v>
      </c>
      <c r="AC2558">
        <v>5</v>
      </c>
      <c r="AD2558">
        <v>1437279.13</v>
      </c>
      <c r="AE2558">
        <v>4000000</v>
      </c>
      <c r="AF2558">
        <v>91075444</v>
      </c>
    </row>
    <row r="2559" spans="1:32" x14ac:dyDescent="0.3">
      <c r="A2559">
        <v>2558</v>
      </c>
      <c r="B2559" s="1">
        <v>44740</v>
      </c>
      <c r="C2559">
        <v>3</v>
      </c>
      <c r="D2559">
        <v>4</v>
      </c>
      <c r="E2559">
        <v>5</v>
      </c>
      <c r="F2559">
        <v>6</v>
      </c>
      <c r="G2559">
        <v>10</v>
      </c>
      <c r="H2559">
        <v>12</v>
      </c>
      <c r="I2559">
        <v>14</v>
      </c>
      <c r="J2559">
        <v>15</v>
      </c>
      <c r="K2559">
        <v>16</v>
      </c>
      <c r="L2559">
        <v>17</v>
      </c>
      <c r="M2559">
        <v>20</v>
      </c>
      <c r="N2559">
        <v>21</v>
      </c>
      <c r="O2559">
        <v>22</v>
      </c>
      <c r="P2559">
        <v>24</v>
      </c>
      <c r="Q2559">
        <v>25</v>
      </c>
      <c r="R2559">
        <v>25578505</v>
      </c>
      <c r="S2559">
        <v>1</v>
      </c>
      <c r="T2559" t="s">
        <v>325</v>
      </c>
      <c r="U2559">
        <v>362</v>
      </c>
      <c r="V2559">
        <v>12956</v>
      </c>
      <c r="W2559">
        <v>163123</v>
      </c>
      <c r="X2559">
        <v>886498</v>
      </c>
      <c r="Y2559">
        <v>3477366.4</v>
      </c>
      <c r="Z2559">
        <v>1688.08</v>
      </c>
      <c r="AA2559">
        <v>25</v>
      </c>
      <c r="AB2559">
        <v>10</v>
      </c>
      <c r="AC2559">
        <v>5</v>
      </c>
      <c r="AD2559">
        <v>0</v>
      </c>
      <c r="AE2559">
        <v>1500000</v>
      </c>
      <c r="AF2559">
        <v>91569014</v>
      </c>
    </row>
    <row r="2560" spans="1:32" x14ac:dyDescent="0.3">
      <c r="A2560">
        <v>2559</v>
      </c>
      <c r="B2560" s="1">
        <v>44741</v>
      </c>
      <c r="C2560">
        <v>1</v>
      </c>
      <c r="D2560">
        <v>3</v>
      </c>
      <c r="E2560">
        <v>5</v>
      </c>
      <c r="F2560">
        <v>7</v>
      </c>
      <c r="G2560">
        <v>8</v>
      </c>
      <c r="H2560">
        <v>9</v>
      </c>
      <c r="I2560">
        <v>10</v>
      </c>
      <c r="J2560">
        <v>12</v>
      </c>
      <c r="K2560">
        <v>13</v>
      </c>
      <c r="L2560">
        <v>14</v>
      </c>
      <c r="M2560">
        <v>16</v>
      </c>
      <c r="N2560">
        <v>17</v>
      </c>
      <c r="O2560">
        <v>19</v>
      </c>
      <c r="P2560">
        <v>21</v>
      </c>
      <c r="Q2560">
        <v>25</v>
      </c>
      <c r="R2560">
        <v>16880442</v>
      </c>
      <c r="S2560">
        <v>2</v>
      </c>
      <c r="T2560" t="s">
        <v>2</v>
      </c>
      <c r="U2560">
        <v>743</v>
      </c>
      <c r="V2560">
        <v>12824</v>
      </c>
      <c r="W2560">
        <v>129767</v>
      </c>
      <c r="X2560">
        <v>626971</v>
      </c>
      <c r="Y2560">
        <v>556506.66</v>
      </c>
      <c r="Z2560">
        <v>448.7</v>
      </c>
      <c r="AA2560">
        <v>25</v>
      </c>
      <c r="AB2560">
        <v>10</v>
      </c>
      <c r="AC2560">
        <v>5</v>
      </c>
      <c r="AD2560">
        <v>1972708.28</v>
      </c>
      <c r="AE2560">
        <v>5000000</v>
      </c>
      <c r="AF2560">
        <v>91838291</v>
      </c>
    </row>
    <row r="2561" spans="1:32" x14ac:dyDescent="0.3">
      <c r="A2561">
        <v>2560</v>
      </c>
      <c r="B2561" s="1">
        <v>44742</v>
      </c>
      <c r="C2561">
        <v>1</v>
      </c>
      <c r="D2561">
        <v>2</v>
      </c>
      <c r="E2561">
        <v>4</v>
      </c>
      <c r="F2561">
        <v>5</v>
      </c>
      <c r="G2561">
        <v>6</v>
      </c>
      <c r="H2561">
        <v>8</v>
      </c>
      <c r="I2561">
        <v>9</v>
      </c>
      <c r="J2561">
        <v>11</v>
      </c>
      <c r="K2561">
        <v>14</v>
      </c>
      <c r="L2561">
        <v>16</v>
      </c>
      <c r="M2561">
        <v>18</v>
      </c>
      <c r="N2561">
        <v>20</v>
      </c>
      <c r="O2561">
        <v>23</v>
      </c>
      <c r="P2561">
        <v>24</v>
      </c>
      <c r="Q2561">
        <v>25</v>
      </c>
      <c r="R2561">
        <v>29548798</v>
      </c>
      <c r="S2561">
        <v>5</v>
      </c>
      <c r="T2561" t="s">
        <v>2</v>
      </c>
      <c r="U2561">
        <v>759</v>
      </c>
      <c r="V2561">
        <v>21395</v>
      </c>
      <c r="W2561">
        <v>230606</v>
      </c>
      <c r="X2561">
        <v>1084605</v>
      </c>
      <c r="Y2561">
        <v>852722.39</v>
      </c>
      <c r="Z2561">
        <v>778.53</v>
      </c>
      <c r="AA2561">
        <v>25</v>
      </c>
      <c r="AB2561">
        <v>10</v>
      </c>
      <c r="AC2561">
        <v>5</v>
      </c>
      <c r="AD2561">
        <v>0</v>
      </c>
      <c r="AE2561">
        <v>1500000</v>
      </c>
      <c r="AF2561">
        <v>92315563</v>
      </c>
    </row>
    <row r="2562" spans="1:32" x14ac:dyDescent="0.3">
      <c r="A2562">
        <v>2561</v>
      </c>
      <c r="B2562" s="1">
        <v>44743</v>
      </c>
      <c r="C2562">
        <v>1</v>
      </c>
      <c r="D2562">
        <v>2</v>
      </c>
      <c r="E2562">
        <v>3</v>
      </c>
      <c r="F2562">
        <v>5</v>
      </c>
      <c r="G2562">
        <v>6</v>
      </c>
      <c r="H2562">
        <v>7</v>
      </c>
      <c r="I2562">
        <v>12</v>
      </c>
      <c r="J2562">
        <v>13</v>
      </c>
      <c r="K2562">
        <v>15</v>
      </c>
      <c r="L2562">
        <v>16</v>
      </c>
      <c r="M2562">
        <v>17</v>
      </c>
      <c r="N2562">
        <v>18</v>
      </c>
      <c r="O2562">
        <v>20</v>
      </c>
      <c r="P2562">
        <v>21</v>
      </c>
      <c r="Q2562">
        <v>23</v>
      </c>
      <c r="R2562">
        <v>19474225</v>
      </c>
      <c r="S2562">
        <v>2</v>
      </c>
      <c r="T2562" t="s">
        <v>2</v>
      </c>
      <c r="U2562">
        <v>346</v>
      </c>
      <c r="V2562">
        <v>10052</v>
      </c>
      <c r="W2562">
        <v>127529</v>
      </c>
      <c r="X2562">
        <v>692360</v>
      </c>
      <c r="Y2562">
        <v>749449.98</v>
      </c>
      <c r="Z2562">
        <v>1297.6199999999999</v>
      </c>
      <c r="AA2562">
        <v>25</v>
      </c>
      <c r="AB2562">
        <v>10</v>
      </c>
      <c r="AC2562">
        <v>5</v>
      </c>
      <c r="AD2562">
        <v>0</v>
      </c>
      <c r="AE2562">
        <v>1500000</v>
      </c>
      <c r="AF2562">
        <v>92678200</v>
      </c>
    </row>
    <row r="2563" spans="1:32" x14ac:dyDescent="0.3">
      <c r="A2563">
        <v>2562</v>
      </c>
      <c r="B2563" s="1">
        <v>44744</v>
      </c>
      <c r="C2563">
        <v>2</v>
      </c>
      <c r="D2563">
        <v>3</v>
      </c>
      <c r="E2563">
        <v>6</v>
      </c>
      <c r="F2563">
        <v>7</v>
      </c>
      <c r="G2563">
        <v>9</v>
      </c>
      <c r="H2563">
        <v>10</v>
      </c>
      <c r="I2563">
        <v>11</v>
      </c>
      <c r="J2563">
        <v>14</v>
      </c>
      <c r="K2563">
        <v>16</v>
      </c>
      <c r="L2563">
        <v>17</v>
      </c>
      <c r="M2563">
        <v>20</v>
      </c>
      <c r="N2563">
        <v>21</v>
      </c>
      <c r="O2563">
        <v>22</v>
      </c>
      <c r="P2563">
        <v>24</v>
      </c>
      <c r="Q2563">
        <v>25</v>
      </c>
      <c r="R2563">
        <v>16608268</v>
      </c>
      <c r="S2563">
        <v>2</v>
      </c>
      <c r="T2563" t="s">
        <v>2</v>
      </c>
      <c r="U2563">
        <v>249</v>
      </c>
      <c r="V2563">
        <v>8540</v>
      </c>
      <c r="W2563">
        <v>101543</v>
      </c>
      <c r="X2563">
        <v>548926</v>
      </c>
      <c r="Y2563">
        <v>700068.9</v>
      </c>
      <c r="Z2563">
        <v>1684.32</v>
      </c>
      <c r="AA2563">
        <v>25</v>
      </c>
      <c r="AB2563">
        <v>10</v>
      </c>
      <c r="AC2563">
        <v>5</v>
      </c>
      <c r="AD2563">
        <v>0</v>
      </c>
      <c r="AE2563">
        <v>1500000</v>
      </c>
      <c r="AF2563">
        <v>93016943</v>
      </c>
    </row>
    <row r="2564" spans="1:32" x14ac:dyDescent="0.3">
      <c r="A2564">
        <v>2563</v>
      </c>
      <c r="B2564" s="1">
        <v>44746</v>
      </c>
      <c r="C2564">
        <v>3</v>
      </c>
      <c r="D2564">
        <v>4</v>
      </c>
      <c r="E2564">
        <v>6</v>
      </c>
      <c r="F2564">
        <v>8</v>
      </c>
      <c r="G2564">
        <v>9</v>
      </c>
      <c r="H2564">
        <v>12</v>
      </c>
      <c r="I2564">
        <v>15</v>
      </c>
      <c r="J2564">
        <v>17</v>
      </c>
      <c r="K2564">
        <v>18</v>
      </c>
      <c r="L2564">
        <v>19</v>
      </c>
      <c r="M2564">
        <v>21</v>
      </c>
      <c r="N2564">
        <v>22</v>
      </c>
      <c r="O2564">
        <v>23</v>
      </c>
      <c r="P2564">
        <v>24</v>
      </c>
      <c r="Q2564">
        <v>25</v>
      </c>
      <c r="R2564">
        <v>19044250</v>
      </c>
      <c r="S2564">
        <v>1</v>
      </c>
      <c r="T2564" t="s">
        <v>114</v>
      </c>
      <c r="U2564">
        <v>278</v>
      </c>
      <c r="V2564">
        <v>10711</v>
      </c>
      <c r="W2564">
        <v>127388</v>
      </c>
      <c r="X2564">
        <v>665881</v>
      </c>
      <c r="Y2564">
        <v>1468926.11</v>
      </c>
      <c r="Z2564">
        <v>1582.73</v>
      </c>
      <c r="AA2564">
        <v>25</v>
      </c>
      <c r="AB2564">
        <v>10</v>
      </c>
      <c r="AC2564">
        <v>5</v>
      </c>
      <c r="AD2564">
        <v>0</v>
      </c>
      <c r="AE2564">
        <v>1500000</v>
      </c>
      <c r="AF2564">
        <v>93372328</v>
      </c>
    </row>
    <row r="2565" spans="1:32" x14ac:dyDescent="0.3">
      <c r="A2565">
        <v>2564</v>
      </c>
      <c r="B2565" s="1">
        <v>44747</v>
      </c>
      <c r="C2565">
        <v>2</v>
      </c>
      <c r="D2565">
        <v>4</v>
      </c>
      <c r="E2565">
        <v>6</v>
      </c>
      <c r="F2565">
        <v>7</v>
      </c>
      <c r="G2565">
        <v>8</v>
      </c>
      <c r="H2565">
        <v>11</v>
      </c>
      <c r="I2565">
        <v>15</v>
      </c>
      <c r="J2565">
        <v>16</v>
      </c>
      <c r="K2565">
        <v>17</v>
      </c>
      <c r="L2565">
        <v>18</v>
      </c>
      <c r="M2565">
        <v>21</v>
      </c>
      <c r="N2565">
        <v>22</v>
      </c>
      <c r="O2565">
        <v>23</v>
      </c>
      <c r="P2565">
        <v>24</v>
      </c>
      <c r="Q2565">
        <v>25</v>
      </c>
      <c r="R2565">
        <v>17780980</v>
      </c>
      <c r="S2565">
        <v>1</v>
      </c>
      <c r="T2565" t="s">
        <v>326</v>
      </c>
      <c r="U2565">
        <v>201</v>
      </c>
      <c r="V2565">
        <v>9755</v>
      </c>
      <c r="W2565">
        <v>102792</v>
      </c>
      <c r="X2565">
        <v>570055</v>
      </c>
      <c r="Y2565">
        <v>1556317.42</v>
      </c>
      <c r="Z2565">
        <v>1623.51</v>
      </c>
      <c r="AA2565">
        <v>25</v>
      </c>
      <c r="AB2565">
        <v>10</v>
      </c>
      <c r="AC2565">
        <v>5</v>
      </c>
      <c r="AD2565">
        <v>0</v>
      </c>
      <c r="AE2565">
        <v>1500000</v>
      </c>
      <c r="AF2565">
        <v>93748856</v>
      </c>
    </row>
    <row r="2566" spans="1:32" x14ac:dyDescent="0.3">
      <c r="A2566">
        <v>2565</v>
      </c>
      <c r="B2566" s="1">
        <v>44748</v>
      </c>
      <c r="C2566">
        <v>1</v>
      </c>
      <c r="D2566">
        <v>2</v>
      </c>
      <c r="E2566">
        <v>5</v>
      </c>
      <c r="F2566">
        <v>7</v>
      </c>
      <c r="G2566">
        <v>9</v>
      </c>
      <c r="H2566">
        <v>10</v>
      </c>
      <c r="I2566">
        <v>11</v>
      </c>
      <c r="J2566">
        <v>12</v>
      </c>
      <c r="K2566">
        <v>14</v>
      </c>
      <c r="L2566">
        <v>15</v>
      </c>
      <c r="M2566">
        <v>16</v>
      </c>
      <c r="N2566">
        <v>18</v>
      </c>
      <c r="O2566">
        <v>20</v>
      </c>
      <c r="P2566">
        <v>22</v>
      </c>
      <c r="Q2566">
        <v>25</v>
      </c>
      <c r="R2566">
        <v>19615892</v>
      </c>
      <c r="S2566">
        <v>8</v>
      </c>
      <c r="T2566" t="s">
        <v>2</v>
      </c>
      <c r="U2566">
        <v>734</v>
      </c>
      <c r="V2566">
        <v>19232</v>
      </c>
      <c r="W2566">
        <v>164926</v>
      </c>
      <c r="X2566">
        <v>748895</v>
      </c>
      <c r="Y2566">
        <v>142620.78</v>
      </c>
      <c r="Z2566">
        <v>465.61</v>
      </c>
      <c r="AA2566">
        <v>25</v>
      </c>
      <c r="AB2566">
        <v>10</v>
      </c>
      <c r="AC2566">
        <v>5</v>
      </c>
      <c r="AD2566">
        <v>0</v>
      </c>
      <c r="AE2566">
        <v>1500000</v>
      </c>
      <c r="AF2566">
        <v>94024897</v>
      </c>
    </row>
    <row r="2567" spans="1:32" x14ac:dyDescent="0.3">
      <c r="A2567">
        <v>2566</v>
      </c>
      <c r="B2567" s="1">
        <v>44749</v>
      </c>
      <c r="C2567">
        <v>1</v>
      </c>
      <c r="D2567">
        <v>2</v>
      </c>
      <c r="E2567">
        <v>10</v>
      </c>
      <c r="F2567">
        <v>11</v>
      </c>
      <c r="G2567">
        <v>12</v>
      </c>
      <c r="H2567">
        <v>13</v>
      </c>
      <c r="I2567">
        <v>14</v>
      </c>
      <c r="J2567">
        <v>15</v>
      </c>
      <c r="K2567">
        <v>16</v>
      </c>
      <c r="L2567">
        <v>18</v>
      </c>
      <c r="M2567">
        <v>19</v>
      </c>
      <c r="N2567">
        <v>20</v>
      </c>
      <c r="O2567">
        <v>21</v>
      </c>
      <c r="P2567">
        <v>23</v>
      </c>
      <c r="Q2567">
        <v>24</v>
      </c>
      <c r="R2567">
        <v>18182878</v>
      </c>
      <c r="S2567">
        <v>1</v>
      </c>
      <c r="T2567" t="s">
        <v>124</v>
      </c>
      <c r="U2567">
        <v>217</v>
      </c>
      <c r="V2567">
        <v>6980</v>
      </c>
      <c r="W2567">
        <v>102672</v>
      </c>
      <c r="X2567">
        <v>569949</v>
      </c>
      <c r="Y2567">
        <v>1662789.58</v>
      </c>
      <c r="Z2567">
        <v>1606.68</v>
      </c>
      <c r="AA2567">
        <v>25</v>
      </c>
      <c r="AB2567">
        <v>10</v>
      </c>
      <c r="AC2567">
        <v>5</v>
      </c>
      <c r="AD2567">
        <v>0</v>
      </c>
      <c r="AE2567">
        <v>1500000</v>
      </c>
      <c r="AF2567">
        <v>94427184</v>
      </c>
    </row>
    <row r="2568" spans="1:32" x14ac:dyDescent="0.3">
      <c r="A2568">
        <v>2567</v>
      </c>
      <c r="B2568" s="1">
        <v>44750</v>
      </c>
      <c r="C2568">
        <v>1</v>
      </c>
      <c r="D2568">
        <v>2</v>
      </c>
      <c r="E2568">
        <v>3</v>
      </c>
      <c r="F2568">
        <v>4</v>
      </c>
      <c r="G2568">
        <v>5</v>
      </c>
      <c r="H2568">
        <v>7</v>
      </c>
      <c r="I2568">
        <v>11</v>
      </c>
      <c r="J2568">
        <v>12</v>
      </c>
      <c r="K2568">
        <v>13</v>
      </c>
      <c r="L2568">
        <v>14</v>
      </c>
      <c r="M2568">
        <v>15</v>
      </c>
      <c r="N2568">
        <v>19</v>
      </c>
      <c r="O2568">
        <v>20</v>
      </c>
      <c r="P2568">
        <v>21</v>
      </c>
      <c r="Q2568">
        <v>24</v>
      </c>
      <c r="R2568">
        <v>20891168</v>
      </c>
      <c r="S2568">
        <v>0</v>
      </c>
      <c r="U2568">
        <v>267</v>
      </c>
      <c r="V2568">
        <v>8684</v>
      </c>
      <c r="W2568">
        <v>123837</v>
      </c>
      <c r="X2568">
        <v>718204</v>
      </c>
      <c r="Y2568">
        <v>0</v>
      </c>
      <c r="Z2568">
        <v>1366.65</v>
      </c>
      <c r="AA2568">
        <v>25</v>
      </c>
      <c r="AB2568">
        <v>10</v>
      </c>
      <c r="AC2568">
        <v>5</v>
      </c>
      <c r="AD2568">
        <v>1740266.7</v>
      </c>
      <c r="AE2568">
        <v>4000000</v>
      </c>
      <c r="AF2568">
        <v>94848217</v>
      </c>
    </row>
    <row r="2569" spans="1:32" x14ac:dyDescent="0.3">
      <c r="A2569">
        <v>2568</v>
      </c>
      <c r="B2569" s="1">
        <v>44751</v>
      </c>
      <c r="C2569">
        <v>1</v>
      </c>
      <c r="D2569">
        <v>2</v>
      </c>
      <c r="E2569">
        <v>4</v>
      </c>
      <c r="F2569">
        <v>6</v>
      </c>
      <c r="G2569">
        <v>8</v>
      </c>
      <c r="H2569">
        <v>9</v>
      </c>
      <c r="I2569">
        <v>11</v>
      </c>
      <c r="J2569">
        <v>12</v>
      </c>
      <c r="K2569">
        <v>14</v>
      </c>
      <c r="L2569">
        <v>15</v>
      </c>
      <c r="M2569">
        <v>17</v>
      </c>
      <c r="N2569">
        <v>20</v>
      </c>
      <c r="O2569">
        <v>21</v>
      </c>
      <c r="P2569">
        <v>22</v>
      </c>
      <c r="Q2569">
        <v>24</v>
      </c>
      <c r="R2569">
        <v>23710378</v>
      </c>
      <c r="S2569">
        <v>3</v>
      </c>
      <c r="T2569" t="s">
        <v>2</v>
      </c>
      <c r="U2569">
        <v>502</v>
      </c>
      <c r="V2569">
        <v>14016</v>
      </c>
      <c r="W2569">
        <v>150566</v>
      </c>
      <c r="X2569">
        <v>766576</v>
      </c>
      <c r="Y2569">
        <v>1244037.81</v>
      </c>
      <c r="Z2569">
        <v>1188.51</v>
      </c>
      <c r="AA2569">
        <v>25</v>
      </c>
      <c r="AB2569">
        <v>10</v>
      </c>
      <c r="AC2569">
        <v>5</v>
      </c>
      <c r="AD2569">
        <v>0</v>
      </c>
      <c r="AE2569">
        <v>1500000</v>
      </c>
      <c r="AF2569">
        <v>95330115</v>
      </c>
    </row>
    <row r="2570" spans="1:32" x14ac:dyDescent="0.3">
      <c r="A2570">
        <v>2569</v>
      </c>
      <c r="B2570" s="1">
        <v>44753</v>
      </c>
      <c r="C2570">
        <v>3</v>
      </c>
      <c r="D2570">
        <v>5</v>
      </c>
      <c r="E2570">
        <v>12</v>
      </c>
      <c r="F2570">
        <v>13</v>
      </c>
      <c r="G2570">
        <v>14</v>
      </c>
      <c r="H2570">
        <v>15</v>
      </c>
      <c r="I2570">
        <v>16</v>
      </c>
      <c r="J2570">
        <v>17</v>
      </c>
      <c r="K2570">
        <v>18</v>
      </c>
      <c r="L2570">
        <v>19</v>
      </c>
      <c r="M2570">
        <v>20</v>
      </c>
      <c r="N2570">
        <v>21</v>
      </c>
      <c r="O2570">
        <v>22</v>
      </c>
      <c r="P2570">
        <v>23</v>
      </c>
      <c r="Q2570">
        <v>25</v>
      </c>
      <c r="R2570">
        <v>19229020</v>
      </c>
      <c r="S2570">
        <v>1</v>
      </c>
      <c r="T2570" t="s">
        <v>29</v>
      </c>
      <c r="U2570">
        <v>319</v>
      </c>
      <c r="V2570">
        <v>21167</v>
      </c>
      <c r="W2570">
        <v>108388</v>
      </c>
      <c r="X2570">
        <v>645440</v>
      </c>
      <c r="Y2570">
        <v>1517057.92</v>
      </c>
      <c r="Z2570">
        <v>1424.5</v>
      </c>
      <c r="AA2570">
        <v>25</v>
      </c>
      <c r="AB2570">
        <v>10</v>
      </c>
      <c r="AC2570">
        <v>5</v>
      </c>
      <c r="AD2570">
        <v>2254388.4300000002</v>
      </c>
      <c r="AE2570">
        <v>5000000</v>
      </c>
      <c r="AF2570">
        <v>95697145</v>
      </c>
    </row>
    <row r="2571" spans="1:32" x14ac:dyDescent="0.3">
      <c r="A2571">
        <v>2570</v>
      </c>
      <c r="B2571" s="1">
        <v>44754</v>
      </c>
      <c r="C2571">
        <v>1</v>
      </c>
      <c r="D2571">
        <v>3</v>
      </c>
      <c r="E2571">
        <v>4</v>
      </c>
      <c r="F2571">
        <v>5</v>
      </c>
      <c r="G2571">
        <v>6</v>
      </c>
      <c r="H2571">
        <v>7</v>
      </c>
      <c r="I2571">
        <v>9</v>
      </c>
      <c r="J2571">
        <v>10</v>
      </c>
      <c r="K2571">
        <v>11</v>
      </c>
      <c r="L2571">
        <v>13</v>
      </c>
      <c r="M2571">
        <v>16</v>
      </c>
      <c r="N2571">
        <v>18</v>
      </c>
      <c r="O2571">
        <v>20</v>
      </c>
      <c r="P2571">
        <v>23</v>
      </c>
      <c r="Q2571">
        <v>25</v>
      </c>
      <c r="R2571">
        <v>31560998</v>
      </c>
      <c r="S2571">
        <v>4</v>
      </c>
      <c r="T2571" t="s">
        <v>2</v>
      </c>
      <c r="U2571">
        <v>837</v>
      </c>
      <c r="V2571">
        <v>28789</v>
      </c>
      <c r="W2571">
        <v>271730</v>
      </c>
      <c r="X2571">
        <v>1185374</v>
      </c>
      <c r="Y2571">
        <v>1107639.58</v>
      </c>
      <c r="Z2571">
        <v>670.62</v>
      </c>
      <c r="AA2571">
        <v>25</v>
      </c>
      <c r="AB2571">
        <v>10</v>
      </c>
      <c r="AC2571">
        <v>5</v>
      </c>
      <c r="AD2571">
        <v>0</v>
      </c>
      <c r="AE2571">
        <v>1500000</v>
      </c>
      <c r="AF2571">
        <v>96150514</v>
      </c>
    </row>
    <row r="2572" spans="1:32" x14ac:dyDescent="0.3">
      <c r="A2572">
        <v>2571</v>
      </c>
      <c r="B2572" s="1">
        <v>44755</v>
      </c>
      <c r="C2572">
        <v>2</v>
      </c>
      <c r="D2572">
        <v>4</v>
      </c>
      <c r="E2572">
        <v>5</v>
      </c>
      <c r="F2572">
        <v>7</v>
      </c>
      <c r="G2572">
        <v>10</v>
      </c>
      <c r="H2572">
        <v>14</v>
      </c>
      <c r="I2572">
        <v>15</v>
      </c>
      <c r="J2572">
        <v>16</v>
      </c>
      <c r="K2572">
        <v>17</v>
      </c>
      <c r="L2572">
        <v>19</v>
      </c>
      <c r="M2572">
        <v>20</v>
      </c>
      <c r="N2572">
        <v>21</v>
      </c>
      <c r="O2572">
        <v>23</v>
      </c>
      <c r="P2572">
        <v>24</v>
      </c>
      <c r="Q2572">
        <v>25</v>
      </c>
      <c r="R2572">
        <v>18552102</v>
      </c>
      <c r="S2572">
        <v>3</v>
      </c>
      <c r="T2572" t="s">
        <v>2</v>
      </c>
      <c r="U2572">
        <v>306</v>
      </c>
      <c r="V2572">
        <v>10364</v>
      </c>
      <c r="W2572">
        <v>126552</v>
      </c>
      <c r="X2572">
        <v>663595</v>
      </c>
      <c r="Y2572">
        <v>462895.93</v>
      </c>
      <c r="Z2572">
        <v>1359.36</v>
      </c>
      <c r="AA2572">
        <v>25</v>
      </c>
      <c r="AB2572">
        <v>10</v>
      </c>
      <c r="AC2572">
        <v>5</v>
      </c>
      <c r="AD2572">
        <v>0</v>
      </c>
      <c r="AE2572">
        <v>1500000</v>
      </c>
      <c r="AF2572">
        <v>96486487</v>
      </c>
    </row>
    <row r="2573" spans="1:32" x14ac:dyDescent="0.3">
      <c r="A2573">
        <v>2572</v>
      </c>
      <c r="B2573" s="1">
        <v>44756</v>
      </c>
      <c r="C2573">
        <v>1</v>
      </c>
      <c r="D2573">
        <v>3</v>
      </c>
      <c r="E2573">
        <v>5</v>
      </c>
      <c r="F2573">
        <v>7</v>
      </c>
      <c r="G2573">
        <v>8</v>
      </c>
      <c r="H2573">
        <v>9</v>
      </c>
      <c r="I2573">
        <v>11</v>
      </c>
      <c r="J2573">
        <v>12</v>
      </c>
      <c r="K2573">
        <v>13</v>
      </c>
      <c r="L2573">
        <v>14</v>
      </c>
      <c r="M2573">
        <v>15</v>
      </c>
      <c r="N2573">
        <v>16</v>
      </c>
      <c r="O2573">
        <v>21</v>
      </c>
      <c r="P2573">
        <v>23</v>
      </c>
      <c r="Q2573">
        <v>24</v>
      </c>
      <c r="R2573">
        <v>16449338</v>
      </c>
      <c r="S2573">
        <v>1</v>
      </c>
      <c r="T2573" t="s">
        <v>314</v>
      </c>
      <c r="U2573">
        <v>182</v>
      </c>
      <c r="V2573">
        <v>7662</v>
      </c>
      <c r="W2573">
        <v>104378</v>
      </c>
      <c r="X2573">
        <v>607695</v>
      </c>
      <c r="Y2573">
        <v>1239930.54</v>
      </c>
      <c r="Z2573">
        <v>1428.49</v>
      </c>
      <c r="AA2573">
        <v>25</v>
      </c>
      <c r="AB2573">
        <v>10</v>
      </c>
      <c r="AC2573">
        <v>5</v>
      </c>
      <c r="AD2573">
        <v>0</v>
      </c>
      <c r="AE2573">
        <v>1500000</v>
      </c>
      <c r="AF2573">
        <v>96786470</v>
      </c>
    </row>
    <row r="2574" spans="1:32" x14ac:dyDescent="0.3">
      <c r="A2574">
        <v>2573</v>
      </c>
      <c r="B2574" s="1">
        <v>44757</v>
      </c>
      <c r="C2574">
        <v>2</v>
      </c>
      <c r="D2574">
        <v>6</v>
      </c>
      <c r="E2574">
        <v>9</v>
      </c>
      <c r="F2574">
        <v>10</v>
      </c>
      <c r="G2574">
        <v>11</v>
      </c>
      <c r="H2574">
        <v>12</v>
      </c>
      <c r="I2574">
        <v>13</v>
      </c>
      <c r="J2574">
        <v>15</v>
      </c>
      <c r="K2574">
        <v>16</v>
      </c>
      <c r="L2574">
        <v>17</v>
      </c>
      <c r="M2574">
        <v>18</v>
      </c>
      <c r="N2574">
        <v>19</v>
      </c>
      <c r="O2574">
        <v>20</v>
      </c>
      <c r="P2574">
        <v>22</v>
      </c>
      <c r="Q2574">
        <v>23</v>
      </c>
      <c r="R2574">
        <v>18931430</v>
      </c>
      <c r="S2574">
        <v>1</v>
      </c>
      <c r="T2574" t="s">
        <v>121</v>
      </c>
      <c r="U2574">
        <v>165</v>
      </c>
      <c r="V2574">
        <v>7845</v>
      </c>
      <c r="W2574">
        <v>110376</v>
      </c>
      <c r="X2574">
        <v>631055</v>
      </c>
      <c r="Y2574">
        <v>1628200.87</v>
      </c>
      <c r="Z2574">
        <v>2069.0700000000002</v>
      </c>
      <c r="AA2574">
        <v>25</v>
      </c>
      <c r="AB2574">
        <v>10</v>
      </c>
      <c r="AC2574">
        <v>5</v>
      </c>
      <c r="AD2574">
        <v>0</v>
      </c>
      <c r="AE2574">
        <v>1500000</v>
      </c>
      <c r="AF2574">
        <v>97180390</v>
      </c>
    </row>
    <row r="2575" spans="1:32" x14ac:dyDescent="0.3">
      <c r="A2575">
        <v>2574</v>
      </c>
      <c r="B2575" s="1">
        <v>44758</v>
      </c>
      <c r="C2575">
        <v>1</v>
      </c>
      <c r="D2575">
        <v>2</v>
      </c>
      <c r="E2575">
        <v>3</v>
      </c>
      <c r="F2575">
        <v>7</v>
      </c>
      <c r="G2575">
        <v>9</v>
      </c>
      <c r="H2575">
        <v>10</v>
      </c>
      <c r="I2575">
        <v>11</v>
      </c>
      <c r="J2575">
        <v>12</v>
      </c>
      <c r="K2575">
        <v>14</v>
      </c>
      <c r="L2575">
        <v>16</v>
      </c>
      <c r="M2575">
        <v>17</v>
      </c>
      <c r="N2575">
        <v>19</v>
      </c>
      <c r="O2575">
        <v>20</v>
      </c>
      <c r="P2575">
        <v>21</v>
      </c>
      <c r="Q2575">
        <v>25</v>
      </c>
      <c r="R2575">
        <v>16525050</v>
      </c>
      <c r="S2575">
        <v>1</v>
      </c>
      <c r="T2575" t="s">
        <v>114</v>
      </c>
      <c r="U2575">
        <v>262</v>
      </c>
      <c r="V2575">
        <v>9651</v>
      </c>
      <c r="W2575">
        <v>113665</v>
      </c>
      <c r="X2575">
        <v>586094</v>
      </c>
      <c r="Y2575">
        <v>1239162.95</v>
      </c>
      <c r="Z2575">
        <v>1416.7</v>
      </c>
      <c r="AA2575">
        <v>25</v>
      </c>
      <c r="AB2575">
        <v>10</v>
      </c>
      <c r="AC2575">
        <v>5</v>
      </c>
      <c r="AD2575">
        <v>0</v>
      </c>
      <c r="AE2575">
        <v>1500000</v>
      </c>
      <c r="AF2575">
        <v>97480187</v>
      </c>
    </row>
    <row r="2576" spans="1:32" x14ac:dyDescent="0.3">
      <c r="A2576">
        <v>2575</v>
      </c>
      <c r="B2576" s="1">
        <v>44760</v>
      </c>
      <c r="C2576">
        <v>2</v>
      </c>
      <c r="D2576">
        <v>3</v>
      </c>
      <c r="E2576">
        <v>5</v>
      </c>
      <c r="F2576">
        <v>6</v>
      </c>
      <c r="G2576">
        <v>7</v>
      </c>
      <c r="H2576">
        <v>8</v>
      </c>
      <c r="I2576">
        <v>10</v>
      </c>
      <c r="J2576">
        <v>11</v>
      </c>
      <c r="K2576">
        <v>14</v>
      </c>
      <c r="L2576">
        <v>15</v>
      </c>
      <c r="M2576">
        <v>16</v>
      </c>
      <c r="N2576">
        <v>17</v>
      </c>
      <c r="O2576">
        <v>21</v>
      </c>
      <c r="P2576">
        <v>23</v>
      </c>
      <c r="Q2576">
        <v>25</v>
      </c>
      <c r="R2576">
        <v>18367220</v>
      </c>
      <c r="S2576">
        <v>5</v>
      </c>
      <c r="T2576" t="s">
        <v>2</v>
      </c>
      <c r="U2576">
        <v>300</v>
      </c>
      <c r="V2576">
        <v>10602</v>
      </c>
      <c r="W2576">
        <v>124302</v>
      </c>
      <c r="X2576">
        <v>660007</v>
      </c>
      <c r="Y2576">
        <v>273774.57</v>
      </c>
      <c r="Z2576">
        <v>1366.77</v>
      </c>
      <c r="AA2576">
        <v>25</v>
      </c>
      <c r="AB2576">
        <v>10</v>
      </c>
      <c r="AC2576">
        <v>5</v>
      </c>
      <c r="AD2576">
        <v>0</v>
      </c>
      <c r="AE2576">
        <v>1500000</v>
      </c>
      <c r="AF2576">
        <v>97811366</v>
      </c>
    </row>
    <row r="2577" spans="1:32" x14ac:dyDescent="0.3">
      <c r="A2577">
        <v>2576</v>
      </c>
      <c r="B2577" s="1">
        <v>44761</v>
      </c>
      <c r="C2577">
        <v>1</v>
      </c>
      <c r="D2577">
        <v>2</v>
      </c>
      <c r="E2577">
        <v>5</v>
      </c>
      <c r="F2577">
        <v>6</v>
      </c>
      <c r="G2577">
        <v>7</v>
      </c>
      <c r="H2577">
        <v>10</v>
      </c>
      <c r="I2577">
        <v>13</v>
      </c>
      <c r="J2577">
        <v>15</v>
      </c>
      <c r="K2577">
        <v>16</v>
      </c>
      <c r="L2577">
        <v>18</v>
      </c>
      <c r="M2577">
        <v>19</v>
      </c>
      <c r="N2577">
        <v>20</v>
      </c>
      <c r="O2577">
        <v>21</v>
      </c>
      <c r="P2577">
        <v>24</v>
      </c>
      <c r="Q2577">
        <v>25</v>
      </c>
      <c r="R2577">
        <v>16678232</v>
      </c>
      <c r="S2577">
        <v>1</v>
      </c>
      <c r="T2577" t="s">
        <v>327</v>
      </c>
      <c r="U2577">
        <v>321</v>
      </c>
      <c r="V2577">
        <v>9898</v>
      </c>
      <c r="W2577">
        <v>113996</v>
      </c>
      <c r="X2577">
        <v>613942</v>
      </c>
      <c r="Y2577">
        <v>1203435.8999999999</v>
      </c>
      <c r="Z2577">
        <v>1122.97</v>
      </c>
      <c r="AA2577">
        <v>25</v>
      </c>
      <c r="AB2577">
        <v>10</v>
      </c>
      <c r="AC2577">
        <v>5</v>
      </c>
      <c r="AD2577">
        <v>0</v>
      </c>
      <c r="AE2577">
        <v>1500000</v>
      </c>
      <c r="AF2577">
        <v>98102520</v>
      </c>
    </row>
    <row r="2578" spans="1:32" x14ac:dyDescent="0.3">
      <c r="A2578">
        <v>2577</v>
      </c>
      <c r="B2578" s="1">
        <v>44762</v>
      </c>
      <c r="C2578">
        <v>1</v>
      </c>
      <c r="D2578">
        <v>4</v>
      </c>
      <c r="E2578">
        <v>6</v>
      </c>
      <c r="F2578">
        <v>7</v>
      </c>
      <c r="G2578">
        <v>8</v>
      </c>
      <c r="H2578">
        <v>9</v>
      </c>
      <c r="I2578">
        <v>12</v>
      </c>
      <c r="J2578">
        <v>13</v>
      </c>
      <c r="K2578">
        <v>14</v>
      </c>
      <c r="L2578">
        <v>18</v>
      </c>
      <c r="M2578">
        <v>20</v>
      </c>
      <c r="N2578">
        <v>21</v>
      </c>
      <c r="O2578">
        <v>23</v>
      </c>
      <c r="P2578">
        <v>24</v>
      </c>
      <c r="Q2578">
        <v>25</v>
      </c>
      <c r="R2578">
        <v>18473670</v>
      </c>
      <c r="S2578">
        <v>1</v>
      </c>
      <c r="T2578" t="s">
        <v>328</v>
      </c>
      <c r="U2578">
        <v>203</v>
      </c>
      <c r="V2578">
        <v>8571</v>
      </c>
      <c r="W2578">
        <v>112864</v>
      </c>
      <c r="X2578">
        <v>629655</v>
      </c>
      <c r="Y2578">
        <v>1526441.34</v>
      </c>
      <c r="Z2578">
        <v>1576.65</v>
      </c>
      <c r="AA2578">
        <v>25</v>
      </c>
      <c r="AB2578">
        <v>10</v>
      </c>
      <c r="AC2578">
        <v>5</v>
      </c>
      <c r="AD2578">
        <v>0</v>
      </c>
      <c r="AE2578">
        <v>1500000</v>
      </c>
      <c r="AF2578">
        <v>98471820</v>
      </c>
    </row>
    <row r="2579" spans="1:32" x14ac:dyDescent="0.3">
      <c r="A2579">
        <v>2578</v>
      </c>
      <c r="B2579" s="1">
        <v>44763</v>
      </c>
      <c r="C2579">
        <v>1</v>
      </c>
      <c r="D2579">
        <v>2</v>
      </c>
      <c r="E2579">
        <v>3</v>
      </c>
      <c r="F2579">
        <v>4</v>
      </c>
      <c r="G2579">
        <v>7</v>
      </c>
      <c r="H2579">
        <v>8</v>
      </c>
      <c r="I2579">
        <v>9</v>
      </c>
      <c r="J2579">
        <v>10</v>
      </c>
      <c r="K2579">
        <v>12</v>
      </c>
      <c r="L2579">
        <v>14</v>
      </c>
      <c r="M2579">
        <v>15</v>
      </c>
      <c r="N2579">
        <v>16</v>
      </c>
      <c r="O2579">
        <v>20</v>
      </c>
      <c r="P2579">
        <v>22</v>
      </c>
      <c r="Q2579">
        <v>25</v>
      </c>
      <c r="R2579">
        <v>16487962</v>
      </c>
      <c r="S2579">
        <v>2</v>
      </c>
      <c r="T2579" t="s">
        <v>2</v>
      </c>
      <c r="U2579">
        <v>203</v>
      </c>
      <c r="V2579">
        <v>7704</v>
      </c>
      <c r="W2579">
        <v>102448</v>
      </c>
      <c r="X2579">
        <v>569508</v>
      </c>
      <c r="Y2579">
        <v>668991.85</v>
      </c>
      <c r="Z2579">
        <v>1381.99</v>
      </c>
      <c r="AA2579">
        <v>25</v>
      </c>
      <c r="AB2579">
        <v>10</v>
      </c>
      <c r="AC2579">
        <v>5</v>
      </c>
      <c r="AD2579">
        <v>0</v>
      </c>
      <c r="AE2579">
        <v>1500000</v>
      </c>
      <c r="AF2579">
        <v>98795526</v>
      </c>
    </row>
    <row r="2580" spans="1:32" x14ac:dyDescent="0.3">
      <c r="A2580">
        <v>2579</v>
      </c>
      <c r="B2580" s="1">
        <v>44764</v>
      </c>
      <c r="C2580">
        <v>1</v>
      </c>
      <c r="D2580">
        <v>3</v>
      </c>
      <c r="E2580">
        <v>4</v>
      </c>
      <c r="F2580">
        <v>7</v>
      </c>
      <c r="G2580">
        <v>8</v>
      </c>
      <c r="H2580">
        <v>10</v>
      </c>
      <c r="I2580">
        <v>12</v>
      </c>
      <c r="J2580">
        <v>15</v>
      </c>
      <c r="K2580">
        <v>16</v>
      </c>
      <c r="L2580">
        <v>17</v>
      </c>
      <c r="M2580">
        <v>18</v>
      </c>
      <c r="N2580">
        <v>19</v>
      </c>
      <c r="O2580">
        <v>22</v>
      </c>
      <c r="P2580">
        <v>23</v>
      </c>
      <c r="Q2580">
        <v>25</v>
      </c>
      <c r="R2580">
        <v>18273962</v>
      </c>
      <c r="S2580">
        <v>4</v>
      </c>
      <c r="T2580" t="s">
        <v>2</v>
      </c>
      <c r="U2580">
        <v>502</v>
      </c>
      <c r="V2580">
        <v>12145</v>
      </c>
      <c r="W2580">
        <v>116830</v>
      </c>
      <c r="X2580">
        <v>604653</v>
      </c>
      <c r="Y2580">
        <v>371783.14</v>
      </c>
      <c r="Z2580">
        <v>887.35</v>
      </c>
      <c r="AA2580">
        <v>25</v>
      </c>
      <c r="AB2580">
        <v>10</v>
      </c>
      <c r="AC2580">
        <v>5</v>
      </c>
      <c r="AD2580">
        <v>2003201.34</v>
      </c>
      <c r="AE2580">
        <v>5000000</v>
      </c>
      <c r="AF2580">
        <v>99155316</v>
      </c>
    </row>
    <row r="2581" spans="1:32" x14ac:dyDescent="0.3">
      <c r="A2581">
        <v>2580</v>
      </c>
      <c r="B2581" s="1">
        <v>44765</v>
      </c>
      <c r="C2581">
        <v>1</v>
      </c>
      <c r="D2581">
        <v>5</v>
      </c>
      <c r="E2581">
        <v>7</v>
      </c>
      <c r="F2581">
        <v>8</v>
      </c>
      <c r="G2581">
        <v>10</v>
      </c>
      <c r="H2581">
        <v>11</v>
      </c>
      <c r="I2581">
        <v>12</v>
      </c>
      <c r="J2581">
        <v>13</v>
      </c>
      <c r="K2581">
        <v>14</v>
      </c>
      <c r="L2581">
        <v>15</v>
      </c>
      <c r="M2581">
        <v>16</v>
      </c>
      <c r="N2581">
        <v>18</v>
      </c>
      <c r="O2581">
        <v>20</v>
      </c>
      <c r="P2581">
        <v>22</v>
      </c>
      <c r="Q2581">
        <v>25</v>
      </c>
      <c r="R2581">
        <v>28247218</v>
      </c>
      <c r="S2581">
        <v>3</v>
      </c>
      <c r="T2581" t="s">
        <v>2</v>
      </c>
      <c r="U2581">
        <v>582</v>
      </c>
      <c r="V2581">
        <v>22053</v>
      </c>
      <c r="W2581">
        <v>218023</v>
      </c>
      <c r="X2581">
        <v>1077723</v>
      </c>
      <c r="Y2581">
        <v>1360733.57</v>
      </c>
      <c r="Z2581">
        <v>921.39</v>
      </c>
      <c r="AA2581">
        <v>25</v>
      </c>
      <c r="AB2581">
        <v>10</v>
      </c>
      <c r="AC2581">
        <v>5</v>
      </c>
      <c r="AD2581">
        <v>0</v>
      </c>
      <c r="AE2581">
        <v>1500000</v>
      </c>
      <c r="AF2581">
        <v>99588441</v>
      </c>
    </row>
    <row r="2582" spans="1:32" x14ac:dyDescent="0.3">
      <c r="A2582">
        <v>2581</v>
      </c>
      <c r="B2582" s="1">
        <v>44767</v>
      </c>
      <c r="C2582">
        <v>1</v>
      </c>
      <c r="D2582">
        <v>2</v>
      </c>
      <c r="E2582">
        <v>3</v>
      </c>
      <c r="F2582">
        <v>4</v>
      </c>
      <c r="G2582">
        <v>7</v>
      </c>
      <c r="H2582">
        <v>8</v>
      </c>
      <c r="I2582">
        <v>11</v>
      </c>
      <c r="J2582">
        <v>12</v>
      </c>
      <c r="K2582">
        <v>15</v>
      </c>
      <c r="L2582">
        <v>16</v>
      </c>
      <c r="M2582">
        <v>17</v>
      </c>
      <c r="N2582">
        <v>19</v>
      </c>
      <c r="O2582">
        <v>20</v>
      </c>
      <c r="P2582">
        <v>21</v>
      </c>
      <c r="Q2582">
        <v>22</v>
      </c>
      <c r="R2582">
        <v>17759408</v>
      </c>
      <c r="S2582">
        <v>1</v>
      </c>
      <c r="T2582" t="s">
        <v>123</v>
      </c>
      <c r="U2582">
        <v>274</v>
      </c>
      <c r="V2582">
        <v>7272</v>
      </c>
      <c r="W2582">
        <v>91918</v>
      </c>
      <c r="X2582">
        <v>551081</v>
      </c>
      <c r="Y2582">
        <v>1667566.08</v>
      </c>
      <c r="Z2582">
        <v>1822.99</v>
      </c>
      <c r="AA2582">
        <v>25</v>
      </c>
      <c r="AB2582">
        <v>10</v>
      </c>
      <c r="AC2582">
        <v>5</v>
      </c>
      <c r="AD2582">
        <v>0</v>
      </c>
      <c r="AE2582">
        <v>1500000</v>
      </c>
      <c r="AF2582">
        <v>99991884</v>
      </c>
    </row>
    <row r="2583" spans="1:32" x14ac:dyDescent="0.3">
      <c r="A2583">
        <v>2582</v>
      </c>
      <c r="B2583" s="1">
        <v>44768</v>
      </c>
      <c r="C2583">
        <v>1</v>
      </c>
      <c r="D2583">
        <v>3</v>
      </c>
      <c r="E2583">
        <v>4</v>
      </c>
      <c r="F2583">
        <v>5</v>
      </c>
      <c r="G2583">
        <v>8</v>
      </c>
      <c r="H2583">
        <v>10</v>
      </c>
      <c r="I2583">
        <v>11</v>
      </c>
      <c r="J2583">
        <v>12</v>
      </c>
      <c r="K2583">
        <v>13</v>
      </c>
      <c r="L2583">
        <v>15</v>
      </c>
      <c r="M2583">
        <v>16</v>
      </c>
      <c r="N2583">
        <v>18</v>
      </c>
      <c r="O2583">
        <v>19</v>
      </c>
      <c r="P2583">
        <v>21</v>
      </c>
      <c r="Q2583">
        <v>24</v>
      </c>
      <c r="R2583">
        <v>16233170</v>
      </c>
      <c r="S2583">
        <v>1</v>
      </c>
      <c r="T2583" t="s">
        <v>119</v>
      </c>
      <c r="U2583">
        <v>290</v>
      </c>
      <c r="V2583">
        <v>9758</v>
      </c>
      <c r="W2583">
        <v>110104</v>
      </c>
      <c r="X2583">
        <v>586597</v>
      </c>
      <c r="Y2583">
        <v>1197451.22</v>
      </c>
      <c r="Z2583">
        <v>1236.83</v>
      </c>
      <c r="AA2583">
        <v>25</v>
      </c>
      <c r="AB2583">
        <v>10</v>
      </c>
      <c r="AC2583">
        <v>5</v>
      </c>
      <c r="AD2583">
        <v>0</v>
      </c>
      <c r="AE2583">
        <v>1500000</v>
      </c>
      <c r="AF2583">
        <v>100281590</v>
      </c>
    </row>
    <row r="2584" spans="1:32" x14ac:dyDescent="0.3">
      <c r="A2584">
        <v>2583</v>
      </c>
      <c r="B2584" s="1">
        <v>44769</v>
      </c>
      <c r="C2584">
        <v>1</v>
      </c>
      <c r="D2584">
        <v>2</v>
      </c>
      <c r="E2584">
        <v>5</v>
      </c>
      <c r="F2584">
        <v>7</v>
      </c>
      <c r="G2584">
        <v>8</v>
      </c>
      <c r="H2584">
        <v>10</v>
      </c>
      <c r="I2584">
        <v>11</v>
      </c>
      <c r="J2584">
        <v>13</v>
      </c>
      <c r="K2584">
        <v>14</v>
      </c>
      <c r="L2584">
        <v>15</v>
      </c>
      <c r="M2584">
        <v>16</v>
      </c>
      <c r="N2584">
        <v>18</v>
      </c>
      <c r="O2584">
        <v>19</v>
      </c>
      <c r="P2584">
        <v>23</v>
      </c>
      <c r="Q2584">
        <v>24</v>
      </c>
      <c r="R2584">
        <v>18294170</v>
      </c>
      <c r="S2584">
        <v>2</v>
      </c>
      <c r="T2584" t="s">
        <v>2</v>
      </c>
      <c r="U2584">
        <v>345</v>
      </c>
      <c r="V2584">
        <v>10915</v>
      </c>
      <c r="W2584">
        <v>125323</v>
      </c>
      <c r="X2584">
        <v>648323</v>
      </c>
      <c r="Y2584">
        <v>686328.19</v>
      </c>
      <c r="Z2584">
        <v>1191.78</v>
      </c>
      <c r="AA2584">
        <v>25</v>
      </c>
      <c r="AB2584">
        <v>10</v>
      </c>
      <c r="AC2584">
        <v>5</v>
      </c>
      <c r="AD2584">
        <v>0</v>
      </c>
      <c r="AE2584">
        <v>1500000</v>
      </c>
      <c r="AF2584">
        <v>100613685</v>
      </c>
    </row>
    <row r="2585" spans="1:32" x14ac:dyDescent="0.3">
      <c r="A2585">
        <v>2584</v>
      </c>
      <c r="B2585" s="1">
        <v>44770</v>
      </c>
      <c r="C2585">
        <v>3</v>
      </c>
      <c r="D2585">
        <v>4</v>
      </c>
      <c r="E2585">
        <v>5</v>
      </c>
      <c r="F2585">
        <v>7</v>
      </c>
      <c r="G2585">
        <v>8</v>
      </c>
      <c r="H2585">
        <v>10</v>
      </c>
      <c r="I2585">
        <v>11</v>
      </c>
      <c r="J2585">
        <v>12</v>
      </c>
      <c r="K2585">
        <v>13</v>
      </c>
      <c r="L2585">
        <v>14</v>
      </c>
      <c r="M2585">
        <v>15</v>
      </c>
      <c r="N2585">
        <v>16</v>
      </c>
      <c r="O2585">
        <v>22</v>
      </c>
      <c r="P2585">
        <v>23</v>
      </c>
      <c r="Q2585">
        <v>24</v>
      </c>
      <c r="R2585">
        <v>16459518</v>
      </c>
      <c r="S2585">
        <v>2</v>
      </c>
      <c r="T2585" t="s">
        <v>2</v>
      </c>
      <c r="U2585">
        <v>203</v>
      </c>
      <c r="V2585">
        <v>7919</v>
      </c>
      <c r="W2585">
        <v>101936</v>
      </c>
      <c r="X2585">
        <v>598234</v>
      </c>
      <c r="Y2585">
        <v>635092.99</v>
      </c>
      <c r="Z2585">
        <v>1874.23</v>
      </c>
      <c r="AA2585">
        <v>25</v>
      </c>
      <c r="AB2585">
        <v>10</v>
      </c>
      <c r="AC2585">
        <v>5</v>
      </c>
      <c r="AD2585">
        <v>0</v>
      </c>
      <c r="AE2585">
        <v>1500000</v>
      </c>
      <c r="AF2585">
        <v>100920988</v>
      </c>
    </row>
    <row r="2586" spans="1:32" x14ac:dyDescent="0.3">
      <c r="A2586">
        <v>2585</v>
      </c>
      <c r="B2586" s="1">
        <v>44771</v>
      </c>
      <c r="C2586">
        <v>3</v>
      </c>
      <c r="D2586">
        <v>4</v>
      </c>
      <c r="E2586">
        <v>6</v>
      </c>
      <c r="F2586">
        <v>7</v>
      </c>
      <c r="G2586">
        <v>8</v>
      </c>
      <c r="H2586">
        <v>10</v>
      </c>
      <c r="I2586">
        <v>12</v>
      </c>
      <c r="J2586">
        <v>17</v>
      </c>
      <c r="K2586">
        <v>18</v>
      </c>
      <c r="L2586">
        <v>20</v>
      </c>
      <c r="M2586">
        <v>21</v>
      </c>
      <c r="N2586">
        <v>22</v>
      </c>
      <c r="O2586">
        <v>23</v>
      </c>
      <c r="P2586">
        <v>24</v>
      </c>
      <c r="Q2586">
        <v>25</v>
      </c>
      <c r="R2586">
        <v>19592988</v>
      </c>
      <c r="S2586">
        <v>2</v>
      </c>
      <c r="T2586" t="s">
        <v>2</v>
      </c>
      <c r="U2586">
        <v>269</v>
      </c>
      <c r="V2586">
        <v>9637</v>
      </c>
      <c r="W2586">
        <v>128398</v>
      </c>
      <c r="X2586">
        <v>686958</v>
      </c>
      <c r="Y2586">
        <v>766848.72</v>
      </c>
      <c r="Z2586">
        <v>1707.81</v>
      </c>
      <c r="AA2586">
        <v>25</v>
      </c>
      <c r="AB2586">
        <v>10</v>
      </c>
      <c r="AC2586">
        <v>5</v>
      </c>
      <c r="AD2586">
        <v>0</v>
      </c>
      <c r="AE2586">
        <v>1500000</v>
      </c>
      <c r="AF2586">
        <v>101292044</v>
      </c>
    </row>
    <row r="2587" spans="1:32" x14ac:dyDescent="0.3">
      <c r="A2587">
        <v>2586</v>
      </c>
      <c r="B2587" s="1">
        <v>44772</v>
      </c>
      <c r="C2587">
        <v>1</v>
      </c>
      <c r="D2587">
        <v>2</v>
      </c>
      <c r="E2587">
        <v>7</v>
      </c>
      <c r="F2587">
        <v>8</v>
      </c>
      <c r="G2587">
        <v>12</v>
      </c>
      <c r="H2587">
        <v>13</v>
      </c>
      <c r="I2587">
        <v>15</v>
      </c>
      <c r="J2587">
        <v>16</v>
      </c>
      <c r="K2587">
        <v>18</v>
      </c>
      <c r="L2587">
        <v>19</v>
      </c>
      <c r="M2587">
        <v>20</v>
      </c>
      <c r="N2587">
        <v>21</v>
      </c>
      <c r="O2587">
        <v>22</v>
      </c>
      <c r="P2587">
        <v>23</v>
      </c>
      <c r="Q2587">
        <v>24</v>
      </c>
      <c r="R2587">
        <v>18072770</v>
      </c>
      <c r="S2587">
        <v>1</v>
      </c>
      <c r="T2587" t="s">
        <v>114</v>
      </c>
      <c r="U2587">
        <v>222</v>
      </c>
      <c r="V2587">
        <v>8754</v>
      </c>
      <c r="W2587">
        <v>107272</v>
      </c>
      <c r="X2587">
        <v>620884</v>
      </c>
      <c r="Y2587">
        <v>1492333.21</v>
      </c>
      <c r="Z2587">
        <v>1409.5</v>
      </c>
      <c r="AA2587">
        <v>25</v>
      </c>
      <c r="AB2587">
        <v>10</v>
      </c>
      <c r="AC2587">
        <v>5</v>
      </c>
      <c r="AD2587">
        <v>0</v>
      </c>
      <c r="AE2587">
        <v>1500000</v>
      </c>
      <c r="AF2587">
        <v>101653092</v>
      </c>
    </row>
    <row r="2588" spans="1:32" x14ac:dyDescent="0.3">
      <c r="A2588">
        <v>2587</v>
      </c>
      <c r="B2588" s="1">
        <v>44774</v>
      </c>
      <c r="C2588">
        <v>3</v>
      </c>
      <c r="D2588">
        <v>4</v>
      </c>
      <c r="E2588">
        <v>6</v>
      </c>
      <c r="F2588">
        <v>7</v>
      </c>
      <c r="G2588">
        <v>8</v>
      </c>
      <c r="H2588">
        <v>9</v>
      </c>
      <c r="I2588">
        <v>11</v>
      </c>
      <c r="J2588">
        <v>13</v>
      </c>
      <c r="K2588">
        <v>15</v>
      </c>
      <c r="L2588">
        <v>16</v>
      </c>
      <c r="M2588">
        <v>19</v>
      </c>
      <c r="N2588">
        <v>20</v>
      </c>
      <c r="O2588">
        <v>21</v>
      </c>
      <c r="P2588">
        <v>22</v>
      </c>
      <c r="Q2588">
        <v>24</v>
      </c>
      <c r="R2588">
        <v>19454548</v>
      </c>
      <c r="S2588">
        <v>0</v>
      </c>
      <c r="U2588">
        <v>259</v>
      </c>
      <c r="V2588">
        <v>9494</v>
      </c>
      <c r="W2588">
        <v>111820</v>
      </c>
      <c r="X2588">
        <v>619782</v>
      </c>
      <c r="Y2588">
        <v>0</v>
      </c>
      <c r="Z2588">
        <v>1398.06</v>
      </c>
      <c r="AA2588">
        <v>25</v>
      </c>
      <c r="AB2588">
        <v>10</v>
      </c>
      <c r="AC2588">
        <v>5</v>
      </c>
      <c r="AD2588">
        <v>1726923.48</v>
      </c>
      <c r="AE2588">
        <v>4500000</v>
      </c>
      <c r="AF2588">
        <v>102070896</v>
      </c>
    </row>
    <row r="2589" spans="1:32" x14ac:dyDescent="0.3">
      <c r="A2589">
        <v>2588</v>
      </c>
      <c r="B2589" s="1">
        <v>44775</v>
      </c>
      <c r="C2589">
        <v>3</v>
      </c>
      <c r="D2589">
        <v>4</v>
      </c>
      <c r="E2589">
        <v>5</v>
      </c>
      <c r="F2589">
        <v>8</v>
      </c>
      <c r="G2589">
        <v>9</v>
      </c>
      <c r="H2589">
        <v>10</v>
      </c>
      <c r="I2589">
        <v>14</v>
      </c>
      <c r="J2589">
        <v>15</v>
      </c>
      <c r="K2589">
        <v>17</v>
      </c>
      <c r="L2589">
        <v>18</v>
      </c>
      <c r="M2589">
        <v>21</v>
      </c>
      <c r="N2589">
        <v>22</v>
      </c>
      <c r="O2589">
        <v>23</v>
      </c>
      <c r="P2589">
        <v>24</v>
      </c>
      <c r="Q2589">
        <v>25</v>
      </c>
      <c r="R2589">
        <v>31263515</v>
      </c>
      <c r="S2589">
        <v>5</v>
      </c>
      <c r="T2589" t="s">
        <v>2</v>
      </c>
      <c r="U2589">
        <v>577</v>
      </c>
      <c r="V2589">
        <v>17382</v>
      </c>
      <c r="W2589">
        <v>206479</v>
      </c>
      <c r="X2589">
        <v>1116184</v>
      </c>
      <c r="Y2589">
        <v>820395.42</v>
      </c>
      <c r="Z2589">
        <v>1232.96</v>
      </c>
      <c r="AA2589">
        <v>25</v>
      </c>
      <c r="AB2589">
        <v>10</v>
      </c>
      <c r="AC2589">
        <v>5</v>
      </c>
      <c r="AD2589">
        <v>0</v>
      </c>
      <c r="AE2589">
        <v>1500000</v>
      </c>
      <c r="AF2589">
        <v>102645506</v>
      </c>
    </row>
    <row r="2590" spans="1:32" x14ac:dyDescent="0.3">
      <c r="A2590">
        <v>2589</v>
      </c>
      <c r="B2590" s="1">
        <v>44776</v>
      </c>
      <c r="C2590">
        <v>1</v>
      </c>
      <c r="D2590">
        <v>2</v>
      </c>
      <c r="E2590">
        <v>4</v>
      </c>
      <c r="F2590">
        <v>5</v>
      </c>
      <c r="G2590">
        <v>7</v>
      </c>
      <c r="H2590">
        <v>8</v>
      </c>
      <c r="I2590">
        <v>9</v>
      </c>
      <c r="J2590">
        <v>10</v>
      </c>
      <c r="K2590">
        <v>14</v>
      </c>
      <c r="L2590">
        <v>15</v>
      </c>
      <c r="M2590">
        <v>18</v>
      </c>
      <c r="N2590">
        <v>21</v>
      </c>
      <c r="O2590">
        <v>22</v>
      </c>
      <c r="P2590">
        <v>24</v>
      </c>
      <c r="Q2590">
        <v>25</v>
      </c>
      <c r="R2590">
        <v>19252190</v>
      </c>
      <c r="S2590">
        <v>3</v>
      </c>
      <c r="T2590" t="s">
        <v>2</v>
      </c>
      <c r="U2590">
        <v>260</v>
      </c>
      <c r="V2590">
        <v>9921</v>
      </c>
      <c r="W2590">
        <v>134191</v>
      </c>
      <c r="X2590">
        <v>680509</v>
      </c>
      <c r="Y2590">
        <v>485117.15</v>
      </c>
      <c r="Z2590">
        <v>1676.67</v>
      </c>
      <c r="AA2590">
        <v>25</v>
      </c>
      <c r="AB2590">
        <v>10</v>
      </c>
      <c r="AC2590">
        <v>5</v>
      </c>
      <c r="AD2590">
        <v>2272777.2000000002</v>
      </c>
      <c r="AE2590">
        <v>5000000</v>
      </c>
      <c r="AF2590">
        <v>102997607</v>
      </c>
    </row>
    <row r="2591" spans="1:32" x14ac:dyDescent="0.3">
      <c r="A2591">
        <v>2590</v>
      </c>
      <c r="B2591" s="1">
        <v>44777</v>
      </c>
      <c r="C2591">
        <v>1</v>
      </c>
      <c r="D2591">
        <v>3</v>
      </c>
      <c r="E2591">
        <v>4</v>
      </c>
      <c r="F2591">
        <v>5</v>
      </c>
      <c r="G2591">
        <v>7</v>
      </c>
      <c r="H2591">
        <v>9</v>
      </c>
      <c r="I2591">
        <v>10</v>
      </c>
      <c r="J2591">
        <v>13</v>
      </c>
      <c r="K2591">
        <v>15</v>
      </c>
      <c r="L2591">
        <v>16</v>
      </c>
      <c r="M2591">
        <v>18</v>
      </c>
      <c r="N2591">
        <v>20</v>
      </c>
      <c r="O2591">
        <v>21</v>
      </c>
      <c r="P2591">
        <v>24</v>
      </c>
      <c r="Q2591">
        <v>25</v>
      </c>
      <c r="R2591">
        <v>32078205</v>
      </c>
      <c r="S2591">
        <v>12</v>
      </c>
      <c r="T2591" t="s">
        <v>2</v>
      </c>
      <c r="U2591">
        <v>1235</v>
      </c>
      <c r="V2591">
        <v>30753</v>
      </c>
      <c r="W2591">
        <v>283142</v>
      </c>
      <c r="X2591">
        <v>1286124</v>
      </c>
      <c r="Y2591">
        <v>352149.65</v>
      </c>
      <c r="Z2591">
        <v>407.89</v>
      </c>
      <c r="AA2591">
        <v>25</v>
      </c>
      <c r="AB2591">
        <v>10</v>
      </c>
      <c r="AC2591">
        <v>5</v>
      </c>
      <c r="AD2591">
        <v>0</v>
      </c>
      <c r="AE2591">
        <v>1500000</v>
      </c>
      <c r="AF2591">
        <v>103404486</v>
      </c>
    </row>
    <row r="2592" spans="1:32" x14ac:dyDescent="0.3">
      <c r="A2592">
        <v>2591</v>
      </c>
      <c r="B2592" s="1">
        <v>44778</v>
      </c>
      <c r="C2592">
        <v>1</v>
      </c>
      <c r="D2592">
        <v>2</v>
      </c>
      <c r="E2592">
        <v>3</v>
      </c>
      <c r="F2592">
        <v>4</v>
      </c>
      <c r="G2592">
        <v>5</v>
      </c>
      <c r="H2592">
        <v>7</v>
      </c>
      <c r="I2592">
        <v>9</v>
      </c>
      <c r="J2592">
        <v>11</v>
      </c>
      <c r="K2592">
        <v>12</v>
      </c>
      <c r="L2592">
        <v>14</v>
      </c>
      <c r="M2592">
        <v>17</v>
      </c>
      <c r="N2592">
        <v>20</v>
      </c>
      <c r="O2592">
        <v>21</v>
      </c>
      <c r="P2592">
        <v>23</v>
      </c>
      <c r="Q2592">
        <v>24</v>
      </c>
      <c r="R2592">
        <v>20557732</v>
      </c>
      <c r="S2592">
        <v>0</v>
      </c>
      <c r="U2592">
        <v>438</v>
      </c>
      <c r="V2592">
        <v>13055</v>
      </c>
      <c r="W2592">
        <v>145311</v>
      </c>
      <c r="X2592">
        <v>746830</v>
      </c>
      <c r="Y2592">
        <v>0</v>
      </c>
      <c r="Z2592">
        <v>1008.58</v>
      </c>
      <c r="AA2592">
        <v>25</v>
      </c>
      <c r="AB2592">
        <v>10</v>
      </c>
      <c r="AC2592">
        <v>5</v>
      </c>
      <c r="AD2592">
        <v>1474793.64</v>
      </c>
      <c r="AE2592">
        <v>4200000</v>
      </c>
      <c r="AF2592">
        <v>103761291</v>
      </c>
    </row>
    <row r="2593" spans="1:32" x14ac:dyDescent="0.3">
      <c r="A2593">
        <v>2592</v>
      </c>
      <c r="B2593" s="1">
        <v>44779</v>
      </c>
      <c r="C2593">
        <v>1</v>
      </c>
      <c r="D2593">
        <v>2</v>
      </c>
      <c r="E2593">
        <v>4</v>
      </c>
      <c r="F2593">
        <v>5</v>
      </c>
      <c r="G2593">
        <v>6</v>
      </c>
      <c r="H2593">
        <v>7</v>
      </c>
      <c r="I2593">
        <v>10</v>
      </c>
      <c r="J2593">
        <v>14</v>
      </c>
      <c r="K2593">
        <v>15</v>
      </c>
      <c r="L2593">
        <v>18</v>
      </c>
      <c r="M2593">
        <v>19</v>
      </c>
      <c r="N2593">
        <v>21</v>
      </c>
      <c r="O2593">
        <v>22</v>
      </c>
      <c r="P2593">
        <v>23</v>
      </c>
      <c r="Q2593">
        <v>25</v>
      </c>
      <c r="R2593">
        <v>27951878</v>
      </c>
      <c r="S2593">
        <v>0</v>
      </c>
      <c r="U2593">
        <v>342</v>
      </c>
      <c r="V2593">
        <v>11637</v>
      </c>
      <c r="W2593">
        <v>160515</v>
      </c>
      <c r="X2593">
        <v>915371</v>
      </c>
      <c r="Y2593">
        <v>0</v>
      </c>
      <c r="Z2593">
        <v>1501.82</v>
      </c>
      <c r="AA2593">
        <v>25</v>
      </c>
      <c r="AB2593">
        <v>10</v>
      </c>
      <c r="AC2593">
        <v>5</v>
      </c>
      <c r="AD2593">
        <v>3924380.3</v>
      </c>
      <c r="AE2593">
        <v>7500000</v>
      </c>
      <c r="AF2593">
        <v>104353933</v>
      </c>
    </row>
    <row r="2594" spans="1:32" x14ac:dyDescent="0.3">
      <c r="A2594">
        <v>2593</v>
      </c>
      <c r="B2594" s="1">
        <v>44781</v>
      </c>
      <c r="C2594">
        <v>1</v>
      </c>
      <c r="D2594">
        <v>5</v>
      </c>
      <c r="E2594">
        <v>6</v>
      </c>
      <c r="F2594">
        <v>8</v>
      </c>
      <c r="G2594">
        <v>9</v>
      </c>
      <c r="H2594">
        <v>10</v>
      </c>
      <c r="I2594">
        <v>12</v>
      </c>
      <c r="J2594">
        <v>13</v>
      </c>
      <c r="K2594">
        <v>15</v>
      </c>
      <c r="L2594">
        <v>17</v>
      </c>
      <c r="M2594">
        <v>20</v>
      </c>
      <c r="N2594">
        <v>21</v>
      </c>
      <c r="O2594">
        <v>22</v>
      </c>
      <c r="P2594">
        <v>23</v>
      </c>
      <c r="Q2594">
        <v>24</v>
      </c>
      <c r="R2594">
        <v>44096150</v>
      </c>
      <c r="S2594">
        <v>4</v>
      </c>
      <c r="T2594" t="s">
        <v>2</v>
      </c>
      <c r="U2594">
        <v>666</v>
      </c>
      <c r="V2594">
        <v>21860</v>
      </c>
      <c r="W2594">
        <v>276539</v>
      </c>
      <c r="X2594">
        <v>1512686</v>
      </c>
      <c r="Y2594">
        <v>1875174.24</v>
      </c>
      <c r="Z2594">
        <v>1608.47</v>
      </c>
      <c r="AA2594">
        <v>25</v>
      </c>
      <c r="AB2594">
        <v>10</v>
      </c>
      <c r="AC2594">
        <v>5</v>
      </c>
      <c r="AD2594">
        <v>0</v>
      </c>
      <c r="AE2594">
        <v>1500000</v>
      </c>
      <c r="AF2594">
        <v>105219171</v>
      </c>
    </row>
    <row r="2595" spans="1:32" x14ac:dyDescent="0.3">
      <c r="A2595">
        <v>2594</v>
      </c>
      <c r="B2595" s="1">
        <v>44782</v>
      </c>
      <c r="C2595">
        <v>4</v>
      </c>
      <c r="D2595">
        <v>5</v>
      </c>
      <c r="E2595">
        <v>9</v>
      </c>
      <c r="F2595">
        <v>11</v>
      </c>
      <c r="G2595">
        <v>12</v>
      </c>
      <c r="H2595">
        <v>14</v>
      </c>
      <c r="I2595">
        <v>15</v>
      </c>
      <c r="J2595">
        <v>16</v>
      </c>
      <c r="K2595">
        <v>18</v>
      </c>
      <c r="L2595">
        <v>20</v>
      </c>
      <c r="M2595">
        <v>21</v>
      </c>
      <c r="N2595">
        <v>22</v>
      </c>
      <c r="O2595">
        <v>23</v>
      </c>
      <c r="P2595">
        <v>24</v>
      </c>
      <c r="Q2595">
        <v>25</v>
      </c>
      <c r="R2595">
        <v>18249398</v>
      </c>
      <c r="S2595">
        <v>2</v>
      </c>
      <c r="T2595" t="s">
        <v>2</v>
      </c>
      <c r="U2595">
        <v>243</v>
      </c>
      <c r="V2595">
        <v>9177</v>
      </c>
      <c r="W2595">
        <v>129868</v>
      </c>
      <c r="X2595">
        <v>657034</v>
      </c>
      <c r="Y2595">
        <v>672231.03</v>
      </c>
      <c r="Z2595">
        <v>1657.28</v>
      </c>
      <c r="AA2595">
        <v>25</v>
      </c>
      <c r="AB2595">
        <v>10</v>
      </c>
      <c r="AC2595">
        <v>5</v>
      </c>
      <c r="AD2595">
        <v>0</v>
      </c>
      <c r="AE2595">
        <v>1500000</v>
      </c>
      <c r="AF2595">
        <v>105544444</v>
      </c>
    </row>
    <row r="2596" spans="1:32" x14ac:dyDescent="0.3">
      <c r="A2596">
        <v>2595</v>
      </c>
      <c r="B2596" s="1">
        <v>44783</v>
      </c>
      <c r="C2596">
        <v>2</v>
      </c>
      <c r="D2596">
        <v>3</v>
      </c>
      <c r="E2596">
        <v>4</v>
      </c>
      <c r="F2596">
        <v>6</v>
      </c>
      <c r="G2596">
        <v>9</v>
      </c>
      <c r="H2596">
        <v>10</v>
      </c>
      <c r="I2596">
        <v>12</v>
      </c>
      <c r="J2596">
        <v>14</v>
      </c>
      <c r="K2596">
        <v>16</v>
      </c>
      <c r="L2596">
        <v>17</v>
      </c>
      <c r="M2596">
        <v>18</v>
      </c>
      <c r="N2596">
        <v>20</v>
      </c>
      <c r="O2596">
        <v>22</v>
      </c>
      <c r="P2596">
        <v>24</v>
      </c>
      <c r="Q2596">
        <v>25</v>
      </c>
      <c r="R2596">
        <v>19357800</v>
      </c>
      <c r="S2596">
        <v>4</v>
      </c>
      <c r="T2596" t="s">
        <v>2</v>
      </c>
      <c r="U2596">
        <v>722</v>
      </c>
      <c r="V2596">
        <v>17001</v>
      </c>
      <c r="W2596">
        <v>147968</v>
      </c>
      <c r="X2596">
        <v>662816</v>
      </c>
      <c r="Y2596">
        <v>344251.11</v>
      </c>
      <c r="Z2596">
        <v>571.28</v>
      </c>
      <c r="AA2596">
        <v>25</v>
      </c>
      <c r="AB2596">
        <v>10</v>
      </c>
      <c r="AC2596">
        <v>5</v>
      </c>
      <c r="AD2596">
        <v>0</v>
      </c>
      <c r="AE2596">
        <v>1500000</v>
      </c>
      <c r="AF2596">
        <v>105877590</v>
      </c>
    </row>
    <row r="2597" spans="1:32" x14ac:dyDescent="0.3">
      <c r="A2597">
        <v>2596</v>
      </c>
      <c r="B2597" s="1">
        <v>44784</v>
      </c>
      <c r="C2597">
        <v>2</v>
      </c>
      <c r="D2597">
        <v>5</v>
      </c>
      <c r="E2597">
        <v>6</v>
      </c>
      <c r="F2597">
        <v>9</v>
      </c>
      <c r="G2597">
        <v>11</v>
      </c>
      <c r="H2597">
        <v>12</v>
      </c>
      <c r="I2597">
        <v>13</v>
      </c>
      <c r="J2597">
        <v>14</v>
      </c>
      <c r="K2597">
        <v>15</v>
      </c>
      <c r="L2597">
        <v>16</v>
      </c>
      <c r="M2597">
        <v>17</v>
      </c>
      <c r="N2597">
        <v>19</v>
      </c>
      <c r="O2597">
        <v>20</v>
      </c>
      <c r="P2597">
        <v>24</v>
      </c>
      <c r="Q2597">
        <v>25</v>
      </c>
      <c r="R2597">
        <v>17497112</v>
      </c>
      <c r="S2597">
        <v>0</v>
      </c>
      <c r="U2597">
        <v>160</v>
      </c>
      <c r="V2597">
        <v>7185</v>
      </c>
      <c r="W2597">
        <v>99521</v>
      </c>
      <c r="X2597">
        <v>594528</v>
      </c>
      <c r="Y2597">
        <v>0</v>
      </c>
      <c r="Z2597">
        <v>1955.09</v>
      </c>
      <c r="AA2597">
        <v>25</v>
      </c>
      <c r="AB2597">
        <v>10</v>
      </c>
      <c r="AC2597">
        <v>5</v>
      </c>
      <c r="AD2597">
        <v>1491885.1</v>
      </c>
      <c r="AE2597">
        <v>4000000</v>
      </c>
      <c r="AF2597">
        <v>106238530</v>
      </c>
    </row>
    <row r="2598" spans="1:32" x14ac:dyDescent="0.3">
      <c r="A2598">
        <v>2597</v>
      </c>
      <c r="B2598" s="1">
        <v>44785</v>
      </c>
      <c r="C2598">
        <v>4</v>
      </c>
      <c r="D2598">
        <v>7</v>
      </c>
      <c r="E2598">
        <v>8</v>
      </c>
      <c r="F2598">
        <v>9</v>
      </c>
      <c r="G2598">
        <v>11</v>
      </c>
      <c r="H2598">
        <v>12</v>
      </c>
      <c r="I2598">
        <v>13</v>
      </c>
      <c r="J2598">
        <v>14</v>
      </c>
      <c r="K2598">
        <v>15</v>
      </c>
      <c r="L2598">
        <v>16</v>
      </c>
      <c r="M2598">
        <v>17</v>
      </c>
      <c r="N2598">
        <v>19</v>
      </c>
      <c r="O2598">
        <v>21</v>
      </c>
      <c r="P2598">
        <v>23</v>
      </c>
      <c r="Q2598">
        <v>25</v>
      </c>
      <c r="R2598">
        <v>31315330</v>
      </c>
      <c r="S2598">
        <v>2</v>
      </c>
      <c r="T2598" t="s">
        <v>2</v>
      </c>
      <c r="U2598">
        <v>453</v>
      </c>
      <c r="V2598">
        <v>16565</v>
      </c>
      <c r="W2598">
        <v>206047</v>
      </c>
      <c r="X2598">
        <v>1123406</v>
      </c>
      <c r="Y2598">
        <v>1935877.36</v>
      </c>
      <c r="Z2598">
        <v>1573.65</v>
      </c>
      <c r="AA2598">
        <v>25</v>
      </c>
      <c r="AB2598">
        <v>10</v>
      </c>
      <c r="AC2598">
        <v>5</v>
      </c>
      <c r="AD2598">
        <v>0</v>
      </c>
      <c r="AE2598">
        <v>1500000</v>
      </c>
      <c r="AF2598">
        <v>106814305</v>
      </c>
    </row>
    <row r="2599" spans="1:32" x14ac:dyDescent="0.3">
      <c r="A2599">
        <v>2598</v>
      </c>
      <c r="B2599" s="1">
        <v>44786</v>
      </c>
      <c r="C2599">
        <v>1</v>
      </c>
      <c r="D2599">
        <v>3</v>
      </c>
      <c r="E2599">
        <v>6</v>
      </c>
      <c r="F2599">
        <v>9</v>
      </c>
      <c r="G2599">
        <v>10</v>
      </c>
      <c r="H2599">
        <v>11</v>
      </c>
      <c r="I2599">
        <v>12</v>
      </c>
      <c r="J2599">
        <v>13</v>
      </c>
      <c r="K2599">
        <v>14</v>
      </c>
      <c r="L2599">
        <v>17</v>
      </c>
      <c r="M2599">
        <v>18</v>
      </c>
      <c r="N2599">
        <v>19</v>
      </c>
      <c r="O2599">
        <v>20</v>
      </c>
      <c r="P2599">
        <v>23</v>
      </c>
      <c r="Q2599">
        <v>25</v>
      </c>
      <c r="R2599">
        <v>17612098</v>
      </c>
      <c r="S2599">
        <v>0</v>
      </c>
      <c r="U2599">
        <v>199</v>
      </c>
      <c r="V2599">
        <v>8695</v>
      </c>
      <c r="W2599">
        <v>113668</v>
      </c>
      <c r="X2599">
        <v>641699</v>
      </c>
      <c r="Y2599">
        <v>0</v>
      </c>
      <c r="Z2599">
        <v>1404.92</v>
      </c>
      <c r="AA2599">
        <v>25</v>
      </c>
      <c r="AB2599">
        <v>10</v>
      </c>
      <c r="AC2599">
        <v>5</v>
      </c>
      <c r="AD2599">
        <v>1333375.71</v>
      </c>
      <c r="AE2599">
        <v>4000000</v>
      </c>
      <c r="AF2599">
        <v>107136896</v>
      </c>
    </row>
    <row r="2600" spans="1:32" x14ac:dyDescent="0.3">
      <c r="A2600">
        <v>2599</v>
      </c>
      <c r="B2600" s="1">
        <v>44788</v>
      </c>
      <c r="C2600">
        <v>1</v>
      </c>
      <c r="D2600">
        <v>2</v>
      </c>
      <c r="E2600">
        <v>3</v>
      </c>
      <c r="F2600">
        <v>4</v>
      </c>
      <c r="G2600">
        <v>6</v>
      </c>
      <c r="H2600">
        <v>8</v>
      </c>
      <c r="I2600">
        <v>9</v>
      </c>
      <c r="J2600">
        <v>10</v>
      </c>
      <c r="K2600">
        <v>11</v>
      </c>
      <c r="L2600">
        <v>13</v>
      </c>
      <c r="M2600">
        <v>17</v>
      </c>
      <c r="N2600">
        <v>18</v>
      </c>
      <c r="O2600">
        <v>19</v>
      </c>
      <c r="P2600">
        <v>22</v>
      </c>
      <c r="Q2600">
        <v>23</v>
      </c>
      <c r="R2600">
        <v>27788535</v>
      </c>
      <c r="S2600">
        <v>3</v>
      </c>
      <c r="T2600" t="s">
        <v>2</v>
      </c>
      <c r="U2600">
        <v>445</v>
      </c>
      <c r="V2600">
        <v>15253</v>
      </c>
      <c r="W2600">
        <v>186167</v>
      </c>
      <c r="X2600">
        <v>939489</v>
      </c>
      <c r="Y2600">
        <v>1183110.6499999999</v>
      </c>
      <c r="Z2600">
        <v>1491.6</v>
      </c>
      <c r="AA2600">
        <v>25</v>
      </c>
      <c r="AB2600">
        <v>10</v>
      </c>
      <c r="AC2600">
        <v>5</v>
      </c>
      <c r="AD2600">
        <v>2845685.48</v>
      </c>
      <c r="AE2600">
        <v>5000000</v>
      </c>
      <c r="AF2600">
        <v>107673014</v>
      </c>
    </row>
    <row r="2601" spans="1:32" x14ac:dyDescent="0.3">
      <c r="A2601">
        <v>2600</v>
      </c>
      <c r="B2601" s="1">
        <v>44789</v>
      </c>
      <c r="C2601">
        <v>2</v>
      </c>
      <c r="D2601">
        <v>5</v>
      </c>
      <c r="E2601">
        <v>7</v>
      </c>
      <c r="F2601">
        <v>9</v>
      </c>
      <c r="G2601">
        <v>10</v>
      </c>
      <c r="H2601">
        <v>11</v>
      </c>
      <c r="I2601">
        <v>12</v>
      </c>
      <c r="J2601">
        <v>14</v>
      </c>
      <c r="K2601">
        <v>15</v>
      </c>
      <c r="L2601">
        <v>16</v>
      </c>
      <c r="M2601">
        <v>18</v>
      </c>
      <c r="N2601">
        <v>22</v>
      </c>
      <c r="O2601">
        <v>23</v>
      </c>
      <c r="P2601">
        <v>24</v>
      </c>
      <c r="Q2601">
        <v>25</v>
      </c>
      <c r="R2601">
        <v>31153628</v>
      </c>
      <c r="S2601">
        <v>3</v>
      </c>
      <c r="T2601" t="s">
        <v>2</v>
      </c>
      <c r="U2601">
        <v>683</v>
      </c>
      <c r="V2601">
        <v>24105</v>
      </c>
      <c r="W2601">
        <v>248538</v>
      </c>
      <c r="X2601">
        <v>1208226</v>
      </c>
      <c r="Y2601">
        <v>1683723.53</v>
      </c>
      <c r="Z2601">
        <v>832.9</v>
      </c>
      <c r="AA2601">
        <v>25</v>
      </c>
      <c r="AB2601">
        <v>10</v>
      </c>
      <c r="AC2601">
        <v>5</v>
      </c>
      <c r="AD2601">
        <v>0</v>
      </c>
      <c r="AE2601">
        <v>1500000</v>
      </c>
      <c r="AF2601">
        <v>108132490</v>
      </c>
    </row>
    <row r="2602" spans="1:32" x14ac:dyDescent="0.3">
      <c r="A2602">
        <v>2601</v>
      </c>
      <c r="B2602" s="1">
        <v>44790</v>
      </c>
      <c r="C2602">
        <v>1</v>
      </c>
      <c r="D2602">
        <v>3</v>
      </c>
      <c r="E2602">
        <v>4</v>
      </c>
      <c r="F2602">
        <v>5</v>
      </c>
      <c r="G2602">
        <v>6</v>
      </c>
      <c r="H2602">
        <v>7</v>
      </c>
      <c r="I2602">
        <v>13</v>
      </c>
      <c r="J2602">
        <v>15</v>
      </c>
      <c r="K2602">
        <v>16</v>
      </c>
      <c r="L2602">
        <v>17</v>
      </c>
      <c r="M2602">
        <v>20</v>
      </c>
      <c r="N2602">
        <v>21</v>
      </c>
      <c r="O2602">
        <v>22</v>
      </c>
      <c r="P2602">
        <v>23</v>
      </c>
      <c r="Q2602">
        <v>24</v>
      </c>
      <c r="R2602">
        <v>18321152</v>
      </c>
      <c r="S2602">
        <v>1</v>
      </c>
      <c r="T2602" t="s">
        <v>25</v>
      </c>
      <c r="U2602">
        <v>265</v>
      </c>
      <c r="V2602">
        <v>8878</v>
      </c>
      <c r="W2602">
        <v>112929</v>
      </c>
      <c r="X2602">
        <v>625544</v>
      </c>
      <c r="Y2602">
        <v>1503054.67</v>
      </c>
      <c r="Z2602">
        <v>1698.95</v>
      </c>
      <c r="AA2602">
        <v>25</v>
      </c>
      <c r="AB2602">
        <v>10</v>
      </c>
      <c r="AC2602">
        <v>5</v>
      </c>
      <c r="AD2602">
        <v>0</v>
      </c>
      <c r="AE2602">
        <v>1500000</v>
      </c>
      <c r="AF2602">
        <v>108496133</v>
      </c>
    </row>
    <row r="2603" spans="1:32" x14ac:dyDescent="0.3">
      <c r="A2603">
        <v>2602</v>
      </c>
      <c r="B2603" s="1">
        <v>44791</v>
      </c>
      <c r="C2603">
        <v>1</v>
      </c>
      <c r="D2603">
        <v>2</v>
      </c>
      <c r="E2603">
        <v>3</v>
      </c>
      <c r="F2603">
        <v>4</v>
      </c>
      <c r="G2603">
        <v>5</v>
      </c>
      <c r="H2603">
        <v>6</v>
      </c>
      <c r="I2603">
        <v>8</v>
      </c>
      <c r="J2603">
        <v>10</v>
      </c>
      <c r="K2603">
        <v>11</v>
      </c>
      <c r="L2603">
        <v>12</v>
      </c>
      <c r="M2603">
        <v>16</v>
      </c>
      <c r="N2603">
        <v>18</v>
      </c>
      <c r="O2603">
        <v>19</v>
      </c>
      <c r="P2603">
        <v>20</v>
      </c>
      <c r="Q2603">
        <v>23</v>
      </c>
      <c r="R2603">
        <v>16394920</v>
      </c>
      <c r="S2603">
        <v>1</v>
      </c>
      <c r="T2603" t="s">
        <v>108</v>
      </c>
      <c r="U2603">
        <v>184</v>
      </c>
      <c r="V2603">
        <v>7005</v>
      </c>
      <c r="W2603">
        <v>97649</v>
      </c>
      <c r="X2603">
        <v>562358</v>
      </c>
      <c r="Y2603">
        <v>1364406.08</v>
      </c>
      <c r="Z2603">
        <v>1554.81</v>
      </c>
      <c r="AA2603">
        <v>25</v>
      </c>
      <c r="AB2603">
        <v>10</v>
      </c>
      <c r="AC2603">
        <v>5</v>
      </c>
      <c r="AD2603">
        <v>0</v>
      </c>
      <c r="AE2603">
        <v>1500000</v>
      </c>
      <c r="AF2603">
        <v>108826231</v>
      </c>
    </row>
    <row r="2604" spans="1:32" x14ac:dyDescent="0.3">
      <c r="A2604">
        <v>2603</v>
      </c>
      <c r="B2604" s="1">
        <v>44792</v>
      </c>
      <c r="C2604">
        <v>2</v>
      </c>
      <c r="D2604">
        <v>3</v>
      </c>
      <c r="E2604">
        <v>5</v>
      </c>
      <c r="F2604">
        <v>7</v>
      </c>
      <c r="G2604">
        <v>9</v>
      </c>
      <c r="H2604">
        <v>10</v>
      </c>
      <c r="I2604">
        <v>11</v>
      </c>
      <c r="J2604">
        <v>13</v>
      </c>
      <c r="K2604">
        <v>15</v>
      </c>
      <c r="L2604">
        <v>17</v>
      </c>
      <c r="M2604">
        <v>19</v>
      </c>
      <c r="N2604">
        <v>20</v>
      </c>
      <c r="O2604">
        <v>21</v>
      </c>
      <c r="P2604">
        <v>24</v>
      </c>
      <c r="Q2604">
        <v>25</v>
      </c>
      <c r="R2604">
        <v>18524815</v>
      </c>
      <c r="S2604">
        <v>37</v>
      </c>
      <c r="T2604" t="s">
        <v>2</v>
      </c>
      <c r="U2604">
        <v>2129</v>
      </c>
      <c r="V2604">
        <v>32909</v>
      </c>
      <c r="W2604">
        <v>213915</v>
      </c>
      <c r="X2604">
        <v>802684</v>
      </c>
      <c r="Y2604">
        <v>12377.36</v>
      </c>
      <c r="Z2604">
        <v>64.430000000000007</v>
      </c>
      <c r="AA2604">
        <v>25</v>
      </c>
      <c r="AB2604">
        <v>10</v>
      </c>
      <c r="AC2604">
        <v>5</v>
      </c>
      <c r="AD2604">
        <v>0</v>
      </c>
      <c r="AE2604">
        <v>1500000</v>
      </c>
      <c r="AF2604">
        <v>108937028</v>
      </c>
    </row>
    <row r="2605" spans="1:32" x14ac:dyDescent="0.3">
      <c r="A2605">
        <v>2604</v>
      </c>
      <c r="B2605" s="1">
        <v>44793</v>
      </c>
      <c r="C2605">
        <v>4</v>
      </c>
      <c r="D2605">
        <v>5</v>
      </c>
      <c r="E2605">
        <v>6</v>
      </c>
      <c r="F2605">
        <v>7</v>
      </c>
      <c r="G2605">
        <v>9</v>
      </c>
      <c r="H2605">
        <v>12</v>
      </c>
      <c r="I2605">
        <v>13</v>
      </c>
      <c r="J2605">
        <v>14</v>
      </c>
      <c r="K2605">
        <v>15</v>
      </c>
      <c r="L2605">
        <v>16</v>
      </c>
      <c r="M2605">
        <v>18</v>
      </c>
      <c r="N2605">
        <v>19</v>
      </c>
      <c r="O2605">
        <v>20</v>
      </c>
      <c r="P2605">
        <v>22</v>
      </c>
      <c r="Q2605">
        <v>23</v>
      </c>
      <c r="R2605">
        <v>17293268</v>
      </c>
      <c r="S2605">
        <v>0</v>
      </c>
      <c r="U2605">
        <v>344</v>
      </c>
      <c r="V2605">
        <v>9154</v>
      </c>
      <c r="W2605">
        <v>111676</v>
      </c>
      <c r="X2605">
        <v>586529</v>
      </c>
      <c r="Y2605">
        <v>0</v>
      </c>
      <c r="Z2605">
        <v>1216.24</v>
      </c>
      <c r="AA2605">
        <v>25</v>
      </c>
      <c r="AB2605">
        <v>10</v>
      </c>
      <c r="AC2605">
        <v>5</v>
      </c>
      <c r="AD2605">
        <v>1396775.38</v>
      </c>
      <c r="AE2605">
        <v>4000000</v>
      </c>
      <c r="AF2605">
        <v>109274958</v>
      </c>
    </row>
    <row r="2606" spans="1:32" x14ac:dyDescent="0.3">
      <c r="A2606">
        <v>2605</v>
      </c>
      <c r="B2606" s="1">
        <v>44795</v>
      </c>
      <c r="C2606">
        <v>1</v>
      </c>
      <c r="D2606">
        <v>2</v>
      </c>
      <c r="E2606">
        <v>5</v>
      </c>
      <c r="F2606">
        <v>7</v>
      </c>
      <c r="G2606">
        <v>9</v>
      </c>
      <c r="H2606">
        <v>11</v>
      </c>
      <c r="I2606">
        <v>12</v>
      </c>
      <c r="J2606">
        <v>15</v>
      </c>
      <c r="K2606">
        <v>16</v>
      </c>
      <c r="L2606">
        <v>19</v>
      </c>
      <c r="M2606">
        <v>21</v>
      </c>
      <c r="N2606">
        <v>22</v>
      </c>
      <c r="O2606">
        <v>23</v>
      </c>
      <c r="P2606">
        <v>24</v>
      </c>
      <c r="Q2606">
        <v>25</v>
      </c>
      <c r="R2606">
        <v>29887750</v>
      </c>
      <c r="S2606">
        <v>4</v>
      </c>
      <c r="T2606" t="s">
        <v>2</v>
      </c>
      <c r="U2606">
        <v>618</v>
      </c>
      <c r="V2606">
        <v>20777</v>
      </c>
      <c r="W2606">
        <v>222910</v>
      </c>
      <c r="X2606">
        <v>1100004</v>
      </c>
      <c r="Y2606">
        <v>859989.56</v>
      </c>
      <c r="Z2606">
        <v>990.31</v>
      </c>
      <c r="AA2606">
        <v>25</v>
      </c>
      <c r="AB2606">
        <v>10</v>
      </c>
      <c r="AC2606">
        <v>5</v>
      </c>
      <c r="AD2606">
        <v>0</v>
      </c>
      <c r="AE2606">
        <v>1500000</v>
      </c>
      <c r="AF2606">
        <v>109769276</v>
      </c>
    </row>
    <row r="2607" spans="1:32" x14ac:dyDescent="0.3">
      <c r="A2607">
        <v>2606</v>
      </c>
      <c r="B2607" s="1">
        <v>44796</v>
      </c>
      <c r="C2607">
        <v>3</v>
      </c>
      <c r="D2607">
        <v>6</v>
      </c>
      <c r="E2607">
        <v>7</v>
      </c>
      <c r="F2607">
        <v>8</v>
      </c>
      <c r="G2607">
        <v>9</v>
      </c>
      <c r="H2607">
        <v>10</v>
      </c>
      <c r="I2607">
        <v>11</v>
      </c>
      <c r="J2607">
        <v>14</v>
      </c>
      <c r="K2607">
        <v>16</v>
      </c>
      <c r="L2607">
        <v>18</v>
      </c>
      <c r="M2607">
        <v>19</v>
      </c>
      <c r="N2607">
        <v>20</v>
      </c>
      <c r="O2607">
        <v>21</v>
      </c>
      <c r="P2607">
        <v>23</v>
      </c>
      <c r="Q2607">
        <v>24</v>
      </c>
      <c r="R2607">
        <v>16409120</v>
      </c>
      <c r="S2607">
        <v>1</v>
      </c>
      <c r="T2607" t="s">
        <v>39</v>
      </c>
      <c r="U2607">
        <v>170</v>
      </c>
      <c r="V2607">
        <v>6385</v>
      </c>
      <c r="W2607">
        <v>88884</v>
      </c>
      <c r="X2607">
        <v>518880</v>
      </c>
      <c r="Y2607">
        <v>1506192.02</v>
      </c>
      <c r="Z2607">
        <v>1857.73</v>
      </c>
      <c r="AA2607">
        <v>25</v>
      </c>
      <c r="AB2607">
        <v>10</v>
      </c>
      <c r="AC2607">
        <v>5</v>
      </c>
      <c r="AD2607">
        <v>0</v>
      </c>
      <c r="AE2607">
        <v>1500000</v>
      </c>
      <c r="AF2607">
        <v>110133677</v>
      </c>
    </row>
    <row r="2608" spans="1:32" x14ac:dyDescent="0.3">
      <c r="A2608">
        <v>2607</v>
      </c>
      <c r="B2608" s="1">
        <v>44797</v>
      </c>
      <c r="C2608">
        <v>1</v>
      </c>
      <c r="D2608">
        <v>3</v>
      </c>
      <c r="E2608">
        <v>5</v>
      </c>
      <c r="F2608">
        <v>7</v>
      </c>
      <c r="G2608">
        <v>8</v>
      </c>
      <c r="H2608">
        <v>9</v>
      </c>
      <c r="I2608">
        <v>10</v>
      </c>
      <c r="J2608">
        <v>14</v>
      </c>
      <c r="K2608">
        <v>16</v>
      </c>
      <c r="L2608">
        <v>17</v>
      </c>
      <c r="M2608">
        <v>18</v>
      </c>
      <c r="N2608">
        <v>22</v>
      </c>
      <c r="O2608">
        <v>23</v>
      </c>
      <c r="P2608">
        <v>24</v>
      </c>
      <c r="Q2608">
        <v>25</v>
      </c>
      <c r="R2608">
        <v>17432520</v>
      </c>
      <c r="S2608">
        <v>0</v>
      </c>
      <c r="U2608">
        <v>218</v>
      </c>
      <c r="V2608">
        <v>8847</v>
      </c>
      <c r="W2608">
        <v>114682</v>
      </c>
      <c r="X2608">
        <v>627647</v>
      </c>
      <c r="Y2608">
        <v>0</v>
      </c>
      <c r="Z2608">
        <v>1819.26</v>
      </c>
      <c r="AA2608">
        <v>25</v>
      </c>
      <c r="AB2608">
        <v>10</v>
      </c>
      <c r="AC2608">
        <v>5</v>
      </c>
      <c r="AD2608">
        <v>1324033.06</v>
      </c>
      <c r="AE2608">
        <v>3500000</v>
      </c>
      <c r="AF2608">
        <v>110454008</v>
      </c>
    </row>
    <row r="2609" spans="1:32" x14ac:dyDescent="0.3">
      <c r="A2609">
        <v>2608</v>
      </c>
      <c r="B2609" s="1">
        <v>44798</v>
      </c>
      <c r="C2609">
        <v>1</v>
      </c>
      <c r="D2609">
        <v>2</v>
      </c>
      <c r="E2609">
        <v>4</v>
      </c>
      <c r="F2609">
        <v>8</v>
      </c>
      <c r="G2609">
        <v>9</v>
      </c>
      <c r="H2609">
        <v>11</v>
      </c>
      <c r="I2609">
        <v>12</v>
      </c>
      <c r="J2609">
        <v>14</v>
      </c>
      <c r="K2609">
        <v>15</v>
      </c>
      <c r="L2609">
        <v>17</v>
      </c>
      <c r="M2609">
        <v>18</v>
      </c>
      <c r="N2609">
        <v>19</v>
      </c>
      <c r="O2609">
        <v>23</v>
      </c>
      <c r="P2609">
        <v>24</v>
      </c>
      <c r="Q2609">
        <v>25</v>
      </c>
      <c r="R2609">
        <v>24465580</v>
      </c>
      <c r="S2609">
        <v>0</v>
      </c>
      <c r="U2609">
        <v>452</v>
      </c>
      <c r="V2609">
        <v>14962</v>
      </c>
      <c r="W2609">
        <v>169249</v>
      </c>
      <c r="X2609">
        <v>871052</v>
      </c>
      <c r="Y2609">
        <v>0</v>
      </c>
      <c r="Z2609">
        <v>1203.3699999999999</v>
      </c>
      <c r="AA2609">
        <v>25</v>
      </c>
      <c r="AB2609">
        <v>10</v>
      </c>
      <c r="AC2609">
        <v>5</v>
      </c>
      <c r="AD2609">
        <v>3139901.62</v>
      </c>
      <c r="AE2609">
        <v>6500000</v>
      </c>
      <c r="AF2609">
        <v>110893331</v>
      </c>
    </row>
    <row r="2610" spans="1:32" x14ac:dyDescent="0.3">
      <c r="A2610">
        <v>2609</v>
      </c>
      <c r="B2610" s="1">
        <v>44799</v>
      </c>
      <c r="C2610">
        <v>3</v>
      </c>
      <c r="D2610">
        <v>5</v>
      </c>
      <c r="E2610">
        <v>6</v>
      </c>
      <c r="F2610">
        <v>7</v>
      </c>
      <c r="G2610">
        <v>9</v>
      </c>
      <c r="H2610">
        <v>11</v>
      </c>
      <c r="I2610">
        <v>12</v>
      </c>
      <c r="J2610">
        <v>15</v>
      </c>
      <c r="K2610">
        <v>17</v>
      </c>
      <c r="L2610">
        <v>18</v>
      </c>
      <c r="M2610">
        <v>19</v>
      </c>
      <c r="N2610">
        <v>20</v>
      </c>
      <c r="O2610">
        <v>21</v>
      </c>
      <c r="P2610">
        <v>24</v>
      </c>
      <c r="Q2610">
        <v>25</v>
      </c>
      <c r="R2610">
        <v>35598745</v>
      </c>
      <c r="S2610">
        <v>3</v>
      </c>
      <c r="T2610" t="s">
        <v>2</v>
      </c>
      <c r="U2610">
        <v>622</v>
      </c>
      <c r="V2610">
        <v>22385</v>
      </c>
      <c r="W2610">
        <v>267333</v>
      </c>
      <c r="X2610">
        <v>1350089</v>
      </c>
      <c r="Y2610">
        <v>1834872.76</v>
      </c>
      <c r="Z2610">
        <v>1138.78</v>
      </c>
      <c r="AA2610">
        <v>25</v>
      </c>
      <c r="AB2610">
        <v>10</v>
      </c>
      <c r="AC2610">
        <v>5</v>
      </c>
      <c r="AD2610">
        <v>113687406.29000001</v>
      </c>
      <c r="AE2610">
        <v>180000000</v>
      </c>
      <c r="AF2610">
        <v>113687406</v>
      </c>
    </row>
    <row r="2611" spans="1:32" x14ac:dyDescent="0.3">
      <c r="A2611">
        <v>2610</v>
      </c>
      <c r="B2611" s="1">
        <v>44814</v>
      </c>
      <c r="C2611">
        <v>1</v>
      </c>
      <c r="D2611">
        <v>3</v>
      </c>
      <c r="E2611">
        <v>5</v>
      </c>
      <c r="F2611">
        <v>7</v>
      </c>
      <c r="G2611">
        <v>8</v>
      </c>
      <c r="H2611">
        <v>9</v>
      </c>
      <c r="I2611">
        <v>10</v>
      </c>
      <c r="J2611">
        <v>11</v>
      </c>
      <c r="K2611">
        <v>12</v>
      </c>
      <c r="L2611">
        <v>15</v>
      </c>
      <c r="M2611">
        <v>16</v>
      </c>
      <c r="N2611">
        <v>17</v>
      </c>
      <c r="O2611">
        <v>20</v>
      </c>
      <c r="P2611">
        <v>22</v>
      </c>
      <c r="Q2611">
        <v>24</v>
      </c>
      <c r="R2611">
        <v>617852335</v>
      </c>
      <c r="S2611">
        <v>79</v>
      </c>
      <c r="T2611" t="s">
        <v>2</v>
      </c>
      <c r="U2611">
        <v>12202</v>
      </c>
      <c r="V2611">
        <v>378406</v>
      </c>
      <c r="W2611">
        <v>4292807</v>
      </c>
      <c r="X2611">
        <v>22099555</v>
      </c>
      <c r="Y2611">
        <v>2248149.1</v>
      </c>
      <c r="Z2611">
        <v>1118.1600000000001</v>
      </c>
      <c r="AA2611">
        <v>25</v>
      </c>
      <c r="AB2611">
        <v>10</v>
      </c>
      <c r="AC2611">
        <v>5</v>
      </c>
      <c r="AD2611">
        <v>0</v>
      </c>
      <c r="AE2611">
        <v>1500000</v>
      </c>
      <c r="AF2611">
        <v>0</v>
      </c>
    </row>
    <row r="2612" spans="1:32" x14ac:dyDescent="0.3">
      <c r="A2612">
        <v>2611</v>
      </c>
      <c r="B2612" s="1">
        <v>44816</v>
      </c>
      <c r="C2612">
        <v>2</v>
      </c>
      <c r="D2612">
        <v>3</v>
      </c>
      <c r="E2612">
        <v>4</v>
      </c>
      <c r="F2612">
        <v>5</v>
      </c>
      <c r="G2612">
        <v>6</v>
      </c>
      <c r="H2612">
        <v>7</v>
      </c>
      <c r="I2612">
        <v>8</v>
      </c>
      <c r="J2612">
        <v>13</v>
      </c>
      <c r="K2612">
        <v>14</v>
      </c>
      <c r="L2612">
        <v>15</v>
      </c>
      <c r="M2612">
        <v>17</v>
      </c>
      <c r="N2612">
        <v>19</v>
      </c>
      <c r="O2612">
        <v>21</v>
      </c>
      <c r="P2612">
        <v>22</v>
      </c>
      <c r="Q2612">
        <v>25</v>
      </c>
      <c r="R2612">
        <v>21803512</v>
      </c>
      <c r="S2612">
        <v>4</v>
      </c>
      <c r="T2612" t="s">
        <v>2</v>
      </c>
      <c r="U2612">
        <v>320</v>
      </c>
      <c r="V2612">
        <v>11722</v>
      </c>
      <c r="W2612">
        <v>137987</v>
      </c>
      <c r="X2612">
        <v>753371</v>
      </c>
      <c r="Y2612">
        <v>435307.17</v>
      </c>
      <c r="Z2612">
        <v>1629.89</v>
      </c>
      <c r="AA2612">
        <v>25</v>
      </c>
      <c r="AB2612">
        <v>10</v>
      </c>
      <c r="AC2612">
        <v>5</v>
      </c>
      <c r="AD2612">
        <v>0</v>
      </c>
      <c r="AE2612">
        <v>1500000</v>
      </c>
      <c r="AF2612">
        <v>421265</v>
      </c>
    </row>
    <row r="2613" spans="1:32" x14ac:dyDescent="0.3">
      <c r="A2613">
        <v>2612</v>
      </c>
      <c r="B2613" s="1">
        <v>44817</v>
      </c>
      <c r="C2613">
        <v>1</v>
      </c>
      <c r="D2613">
        <v>3</v>
      </c>
      <c r="E2613">
        <v>6</v>
      </c>
      <c r="F2613">
        <v>9</v>
      </c>
      <c r="G2613">
        <v>10</v>
      </c>
      <c r="H2613">
        <v>11</v>
      </c>
      <c r="I2613">
        <v>13</v>
      </c>
      <c r="J2613">
        <v>16</v>
      </c>
      <c r="K2613">
        <v>17</v>
      </c>
      <c r="L2613">
        <v>18</v>
      </c>
      <c r="M2613">
        <v>19</v>
      </c>
      <c r="N2613">
        <v>20</v>
      </c>
      <c r="O2613">
        <v>21</v>
      </c>
      <c r="P2613">
        <v>23</v>
      </c>
      <c r="Q2613">
        <v>25</v>
      </c>
      <c r="R2613">
        <v>19668068</v>
      </c>
      <c r="S2613">
        <v>1</v>
      </c>
      <c r="T2613" t="s">
        <v>113</v>
      </c>
      <c r="U2613">
        <v>360</v>
      </c>
      <c r="V2613">
        <v>14219</v>
      </c>
      <c r="W2613">
        <v>169771</v>
      </c>
      <c r="X2613">
        <v>725249</v>
      </c>
      <c r="Y2613">
        <v>1235457.93</v>
      </c>
      <c r="Z2613">
        <v>1027.96</v>
      </c>
      <c r="AA2613">
        <v>25</v>
      </c>
      <c r="AB2613">
        <v>10</v>
      </c>
      <c r="AC2613">
        <v>5</v>
      </c>
      <c r="AD2613">
        <v>0</v>
      </c>
      <c r="AE2613">
        <v>1500000</v>
      </c>
      <c r="AF2613">
        <v>720166</v>
      </c>
    </row>
    <row r="2614" spans="1:32" x14ac:dyDescent="0.3">
      <c r="A2614">
        <v>2613</v>
      </c>
      <c r="B2614" s="1">
        <v>44818</v>
      </c>
      <c r="C2614">
        <v>1</v>
      </c>
      <c r="D2614">
        <v>2</v>
      </c>
      <c r="E2614">
        <v>3</v>
      </c>
      <c r="F2614">
        <v>5</v>
      </c>
      <c r="G2614">
        <v>6</v>
      </c>
      <c r="H2614">
        <v>8</v>
      </c>
      <c r="I2614">
        <v>11</v>
      </c>
      <c r="J2614">
        <v>14</v>
      </c>
      <c r="K2614">
        <v>15</v>
      </c>
      <c r="L2614">
        <v>16</v>
      </c>
      <c r="M2614">
        <v>18</v>
      </c>
      <c r="N2614">
        <v>19</v>
      </c>
      <c r="O2614">
        <v>20</v>
      </c>
      <c r="P2614">
        <v>21</v>
      </c>
      <c r="Q2614">
        <v>25</v>
      </c>
      <c r="R2614">
        <v>19148472</v>
      </c>
      <c r="S2614">
        <v>2</v>
      </c>
      <c r="T2614" t="s">
        <v>2</v>
      </c>
      <c r="U2614">
        <v>233</v>
      </c>
      <c r="V2614">
        <v>9521</v>
      </c>
      <c r="W2614">
        <v>136449</v>
      </c>
      <c r="X2614">
        <v>628634</v>
      </c>
      <c r="Y2614">
        <v>771473.59</v>
      </c>
      <c r="Z2614">
        <v>1388.5</v>
      </c>
      <c r="AA2614">
        <v>25</v>
      </c>
      <c r="AB2614">
        <v>10</v>
      </c>
      <c r="AC2614">
        <v>5</v>
      </c>
      <c r="AD2614">
        <v>0</v>
      </c>
      <c r="AE2614">
        <v>1500000</v>
      </c>
      <c r="AF2614">
        <v>1093460</v>
      </c>
    </row>
    <row r="2615" spans="1:32" x14ac:dyDescent="0.3">
      <c r="A2615">
        <v>2614</v>
      </c>
      <c r="B2615" s="1">
        <v>44819</v>
      </c>
      <c r="C2615">
        <v>1</v>
      </c>
      <c r="D2615">
        <v>2</v>
      </c>
      <c r="E2615">
        <v>3</v>
      </c>
      <c r="F2615">
        <v>4</v>
      </c>
      <c r="G2615">
        <v>6</v>
      </c>
      <c r="H2615">
        <v>10</v>
      </c>
      <c r="I2615">
        <v>13</v>
      </c>
      <c r="J2615">
        <v>16</v>
      </c>
      <c r="K2615">
        <v>17</v>
      </c>
      <c r="L2615">
        <v>19</v>
      </c>
      <c r="M2615">
        <v>20</v>
      </c>
      <c r="N2615">
        <v>21</v>
      </c>
      <c r="O2615">
        <v>23</v>
      </c>
      <c r="P2615">
        <v>24</v>
      </c>
      <c r="Q2615">
        <v>25</v>
      </c>
      <c r="R2615">
        <v>18010635</v>
      </c>
      <c r="S2615">
        <v>0</v>
      </c>
      <c r="U2615">
        <v>169</v>
      </c>
      <c r="V2615">
        <v>7370</v>
      </c>
      <c r="W2615">
        <v>105757</v>
      </c>
      <c r="X2615">
        <v>567636</v>
      </c>
      <c r="Y2615">
        <v>0</v>
      </c>
      <c r="Z2615">
        <v>2007.18</v>
      </c>
      <c r="AA2615">
        <v>25</v>
      </c>
      <c r="AB2615">
        <v>10</v>
      </c>
      <c r="AC2615">
        <v>5</v>
      </c>
      <c r="AD2615">
        <v>1617782.86</v>
      </c>
      <c r="AE2615">
        <v>4100000</v>
      </c>
      <c r="AF2615">
        <v>1484859</v>
      </c>
    </row>
    <row r="2616" spans="1:32" x14ac:dyDescent="0.3">
      <c r="A2616">
        <v>2615</v>
      </c>
      <c r="B2616" s="1">
        <v>44820</v>
      </c>
      <c r="C2616">
        <v>2</v>
      </c>
      <c r="D2616">
        <v>3</v>
      </c>
      <c r="E2616">
        <v>5</v>
      </c>
      <c r="F2616">
        <v>6</v>
      </c>
      <c r="G2616">
        <v>8</v>
      </c>
      <c r="H2616">
        <v>9</v>
      </c>
      <c r="I2616">
        <v>10</v>
      </c>
      <c r="J2616">
        <v>14</v>
      </c>
      <c r="K2616">
        <v>15</v>
      </c>
      <c r="L2616">
        <v>17</v>
      </c>
      <c r="M2616">
        <v>19</v>
      </c>
      <c r="N2616">
        <v>20</v>
      </c>
      <c r="O2616">
        <v>21</v>
      </c>
      <c r="P2616">
        <v>22</v>
      </c>
      <c r="Q2616">
        <v>25</v>
      </c>
      <c r="R2616">
        <v>30919015</v>
      </c>
      <c r="S2616">
        <v>5</v>
      </c>
      <c r="T2616" t="s">
        <v>2</v>
      </c>
      <c r="U2616">
        <v>626</v>
      </c>
      <c r="V2616">
        <v>18729</v>
      </c>
      <c r="W2616">
        <v>210783</v>
      </c>
      <c r="X2616">
        <v>1081765</v>
      </c>
      <c r="Y2616">
        <v>793883.5</v>
      </c>
      <c r="Z2616">
        <v>1125.25</v>
      </c>
      <c r="AA2616">
        <v>25</v>
      </c>
      <c r="AB2616">
        <v>10</v>
      </c>
      <c r="AC2616">
        <v>5</v>
      </c>
      <c r="AD2616">
        <v>0</v>
      </c>
      <c r="AE2616">
        <v>1500000</v>
      </c>
      <c r="AF2616">
        <v>2053803</v>
      </c>
    </row>
    <row r="2617" spans="1:32" x14ac:dyDescent="0.3">
      <c r="A2617">
        <v>2616</v>
      </c>
      <c r="B2617" s="1">
        <v>44821</v>
      </c>
      <c r="C2617">
        <v>1</v>
      </c>
      <c r="D2617">
        <v>2</v>
      </c>
      <c r="E2617">
        <v>3</v>
      </c>
      <c r="F2617">
        <v>4</v>
      </c>
      <c r="G2617">
        <v>6</v>
      </c>
      <c r="H2617">
        <v>7</v>
      </c>
      <c r="I2617">
        <v>9</v>
      </c>
      <c r="J2617">
        <v>10</v>
      </c>
      <c r="K2617">
        <v>12</v>
      </c>
      <c r="L2617">
        <v>14</v>
      </c>
      <c r="M2617">
        <v>16</v>
      </c>
      <c r="N2617">
        <v>18</v>
      </c>
      <c r="O2617">
        <v>21</v>
      </c>
      <c r="P2617">
        <v>22</v>
      </c>
      <c r="Q2617">
        <v>25</v>
      </c>
      <c r="R2617">
        <v>18241162</v>
      </c>
      <c r="S2617">
        <v>3</v>
      </c>
      <c r="T2617" t="s">
        <v>2</v>
      </c>
      <c r="U2617">
        <v>237</v>
      </c>
      <c r="V2617">
        <v>8935</v>
      </c>
      <c r="W2617">
        <v>111457</v>
      </c>
      <c r="X2617">
        <v>584917</v>
      </c>
      <c r="Y2617">
        <v>527312.02</v>
      </c>
      <c r="Z2617">
        <v>1399.56</v>
      </c>
      <c r="AA2617">
        <v>25</v>
      </c>
      <c r="AB2617">
        <v>10</v>
      </c>
      <c r="AC2617">
        <v>5</v>
      </c>
      <c r="AD2617">
        <v>0</v>
      </c>
      <c r="AE2617">
        <v>1500000</v>
      </c>
      <c r="AF2617">
        <v>2436529</v>
      </c>
    </row>
    <row r="2618" spans="1:32" x14ac:dyDescent="0.3">
      <c r="A2618">
        <v>2617</v>
      </c>
      <c r="B2618" s="1">
        <v>44823</v>
      </c>
      <c r="C2618">
        <v>1</v>
      </c>
      <c r="D2618">
        <v>3</v>
      </c>
      <c r="E2618">
        <v>5</v>
      </c>
      <c r="F2618">
        <v>6</v>
      </c>
      <c r="G2618">
        <v>7</v>
      </c>
      <c r="H2618">
        <v>8</v>
      </c>
      <c r="I2618">
        <v>10</v>
      </c>
      <c r="J2618">
        <v>11</v>
      </c>
      <c r="K2618">
        <v>12</v>
      </c>
      <c r="L2618">
        <v>13</v>
      </c>
      <c r="M2618">
        <v>17</v>
      </c>
      <c r="N2618">
        <v>18</v>
      </c>
      <c r="O2618">
        <v>22</v>
      </c>
      <c r="P2618">
        <v>24</v>
      </c>
      <c r="Q2618">
        <v>25</v>
      </c>
      <c r="R2618">
        <v>18293075</v>
      </c>
      <c r="S2618">
        <v>3</v>
      </c>
      <c r="T2618" t="s">
        <v>2</v>
      </c>
      <c r="U2618">
        <v>387</v>
      </c>
      <c r="V2618">
        <v>12574</v>
      </c>
      <c r="W2618">
        <v>139084</v>
      </c>
      <c r="X2618">
        <v>699773</v>
      </c>
      <c r="Y2618">
        <v>394360.32000000001</v>
      </c>
      <c r="Z2618">
        <v>915.7</v>
      </c>
      <c r="AA2618">
        <v>25</v>
      </c>
      <c r="AB2618">
        <v>10</v>
      </c>
      <c r="AC2618">
        <v>5</v>
      </c>
      <c r="AD2618">
        <v>0</v>
      </c>
      <c r="AE2618">
        <v>1500000</v>
      </c>
      <c r="AF2618">
        <v>2722759</v>
      </c>
    </row>
    <row r="2619" spans="1:32" x14ac:dyDescent="0.3">
      <c r="A2619">
        <v>2618</v>
      </c>
      <c r="B2619" s="1">
        <v>44824</v>
      </c>
      <c r="C2619">
        <v>1</v>
      </c>
      <c r="D2619">
        <v>2</v>
      </c>
      <c r="E2619">
        <v>3</v>
      </c>
      <c r="F2619">
        <v>4</v>
      </c>
      <c r="G2619">
        <v>5</v>
      </c>
      <c r="H2619">
        <v>6</v>
      </c>
      <c r="I2619">
        <v>7</v>
      </c>
      <c r="J2619">
        <v>9</v>
      </c>
      <c r="K2619">
        <v>11</v>
      </c>
      <c r="L2619">
        <v>16</v>
      </c>
      <c r="M2619">
        <v>17</v>
      </c>
      <c r="N2619">
        <v>18</v>
      </c>
      <c r="O2619">
        <v>19</v>
      </c>
      <c r="P2619">
        <v>20</v>
      </c>
      <c r="Q2619">
        <v>25</v>
      </c>
      <c r="R2619">
        <v>16778052</v>
      </c>
      <c r="S2619">
        <v>1</v>
      </c>
      <c r="T2619" t="s">
        <v>38</v>
      </c>
      <c r="U2619">
        <v>162</v>
      </c>
      <c r="V2619">
        <v>7027</v>
      </c>
      <c r="W2619">
        <v>78696</v>
      </c>
      <c r="X2619">
        <v>504196</v>
      </c>
      <c r="Y2619">
        <v>1644717.11</v>
      </c>
      <c r="Z2619">
        <v>2128.77</v>
      </c>
      <c r="AA2619">
        <v>25</v>
      </c>
      <c r="AB2619">
        <v>10</v>
      </c>
      <c r="AC2619">
        <v>5</v>
      </c>
      <c r="AD2619">
        <v>0</v>
      </c>
      <c r="AE2619">
        <v>1500000</v>
      </c>
      <c r="AF2619">
        <v>3120674</v>
      </c>
    </row>
    <row r="2620" spans="1:32" x14ac:dyDescent="0.3">
      <c r="A2620">
        <v>2619</v>
      </c>
      <c r="B2620" s="1">
        <v>44825</v>
      </c>
      <c r="C2620">
        <v>3</v>
      </c>
      <c r="D2620">
        <v>4</v>
      </c>
      <c r="E2620">
        <v>5</v>
      </c>
      <c r="F2620">
        <v>6</v>
      </c>
      <c r="G2620">
        <v>7</v>
      </c>
      <c r="H2620">
        <v>9</v>
      </c>
      <c r="I2620">
        <v>10</v>
      </c>
      <c r="J2620">
        <v>11</v>
      </c>
      <c r="K2620">
        <v>12</v>
      </c>
      <c r="L2620">
        <v>13</v>
      </c>
      <c r="M2620">
        <v>15</v>
      </c>
      <c r="N2620">
        <v>16</v>
      </c>
      <c r="O2620">
        <v>17</v>
      </c>
      <c r="P2620">
        <v>20</v>
      </c>
      <c r="Q2620">
        <v>25</v>
      </c>
      <c r="R2620">
        <v>19197858</v>
      </c>
      <c r="S2620">
        <v>1</v>
      </c>
      <c r="T2620" t="s">
        <v>113</v>
      </c>
      <c r="U2620">
        <v>247</v>
      </c>
      <c r="V2620">
        <v>9242</v>
      </c>
      <c r="W2620">
        <v>124621</v>
      </c>
      <c r="X2620">
        <v>735145</v>
      </c>
      <c r="Y2620">
        <v>1375470.22</v>
      </c>
      <c r="Z2620">
        <v>1668.04</v>
      </c>
      <c r="AA2620">
        <v>25</v>
      </c>
      <c r="AB2620">
        <v>10</v>
      </c>
      <c r="AC2620">
        <v>5</v>
      </c>
      <c r="AD2620">
        <v>2302299.2799999998</v>
      </c>
      <c r="AE2620">
        <v>5000000</v>
      </c>
      <c r="AF2620">
        <v>3453449</v>
      </c>
    </row>
    <row r="2621" spans="1:32" x14ac:dyDescent="0.3">
      <c r="A2621">
        <v>2620</v>
      </c>
      <c r="B2621" s="1">
        <v>44826</v>
      </c>
      <c r="C2621">
        <v>1</v>
      </c>
      <c r="D2621">
        <v>2</v>
      </c>
      <c r="E2621">
        <v>3</v>
      </c>
      <c r="F2621">
        <v>5</v>
      </c>
      <c r="G2621">
        <v>7</v>
      </c>
      <c r="H2621">
        <v>9</v>
      </c>
      <c r="I2621">
        <v>10</v>
      </c>
      <c r="J2621">
        <v>11</v>
      </c>
      <c r="K2621">
        <v>13</v>
      </c>
      <c r="L2621">
        <v>14</v>
      </c>
      <c r="M2621">
        <v>15</v>
      </c>
      <c r="N2621">
        <v>16</v>
      </c>
      <c r="O2621">
        <v>18</v>
      </c>
      <c r="P2621">
        <v>19</v>
      </c>
      <c r="Q2621">
        <v>23</v>
      </c>
      <c r="R2621">
        <v>30461480</v>
      </c>
      <c r="S2621">
        <v>1</v>
      </c>
      <c r="T2621" t="s">
        <v>324</v>
      </c>
      <c r="U2621">
        <v>609</v>
      </c>
      <c r="V2621">
        <v>20728</v>
      </c>
      <c r="W2621">
        <v>229004</v>
      </c>
      <c r="X2621">
        <v>1174876</v>
      </c>
      <c r="Y2621">
        <v>4581604.79</v>
      </c>
      <c r="Z2621">
        <v>965.37</v>
      </c>
      <c r="AA2621">
        <v>25</v>
      </c>
      <c r="AB2621">
        <v>10</v>
      </c>
      <c r="AC2621">
        <v>5</v>
      </c>
      <c r="AD2621">
        <v>0</v>
      </c>
      <c r="AE2621">
        <v>1500000</v>
      </c>
      <c r="AF2621">
        <v>3928304</v>
      </c>
    </row>
    <row r="2622" spans="1:32" x14ac:dyDescent="0.3">
      <c r="A2622">
        <v>2621</v>
      </c>
      <c r="B2622" s="1">
        <v>44827</v>
      </c>
      <c r="C2622">
        <v>2</v>
      </c>
      <c r="D2622">
        <v>3</v>
      </c>
      <c r="E2622">
        <v>4</v>
      </c>
      <c r="F2622">
        <v>5</v>
      </c>
      <c r="G2622">
        <v>7</v>
      </c>
      <c r="H2622">
        <v>9</v>
      </c>
      <c r="I2622">
        <v>10</v>
      </c>
      <c r="J2622">
        <v>11</v>
      </c>
      <c r="K2622">
        <v>12</v>
      </c>
      <c r="L2622">
        <v>14</v>
      </c>
      <c r="M2622">
        <v>15</v>
      </c>
      <c r="N2622">
        <v>20</v>
      </c>
      <c r="O2622">
        <v>22</v>
      </c>
      <c r="P2622">
        <v>23</v>
      </c>
      <c r="Q2622">
        <v>25</v>
      </c>
      <c r="R2622">
        <v>19208262</v>
      </c>
      <c r="S2622">
        <v>2</v>
      </c>
      <c r="T2622" t="s">
        <v>2</v>
      </c>
      <c r="U2622">
        <v>325</v>
      </c>
      <c r="V2622">
        <v>12588</v>
      </c>
      <c r="W2622">
        <v>148212</v>
      </c>
      <c r="X2622">
        <v>764739</v>
      </c>
      <c r="Y2622">
        <v>587259.89</v>
      </c>
      <c r="Z2622">
        <v>1082.5</v>
      </c>
      <c r="AA2622">
        <v>25</v>
      </c>
      <c r="AB2622">
        <v>10</v>
      </c>
      <c r="AC2622">
        <v>5</v>
      </c>
      <c r="AD2622">
        <v>0</v>
      </c>
      <c r="AE2622">
        <v>1500000</v>
      </c>
      <c r="AF2622">
        <v>4212462</v>
      </c>
    </row>
    <row r="2623" spans="1:32" x14ac:dyDescent="0.3">
      <c r="A2623">
        <v>2622</v>
      </c>
      <c r="B2623" s="1">
        <v>44828</v>
      </c>
      <c r="C2623">
        <v>1</v>
      </c>
      <c r="D2623">
        <v>2</v>
      </c>
      <c r="E2623">
        <v>3</v>
      </c>
      <c r="F2623">
        <v>4</v>
      </c>
      <c r="G2623">
        <v>5</v>
      </c>
      <c r="H2623">
        <v>6</v>
      </c>
      <c r="I2623">
        <v>8</v>
      </c>
      <c r="J2623">
        <v>9</v>
      </c>
      <c r="K2623">
        <v>10</v>
      </c>
      <c r="L2623">
        <v>12</v>
      </c>
      <c r="M2623">
        <v>13</v>
      </c>
      <c r="N2623">
        <v>17</v>
      </c>
      <c r="O2623">
        <v>19</v>
      </c>
      <c r="P2623">
        <v>20</v>
      </c>
      <c r="Q2623">
        <v>25</v>
      </c>
      <c r="R2623">
        <v>18113448</v>
      </c>
      <c r="S2623">
        <v>0</v>
      </c>
      <c r="U2623">
        <v>230</v>
      </c>
      <c r="V2623">
        <v>9456</v>
      </c>
      <c r="W2623">
        <v>122573</v>
      </c>
      <c r="X2623">
        <v>685275</v>
      </c>
      <c r="Y2623">
        <v>0</v>
      </c>
      <c r="Z2623">
        <v>1675.12</v>
      </c>
      <c r="AA2623">
        <v>25</v>
      </c>
      <c r="AB2623">
        <v>10</v>
      </c>
      <c r="AC2623">
        <v>5</v>
      </c>
      <c r="AD2623">
        <v>1286234.73</v>
      </c>
      <c r="AE2623">
        <v>4000000</v>
      </c>
      <c r="AF2623">
        <v>4523648</v>
      </c>
    </row>
    <row r="2624" spans="1:32" x14ac:dyDescent="0.3">
      <c r="A2624">
        <v>2623</v>
      </c>
      <c r="B2624" s="1">
        <v>44830</v>
      </c>
      <c r="C2624">
        <v>1</v>
      </c>
      <c r="D2624">
        <v>4</v>
      </c>
      <c r="E2624">
        <v>5</v>
      </c>
      <c r="F2624">
        <v>6</v>
      </c>
      <c r="G2624">
        <v>7</v>
      </c>
      <c r="H2624">
        <v>10</v>
      </c>
      <c r="I2624">
        <v>11</v>
      </c>
      <c r="J2624">
        <v>12</v>
      </c>
      <c r="K2624">
        <v>13</v>
      </c>
      <c r="L2624">
        <v>15</v>
      </c>
      <c r="M2624">
        <v>16</v>
      </c>
      <c r="N2624">
        <v>18</v>
      </c>
      <c r="O2624">
        <v>22</v>
      </c>
      <c r="P2624">
        <v>23</v>
      </c>
      <c r="Q2624">
        <v>24</v>
      </c>
      <c r="R2624">
        <v>29515770</v>
      </c>
      <c r="S2624">
        <v>3</v>
      </c>
      <c r="T2624" t="s">
        <v>2</v>
      </c>
      <c r="U2624">
        <v>543</v>
      </c>
      <c r="V2624">
        <v>16684</v>
      </c>
      <c r="W2624">
        <v>193506</v>
      </c>
      <c r="X2624">
        <v>1041082</v>
      </c>
      <c r="Y2624">
        <v>1186438.93</v>
      </c>
      <c r="Z2624">
        <v>1253.9100000000001</v>
      </c>
      <c r="AA2624">
        <v>25</v>
      </c>
      <c r="AB2624">
        <v>10</v>
      </c>
      <c r="AC2624">
        <v>5</v>
      </c>
      <c r="AD2624">
        <v>0</v>
      </c>
      <c r="AE2624">
        <v>1500000</v>
      </c>
      <c r="AF2624">
        <v>5073587</v>
      </c>
    </row>
    <row r="2625" spans="1:32" x14ac:dyDescent="0.3">
      <c r="A2625">
        <v>2624</v>
      </c>
      <c r="B2625" s="1">
        <v>44831</v>
      </c>
      <c r="C2625">
        <v>2</v>
      </c>
      <c r="D2625">
        <v>4</v>
      </c>
      <c r="E2625">
        <v>5</v>
      </c>
      <c r="F2625">
        <v>7</v>
      </c>
      <c r="G2625">
        <v>8</v>
      </c>
      <c r="H2625">
        <v>12</v>
      </c>
      <c r="I2625">
        <v>14</v>
      </c>
      <c r="J2625">
        <v>17</v>
      </c>
      <c r="K2625">
        <v>18</v>
      </c>
      <c r="L2625">
        <v>20</v>
      </c>
      <c r="M2625">
        <v>21</v>
      </c>
      <c r="N2625">
        <v>22</v>
      </c>
      <c r="O2625">
        <v>23</v>
      </c>
      <c r="P2625">
        <v>24</v>
      </c>
      <c r="Q2625">
        <v>25</v>
      </c>
      <c r="R2625">
        <v>16651380</v>
      </c>
      <c r="S2625">
        <v>2</v>
      </c>
      <c r="T2625" t="s">
        <v>2</v>
      </c>
      <c r="U2625">
        <v>438</v>
      </c>
      <c r="V2625">
        <v>12500</v>
      </c>
      <c r="W2625">
        <v>128062</v>
      </c>
      <c r="X2625">
        <v>616249</v>
      </c>
      <c r="Y2625">
        <v>552049.79</v>
      </c>
      <c r="Z2625">
        <v>755.07</v>
      </c>
      <c r="AA2625">
        <v>25</v>
      </c>
      <c r="AB2625">
        <v>10</v>
      </c>
      <c r="AC2625">
        <v>5</v>
      </c>
      <c r="AD2625">
        <v>0</v>
      </c>
      <c r="AE2625">
        <v>1500000</v>
      </c>
      <c r="AF2625">
        <v>5340708</v>
      </c>
    </row>
    <row r="2626" spans="1:32" x14ac:dyDescent="0.3">
      <c r="A2626">
        <v>2625</v>
      </c>
      <c r="B2626" s="1">
        <v>44832</v>
      </c>
      <c r="C2626">
        <v>3</v>
      </c>
      <c r="D2626">
        <v>4</v>
      </c>
      <c r="E2626">
        <v>5</v>
      </c>
      <c r="F2626">
        <v>7</v>
      </c>
      <c r="G2626">
        <v>8</v>
      </c>
      <c r="H2626">
        <v>9</v>
      </c>
      <c r="I2626">
        <v>10</v>
      </c>
      <c r="J2626">
        <v>11</v>
      </c>
      <c r="K2626">
        <v>12</v>
      </c>
      <c r="L2626">
        <v>13</v>
      </c>
      <c r="M2626">
        <v>18</v>
      </c>
      <c r="N2626">
        <v>19</v>
      </c>
      <c r="O2626">
        <v>20</v>
      </c>
      <c r="P2626">
        <v>21</v>
      </c>
      <c r="Q2626">
        <v>25</v>
      </c>
      <c r="R2626">
        <v>19841740</v>
      </c>
      <c r="S2626">
        <v>5</v>
      </c>
      <c r="T2626" t="s">
        <v>2</v>
      </c>
      <c r="U2626">
        <v>510</v>
      </c>
      <c r="V2626">
        <v>13571</v>
      </c>
      <c r="W2626">
        <v>143078</v>
      </c>
      <c r="X2626">
        <v>789827</v>
      </c>
      <c r="Y2626">
        <v>250175.34</v>
      </c>
      <c r="Z2626">
        <v>734.67</v>
      </c>
      <c r="AA2626">
        <v>25</v>
      </c>
      <c r="AB2626">
        <v>10</v>
      </c>
      <c r="AC2626">
        <v>5</v>
      </c>
      <c r="AD2626">
        <v>0</v>
      </c>
      <c r="AE2626">
        <v>1500000</v>
      </c>
      <c r="AF2626">
        <v>5643340</v>
      </c>
    </row>
    <row r="2627" spans="1:32" x14ac:dyDescent="0.3">
      <c r="A2627">
        <v>2626</v>
      </c>
      <c r="B2627" s="1">
        <v>44833</v>
      </c>
      <c r="C2627">
        <v>3</v>
      </c>
      <c r="D2627">
        <v>4</v>
      </c>
      <c r="E2627">
        <v>5</v>
      </c>
      <c r="F2627">
        <v>6</v>
      </c>
      <c r="G2627">
        <v>8</v>
      </c>
      <c r="H2627">
        <v>10</v>
      </c>
      <c r="I2627">
        <v>11</v>
      </c>
      <c r="J2627">
        <v>12</v>
      </c>
      <c r="K2627">
        <v>13</v>
      </c>
      <c r="L2627">
        <v>14</v>
      </c>
      <c r="M2627">
        <v>17</v>
      </c>
      <c r="N2627">
        <v>20</v>
      </c>
      <c r="O2627">
        <v>22</v>
      </c>
      <c r="P2627">
        <v>23</v>
      </c>
      <c r="Q2627">
        <v>24</v>
      </c>
      <c r="R2627">
        <v>16287088</v>
      </c>
      <c r="S2627">
        <v>0</v>
      </c>
      <c r="U2627">
        <v>278</v>
      </c>
      <c r="V2627">
        <v>9249</v>
      </c>
      <c r="W2627">
        <v>113304</v>
      </c>
      <c r="X2627">
        <v>588734</v>
      </c>
      <c r="Y2627">
        <v>0</v>
      </c>
      <c r="Z2627">
        <v>1287.1400000000001</v>
      </c>
      <c r="AA2627">
        <v>25</v>
      </c>
      <c r="AB2627">
        <v>10</v>
      </c>
      <c r="AC2627">
        <v>5</v>
      </c>
      <c r="AD2627">
        <v>1194592.56</v>
      </c>
      <c r="AE2627">
        <v>3500000</v>
      </c>
      <c r="AF2627">
        <v>5932354</v>
      </c>
    </row>
    <row r="2628" spans="1:32" x14ac:dyDescent="0.3">
      <c r="A2628">
        <v>2627</v>
      </c>
      <c r="B2628" s="1">
        <v>44834</v>
      </c>
      <c r="C2628">
        <v>1</v>
      </c>
      <c r="D2628">
        <v>3</v>
      </c>
      <c r="E2628">
        <v>7</v>
      </c>
      <c r="F2628">
        <v>8</v>
      </c>
      <c r="G2628">
        <v>9</v>
      </c>
      <c r="H2628">
        <v>10</v>
      </c>
      <c r="I2628">
        <v>13</v>
      </c>
      <c r="J2628">
        <v>14</v>
      </c>
      <c r="K2628">
        <v>16</v>
      </c>
      <c r="L2628">
        <v>17</v>
      </c>
      <c r="M2628">
        <v>20</v>
      </c>
      <c r="N2628">
        <v>21</v>
      </c>
      <c r="O2628">
        <v>22</v>
      </c>
      <c r="P2628">
        <v>24</v>
      </c>
      <c r="Q2628">
        <v>25</v>
      </c>
      <c r="R2628">
        <v>26698080</v>
      </c>
      <c r="S2628">
        <v>3</v>
      </c>
      <c r="T2628" t="s">
        <v>2</v>
      </c>
      <c r="U2628">
        <v>326</v>
      </c>
      <c r="V2628">
        <v>13253</v>
      </c>
      <c r="W2628">
        <v>170679</v>
      </c>
      <c r="X2628">
        <v>928326</v>
      </c>
      <c r="Y2628">
        <v>1106177.77</v>
      </c>
      <c r="Z2628">
        <v>1366.08</v>
      </c>
      <c r="AA2628">
        <v>25</v>
      </c>
      <c r="AB2628">
        <v>10</v>
      </c>
      <c r="AC2628">
        <v>5</v>
      </c>
      <c r="AD2628">
        <v>0</v>
      </c>
      <c r="AE2628">
        <v>1500000</v>
      </c>
      <c r="AF2628">
        <v>6446211</v>
      </c>
    </row>
    <row r="2629" spans="1:32" x14ac:dyDescent="0.3">
      <c r="A2629">
        <v>2628</v>
      </c>
      <c r="B2629" s="1">
        <v>44835</v>
      </c>
      <c r="C2629">
        <v>1</v>
      </c>
      <c r="D2629">
        <v>4</v>
      </c>
      <c r="E2629">
        <v>9</v>
      </c>
      <c r="F2629">
        <v>10</v>
      </c>
      <c r="G2629">
        <v>11</v>
      </c>
      <c r="H2629">
        <v>12</v>
      </c>
      <c r="I2629">
        <v>13</v>
      </c>
      <c r="J2629">
        <v>14</v>
      </c>
      <c r="K2629">
        <v>15</v>
      </c>
      <c r="L2629">
        <v>17</v>
      </c>
      <c r="M2629">
        <v>20</v>
      </c>
      <c r="N2629">
        <v>21</v>
      </c>
      <c r="O2629">
        <v>22</v>
      </c>
      <c r="P2629">
        <v>23</v>
      </c>
      <c r="Q2629">
        <v>25</v>
      </c>
      <c r="R2629">
        <v>18944072</v>
      </c>
      <c r="S2629">
        <v>3</v>
      </c>
      <c r="T2629" t="s">
        <v>2</v>
      </c>
      <c r="U2629">
        <v>241</v>
      </c>
      <c r="V2629">
        <v>7588</v>
      </c>
      <c r="W2629">
        <v>106991</v>
      </c>
      <c r="X2629">
        <v>667630</v>
      </c>
      <c r="Y2629">
        <v>522897.01</v>
      </c>
      <c r="Z2629">
        <v>1364.81</v>
      </c>
      <c r="AA2629">
        <v>25</v>
      </c>
      <c r="AB2629">
        <v>10</v>
      </c>
      <c r="AC2629">
        <v>5</v>
      </c>
      <c r="AD2629">
        <v>0</v>
      </c>
      <c r="AE2629">
        <v>1500000</v>
      </c>
      <c r="AF2629">
        <v>6825733</v>
      </c>
    </row>
    <row r="2630" spans="1:32" x14ac:dyDescent="0.3">
      <c r="A2630">
        <v>2629</v>
      </c>
      <c r="B2630" s="1">
        <v>44837</v>
      </c>
      <c r="C2630">
        <v>2</v>
      </c>
      <c r="D2630">
        <v>3</v>
      </c>
      <c r="E2630">
        <v>4</v>
      </c>
      <c r="F2630">
        <v>5</v>
      </c>
      <c r="G2630">
        <v>6</v>
      </c>
      <c r="H2630">
        <v>7</v>
      </c>
      <c r="I2630">
        <v>9</v>
      </c>
      <c r="J2630">
        <v>10</v>
      </c>
      <c r="K2630">
        <v>12</v>
      </c>
      <c r="L2630">
        <v>13</v>
      </c>
      <c r="M2630">
        <v>14</v>
      </c>
      <c r="N2630">
        <v>19</v>
      </c>
      <c r="O2630">
        <v>21</v>
      </c>
      <c r="P2630">
        <v>22</v>
      </c>
      <c r="Q2630">
        <v>25</v>
      </c>
      <c r="R2630">
        <v>17100905</v>
      </c>
      <c r="S2630">
        <v>1</v>
      </c>
      <c r="T2630" t="s">
        <v>191</v>
      </c>
      <c r="U2630">
        <v>310</v>
      </c>
      <c r="V2630">
        <v>8944</v>
      </c>
      <c r="W2630">
        <v>114452</v>
      </c>
      <c r="X2630">
        <v>629866</v>
      </c>
      <c r="Y2630">
        <v>1256773.8700000001</v>
      </c>
      <c r="Z2630">
        <v>1214.3599999999999</v>
      </c>
      <c r="AA2630">
        <v>25</v>
      </c>
      <c r="AB2630">
        <v>10</v>
      </c>
      <c r="AC2630">
        <v>5</v>
      </c>
      <c r="AD2630">
        <v>2134324.3199999998</v>
      </c>
      <c r="AE2630">
        <v>5000000</v>
      </c>
      <c r="AF2630">
        <v>7129791</v>
      </c>
    </row>
    <row r="2631" spans="1:32" x14ac:dyDescent="0.3">
      <c r="A2631">
        <v>2630</v>
      </c>
      <c r="B2631" s="1">
        <v>44838</v>
      </c>
      <c r="C2631">
        <v>1</v>
      </c>
      <c r="D2631">
        <v>2</v>
      </c>
      <c r="E2631">
        <v>3</v>
      </c>
      <c r="F2631">
        <v>6</v>
      </c>
      <c r="G2631">
        <v>8</v>
      </c>
      <c r="H2631">
        <v>9</v>
      </c>
      <c r="I2631">
        <v>10</v>
      </c>
      <c r="J2631">
        <v>13</v>
      </c>
      <c r="K2631">
        <v>14</v>
      </c>
      <c r="L2631">
        <v>16</v>
      </c>
      <c r="M2631">
        <v>17</v>
      </c>
      <c r="N2631">
        <v>20</v>
      </c>
      <c r="O2631">
        <v>21</v>
      </c>
      <c r="P2631">
        <v>22</v>
      </c>
      <c r="Q2631">
        <v>25</v>
      </c>
      <c r="R2631">
        <v>30972722</v>
      </c>
      <c r="S2631">
        <v>5</v>
      </c>
      <c r="T2631" t="s">
        <v>2</v>
      </c>
      <c r="U2631">
        <v>577</v>
      </c>
      <c r="V2631">
        <v>18586</v>
      </c>
      <c r="W2631">
        <v>181424</v>
      </c>
      <c r="X2631">
        <v>987292</v>
      </c>
      <c r="Y2631">
        <v>1052966.44</v>
      </c>
      <c r="Z2631">
        <v>1399.43</v>
      </c>
      <c r="AA2631">
        <v>25</v>
      </c>
      <c r="AB2631">
        <v>10</v>
      </c>
      <c r="AC2631">
        <v>5</v>
      </c>
      <c r="AD2631">
        <v>0</v>
      </c>
      <c r="AE2631">
        <v>1500000</v>
      </c>
      <c r="AF2631">
        <v>7781980</v>
      </c>
    </row>
    <row r="2632" spans="1:32" x14ac:dyDescent="0.3">
      <c r="A2632">
        <v>2631</v>
      </c>
      <c r="B2632" s="1">
        <v>44839</v>
      </c>
      <c r="C2632">
        <v>2</v>
      </c>
      <c r="D2632">
        <v>4</v>
      </c>
      <c r="E2632">
        <v>5</v>
      </c>
      <c r="F2632">
        <v>6</v>
      </c>
      <c r="G2632">
        <v>7</v>
      </c>
      <c r="H2632">
        <v>8</v>
      </c>
      <c r="I2632">
        <v>11</v>
      </c>
      <c r="J2632">
        <v>14</v>
      </c>
      <c r="K2632">
        <v>17</v>
      </c>
      <c r="L2632">
        <v>18</v>
      </c>
      <c r="M2632">
        <v>19</v>
      </c>
      <c r="N2632">
        <v>20</v>
      </c>
      <c r="O2632">
        <v>21</v>
      </c>
      <c r="P2632">
        <v>23</v>
      </c>
      <c r="Q2632">
        <v>24</v>
      </c>
      <c r="R2632">
        <v>18948758</v>
      </c>
      <c r="S2632">
        <v>1</v>
      </c>
      <c r="T2632" t="s">
        <v>120</v>
      </c>
      <c r="U2632">
        <v>262</v>
      </c>
      <c r="V2632">
        <v>10075</v>
      </c>
      <c r="W2632">
        <v>119592</v>
      </c>
      <c r="X2632">
        <v>618336</v>
      </c>
      <c r="Y2632">
        <v>1594868.13</v>
      </c>
      <c r="Z2632">
        <v>1823.37</v>
      </c>
      <c r="AA2632">
        <v>25</v>
      </c>
      <c r="AB2632">
        <v>10</v>
      </c>
      <c r="AC2632">
        <v>5</v>
      </c>
      <c r="AD2632">
        <v>0</v>
      </c>
      <c r="AE2632">
        <v>1500000</v>
      </c>
      <c r="AF2632">
        <v>8167835</v>
      </c>
    </row>
    <row r="2633" spans="1:32" x14ac:dyDescent="0.3">
      <c r="A2633">
        <v>2632</v>
      </c>
      <c r="B2633" s="1">
        <v>44840</v>
      </c>
      <c r="C2633">
        <v>1</v>
      </c>
      <c r="D2633">
        <v>4</v>
      </c>
      <c r="E2633">
        <v>5</v>
      </c>
      <c r="F2633">
        <v>7</v>
      </c>
      <c r="G2633">
        <v>9</v>
      </c>
      <c r="H2633">
        <v>11</v>
      </c>
      <c r="I2633">
        <v>12</v>
      </c>
      <c r="J2633">
        <v>13</v>
      </c>
      <c r="K2633">
        <v>15</v>
      </c>
      <c r="L2633">
        <v>16</v>
      </c>
      <c r="M2633">
        <v>17</v>
      </c>
      <c r="N2633">
        <v>19</v>
      </c>
      <c r="O2633">
        <v>20</v>
      </c>
      <c r="P2633">
        <v>21</v>
      </c>
      <c r="Q2633">
        <v>22</v>
      </c>
      <c r="R2633">
        <v>18145598</v>
      </c>
      <c r="S2633">
        <v>2</v>
      </c>
      <c r="T2633" t="s">
        <v>2</v>
      </c>
      <c r="U2633">
        <v>293</v>
      </c>
      <c r="V2633">
        <v>10239</v>
      </c>
      <c r="W2633">
        <v>129160</v>
      </c>
      <c r="X2633">
        <v>667346</v>
      </c>
      <c r="Y2633">
        <v>647053.1</v>
      </c>
      <c r="Z2633">
        <v>1322.98</v>
      </c>
      <c r="AA2633">
        <v>25</v>
      </c>
      <c r="AB2633">
        <v>10</v>
      </c>
      <c r="AC2633">
        <v>5</v>
      </c>
      <c r="AD2633">
        <v>0</v>
      </c>
      <c r="AE2633">
        <v>1500000</v>
      </c>
      <c r="AF2633">
        <v>8480926</v>
      </c>
    </row>
    <row r="2634" spans="1:32" x14ac:dyDescent="0.3">
      <c r="A2634">
        <v>2633</v>
      </c>
      <c r="B2634" s="1">
        <v>44841</v>
      </c>
      <c r="C2634">
        <v>1</v>
      </c>
      <c r="D2634">
        <v>3</v>
      </c>
      <c r="E2634">
        <v>4</v>
      </c>
      <c r="F2634">
        <v>6</v>
      </c>
      <c r="G2634">
        <v>9</v>
      </c>
      <c r="H2634">
        <v>11</v>
      </c>
      <c r="I2634">
        <v>12</v>
      </c>
      <c r="J2634">
        <v>14</v>
      </c>
      <c r="K2634">
        <v>15</v>
      </c>
      <c r="L2634">
        <v>16</v>
      </c>
      <c r="M2634">
        <v>17</v>
      </c>
      <c r="N2634">
        <v>18</v>
      </c>
      <c r="O2634">
        <v>19</v>
      </c>
      <c r="P2634">
        <v>24</v>
      </c>
      <c r="Q2634">
        <v>25</v>
      </c>
      <c r="R2634">
        <v>21299340</v>
      </c>
      <c r="S2634">
        <v>0</v>
      </c>
      <c r="U2634">
        <v>226</v>
      </c>
      <c r="V2634">
        <v>9054</v>
      </c>
      <c r="W2634">
        <v>113799</v>
      </c>
      <c r="X2634">
        <v>651141</v>
      </c>
      <c r="Y2634">
        <v>0</v>
      </c>
      <c r="Z2634">
        <v>1857.54</v>
      </c>
      <c r="AA2634">
        <v>25</v>
      </c>
      <c r="AB2634">
        <v>10</v>
      </c>
      <c r="AC2634">
        <v>5</v>
      </c>
      <c r="AD2634">
        <v>2002137</v>
      </c>
      <c r="AE2634">
        <v>5000000</v>
      </c>
      <c r="AF2634">
        <v>8965314</v>
      </c>
    </row>
    <row r="2635" spans="1:32" x14ac:dyDescent="0.3">
      <c r="A2635">
        <v>2634</v>
      </c>
      <c r="B2635" s="1">
        <v>44842</v>
      </c>
      <c r="C2635">
        <v>1</v>
      </c>
      <c r="D2635">
        <v>2</v>
      </c>
      <c r="E2635">
        <v>3</v>
      </c>
      <c r="F2635">
        <v>4</v>
      </c>
      <c r="G2635">
        <v>7</v>
      </c>
      <c r="H2635">
        <v>9</v>
      </c>
      <c r="I2635">
        <v>10</v>
      </c>
      <c r="J2635">
        <v>14</v>
      </c>
      <c r="K2635">
        <v>15</v>
      </c>
      <c r="L2635">
        <v>16</v>
      </c>
      <c r="M2635">
        <v>18</v>
      </c>
      <c r="N2635">
        <v>20</v>
      </c>
      <c r="O2635">
        <v>21</v>
      </c>
      <c r="P2635">
        <v>22</v>
      </c>
      <c r="Q2635">
        <v>24</v>
      </c>
      <c r="R2635">
        <v>29124160</v>
      </c>
      <c r="S2635">
        <v>4</v>
      </c>
      <c r="T2635" t="s">
        <v>2</v>
      </c>
      <c r="U2635">
        <v>468</v>
      </c>
      <c r="V2635">
        <v>16136</v>
      </c>
      <c r="W2635">
        <v>187263</v>
      </c>
      <c r="X2635">
        <v>976169</v>
      </c>
      <c r="Y2635">
        <v>1093860.8999999999</v>
      </c>
      <c r="Z2635">
        <v>1519.01</v>
      </c>
      <c r="AA2635">
        <v>25</v>
      </c>
      <c r="AB2635">
        <v>10</v>
      </c>
      <c r="AC2635">
        <v>5</v>
      </c>
      <c r="AD2635">
        <v>0</v>
      </c>
      <c r="AE2635">
        <v>1500000</v>
      </c>
      <c r="AF2635">
        <v>9539501</v>
      </c>
    </row>
    <row r="2636" spans="1:32" x14ac:dyDescent="0.3">
      <c r="A2636">
        <v>2635</v>
      </c>
      <c r="B2636" s="1">
        <v>44844</v>
      </c>
      <c r="C2636">
        <v>2</v>
      </c>
      <c r="D2636">
        <v>4</v>
      </c>
      <c r="E2636">
        <v>5</v>
      </c>
      <c r="F2636">
        <v>6</v>
      </c>
      <c r="G2636">
        <v>8</v>
      </c>
      <c r="H2636">
        <v>10</v>
      </c>
      <c r="I2636">
        <v>11</v>
      </c>
      <c r="J2636">
        <v>13</v>
      </c>
      <c r="K2636">
        <v>14</v>
      </c>
      <c r="L2636">
        <v>15</v>
      </c>
      <c r="M2636">
        <v>17</v>
      </c>
      <c r="N2636">
        <v>20</v>
      </c>
      <c r="O2636">
        <v>21</v>
      </c>
      <c r="P2636">
        <v>23</v>
      </c>
      <c r="Q2636">
        <v>25</v>
      </c>
      <c r="R2636">
        <v>19611360</v>
      </c>
      <c r="S2636">
        <v>19</v>
      </c>
      <c r="T2636" t="s">
        <v>2</v>
      </c>
      <c r="U2636">
        <v>1512</v>
      </c>
      <c r="V2636">
        <v>23266</v>
      </c>
      <c r="W2636">
        <v>175363</v>
      </c>
      <c r="X2636">
        <v>761235</v>
      </c>
      <c r="Y2636">
        <v>53908.959999999999</v>
      </c>
      <c r="Z2636">
        <v>202.91</v>
      </c>
      <c r="AA2636">
        <v>25</v>
      </c>
      <c r="AB2636">
        <v>10</v>
      </c>
      <c r="AC2636">
        <v>5</v>
      </c>
      <c r="AD2636">
        <v>0</v>
      </c>
      <c r="AE2636">
        <v>1500000</v>
      </c>
      <c r="AF2636">
        <v>9787308</v>
      </c>
    </row>
    <row r="2637" spans="1:32" x14ac:dyDescent="0.3">
      <c r="A2637">
        <v>2636</v>
      </c>
      <c r="B2637" s="1">
        <v>44845</v>
      </c>
      <c r="C2637">
        <v>1</v>
      </c>
      <c r="D2637">
        <v>3</v>
      </c>
      <c r="E2637">
        <v>4</v>
      </c>
      <c r="F2637">
        <v>5</v>
      </c>
      <c r="G2637">
        <v>7</v>
      </c>
      <c r="H2637">
        <v>8</v>
      </c>
      <c r="I2637">
        <v>9</v>
      </c>
      <c r="J2637">
        <v>10</v>
      </c>
      <c r="K2637">
        <v>11</v>
      </c>
      <c r="L2637">
        <v>13</v>
      </c>
      <c r="M2637">
        <v>15</v>
      </c>
      <c r="N2637">
        <v>18</v>
      </c>
      <c r="O2637">
        <v>22</v>
      </c>
      <c r="P2637">
        <v>24</v>
      </c>
      <c r="Q2637">
        <v>25</v>
      </c>
      <c r="R2637">
        <v>16596395</v>
      </c>
      <c r="S2637">
        <v>1</v>
      </c>
      <c r="T2637" t="s">
        <v>114</v>
      </c>
      <c r="U2637">
        <v>417</v>
      </c>
      <c r="V2637">
        <v>15244</v>
      </c>
      <c r="W2637">
        <v>152378</v>
      </c>
      <c r="X2637">
        <v>718922</v>
      </c>
      <c r="Y2637">
        <v>735650.5</v>
      </c>
      <c r="Z2637">
        <v>528.42999999999995</v>
      </c>
      <c r="AA2637">
        <v>25</v>
      </c>
      <c r="AB2637">
        <v>10</v>
      </c>
      <c r="AC2637">
        <v>5</v>
      </c>
      <c r="AD2637">
        <v>0</v>
      </c>
      <c r="AE2637">
        <v>1500000</v>
      </c>
      <c r="AF2637">
        <v>9965288</v>
      </c>
    </row>
    <row r="2638" spans="1:32" x14ac:dyDescent="0.3">
      <c r="A2638">
        <v>2637</v>
      </c>
      <c r="B2638" s="1">
        <v>44847</v>
      </c>
      <c r="C2638">
        <v>2</v>
      </c>
      <c r="D2638">
        <v>4</v>
      </c>
      <c r="E2638">
        <v>5</v>
      </c>
      <c r="F2638">
        <v>8</v>
      </c>
      <c r="G2638">
        <v>9</v>
      </c>
      <c r="H2638">
        <v>10</v>
      </c>
      <c r="I2638">
        <v>12</v>
      </c>
      <c r="J2638">
        <v>13</v>
      </c>
      <c r="K2638">
        <v>19</v>
      </c>
      <c r="L2638">
        <v>20</v>
      </c>
      <c r="M2638">
        <v>21</v>
      </c>
      <c r="N2638">
        <v>22</v>
      </c>
      <c r="O2638">
        <v>23</v>
      </c>
      <c r="P2638">
        <v>24</v>
      </c>
      <c r="Q2638">
        <v>25</v>
      </c>
      <c r="R2638">
        <v>20043502</v>
      </c>
      <c r="S2638">
        <v>2</v>
      </c>
      <c r="T2638" t="s">
        <v>2</v>
      </c>
      <c r="U2638">
        <v>407</v>
      </c>
      <c r="V2638">
        <v>12350</v>
      </c>
      <c r="W2638">
        <v>140631</v>
      </c>
      <c r="X2638">
        <v>761343</v>
      </c>
      <c r="Y2638">
        <v>687257.09</v>
      </c>
      <c r="Z2638">
        <v>1011.59</v>
      </c>
      <c r="AA2638">
        <v>25</v>
      </c>
      <c r="AB2638">
        <v>10</v>
      </c>
      <c r="AC2638">
        <v>5</v>
      </c>
      <c r="AD2638">
        <v>0</v>
      </c>
      <c r="AE2638">
        <v>1500000</v>
      </c>
      <c r="AF2638">
        <v>10297832</v>
      </c>
    </row>
    <row r="2639" spans="1:32" x14ac:dyDescent="0.3">
      <c r="A2639">
        <v>2638</v>
      </c>
      <c r="B2639" s="1">
        <v>44848</v>
      </c>
      <c r="C2639">
        <v>2</v>
      </c>
      <c r="D2639">
        <v>4</v>
      </c>
      <c r="E2639">
        <v>5</v>
      </c>
      <c r="F2639">
        <v>9</v>
      </c>
      <c r="G2639">
        <v>10</v>
      </c>
      <c r="H2639">
        <v>12</v>
      </c>
      <c r="I2639">
        <v>14</v>
      </c>
      <c r="J2639">
        <v>15</v>
      </c>
      <c r="K2639">
        <v>18</v>
      </c>
      <c r="L2639">
        <v>19</v>
      </c>
      <c r="M2639">
        <v>21</v>
      </c>
      <c r="N2639">
        <v>22</v>
      </c>
      <c r="O2639">
        <v>23</v>
      </c>
      <c r="P2639">
        <v>24</v>
      </c>
      <c r="Q2639">
        <v>25</v>
      </c>
      <c r="R2639">
        <v>19930105</v>
      </c>
      <c r="S2639">
        <v>1</v>
      </c>
      <c r="T2639" t="s">
        <v>329</v>
      </c>
      <c r="U2639">
        <v>416</v>
      </c>
      <c r="V2639">
        <v>14183</v>
      </c>
      <c r="W2639">
        <v>160248</v>
      </c>
      <c r="X2639">
        <v>740308</v>
      </c>
      <c r="Y2639">
        <v>1293799.79</v>
      </c>
      <c r="Z2639">
        <v>931.59</v>
      </c>
      <c r="AA2639">
        <v>25</v>
      </c>
      <c r="AB2639">
        <v>10</v>
      </c>
      <c r="AC2639">
        <v>5</v>
      </c>
      <c r="AD2639">
        <v>0</v>
      </c>
      <c r="AE2639">
        <v>1500000</v>
      </c>
      <c r="AF2639">
        <v>10610848</v>
      </c>
    </row>
    <row r="2640" spans="1:32" x14ac:dyDescent="0.3">
      <c r="A2640">
        <v>2639</v>
      </c>
      <c r="B2640" s="1">
        <v>44849</v>
      </c>
      <c r="C2640">
        <v>2</v>
      </c>
      <c r="D2640">
        <v>3</v>
      </c>
      <c r="E2640">
        <v>7</v>
      </c>
      <c r="F2640">
        <v>8</v>
      </c>
      <c r="G2640">
        <v>9</v>
      </c>
      <c r="H2640">
        <v>11</v>
      </c>
      <c r="I2640">
        <v>12</v>
      </c>
      <c r="J2640">
        <v>14</v>
      </c>
      <c r="K2640">
        <v>15</v>
      </c>
      <c r="L2640">
        <v>16</v>
      </c>
      <c r="M2640">
        <v>18</v>
      </c>
      <c r="N2640">
        <v>20</v>
      </c>
      <c r="O2640">
        <v>21</v>
      </c>
      <c r="P2640">
        <v>22</v>
      </c>
      <c r="Q2640">
        <v>24</v>
      </c>
      <c r="R2640">
        <v>18390080</v>
      </c>
      <c r="S2640">
        <v>2</v>
      </c>
      <c r="T2640" t="s">
        <v>2</v>
      </c>
      <c r="U2640">
        <v>405</v>
      </c>
      <c r="V2640">
        <v>12439</v>
      </c>
      <c r="W2640">
        <v>127874</v>
      </c>
      <c r="X2640">
        <v>628105</v>
      </c>
      <c r="Y2640">
        <v>703483.55</v>
      </c>
      <c r="Z2640">
        <v>1040.5899999999999</v>
      </c>
      <c r="AA2640">
        <v>25</v>
      </c>
      <c r="AB2640">
        <v>10</v>
      </c>
      <c r="AC2640">
        <v>5</v>
      </c>
      <c r="AD2640">
        <v>2112841.85</v>
      </c>
      <c r="AE2640">
        <v>5000000</v>
      </c>
      <c r="AF2640">
        <v>10951243</v>
      </c>
    </row>
    <row r="2641" spans="1:32" x14ac:dyDescent="0.3">
      <c r="A2641">
        <v>2640</v>
      </c>
      <c r="B2641" s="1">
        <v>44851</v>
      </c>
      <c r="C2641">
        <v>3</v>
      </c>
      <c r="D2641">
        <v>6</v>
      </c>
      <c r="E2641">
        <v>7</v>
      </c>
      <c r="F2641">
        <v>9</v>
      </c>
      <c r="G2641">
        <v>10</v>
      </c>
      <c r="H2641">
        <v>11</v>
      </c>
      <c r="I2641">
        <v>12</v>
      </c>
      <c r="J2641">
        <v>14</v>
      </c>
      <c r="K2641">
        <v>15</v>
      </c>
      <c r="L2641">
        <v>16</v>
      </c>
      <c r="M2641">
        <v>18</v>
      </c>
      <c r="N2641">
        <v>19</v>
      </c>
      <c r="O2641">
        <v>21</v>
      </c>
      <c r="P2641">
        <v>22</v>
      </c>
      <c r="Q2641">
        <v>25</v>
      </c>
      <c r="R2641">
        <v>30931528</v>
      </c>
      <c r="S2641">
        <v>3</v>
      </c>
      <c r="T2641" t="s">
        <v>2</v>
      </c>
      <c r="U2641">
        <v>551</v>
      </c>
      <c r="V2641">
        <v>17527</v>
      </c>
      <c r="W2641">
        <v>197389</v>
      </c>
      <c r="X2641">
        <v>1058144</v>
      </c>
      <c r="Y2641">
        <v>1662894.02</v>
      </c>
      <c r="Z2641">
        <v>1346.25</v>
      </c>
      <c r="AA2641">
        <v>25</v>
      </c>
      <c r="AB2641">
        <v>10</v>
      </c>
      <c r="AC2641">
        <v>5</v>
      </c>
      <c r="AD2641">
        <v>0</v>
      </c>
      <c r="AE2641">
        <v>1500000</v>
      </c>
      <c r="AF2641">
        <v>11550376</v>
      </c>
    </row>
    <row r="2642" spans="1:32" x14ac:dyDescent="0.3">
      <c r="A2642">
        <v>2641</v>
      </c>
      <c r="B2642" s="1">
        <v>44852</v>
      </c>
      <c r="C2642">
        <v>1</v>
      </c>
      <c r="D2642">
        <v>3</v>
      </c>
      <c r="E2642">
        <v>4</v>
      </c>
      <c r="F2642">
        <v>5</v>
      </c>
      <c r="G2642">
        <v>7</v>
      </c>
      <c r="H2642">
        <v>8</v>
      </c>
      <c r="I2642">
        <v>9</v>
      </c>
      <c r="J2642">
        <v>12</v>
      </c>
      <c r="K2642">
        <v>13</v>
      </c>
      <c r="L2642">
        <v>14</v>
      </c>
      <c r="M2642">
        <v>17</v>
      </c>
      <c r="N2642">
        <v>19</v>
      </c>
      <c r="O2642">
        <v>20</v>
      </c>
      <c r="P2642">
        <v>23</v>
      </c>
      <c r="Q2642">
        <v>24</v>
      </c>
      <c r="R2642">
        <v>16968255</v>
      </c>
      <c r="S2642">
        <v>4</v>
      </c>
      <c r="T2642" t="s">
        <v>2</v>
      </c>
      <c r="U2642">
        <v>560</v>
      </c>
      <c r="V2642">
        <v>14904</v>
      </c>
      <c r="W2642">
        <v>150610</v>
      </c>
      <c r="X2642">
        <v>666256</v>
      </c>
      <c r="Y2642">
        <v>232814.8</v>
      </c>
      <c r="Z2642">
        <v>498.12</v>
      </c>
      <c r="AA2642">
        <v>25</v>
      </c>
      <c r="AB2642">
        <v>10</v>
      </c>
      <c r="AC2642">
        <v>5</v>
      </c>
      <c r="AD2642">
        <v>0</v>
      </c>
      <c r="AE2642">
        <v>1500000</v>
      </c>
      <c r="AF2642">
        <v>11775681</v>
      </c>
    </row>
    <row r="2643" spans="1:32" x14ac:dyDescent="0.3">
      <c r="A2643">
        <v>2642</v>
      </c>
      <c r="B2643" s="1">
        <v>44853</v>
      </c>
      <c r="C2643">
        <v>2</v>
      </c>
      <c r="D2643">
        <v>4</v>
      </c>
      <c r="E2643">
        <v>5</v>
      </c>
      <c r="F2643">
        <v>8</v>
      </c>
      <c r="G2643">
        <v>9</v>
      </c>
      <c r="H2643">
        <v>13</v>
      </c>
      <c r="I2643">
        <v>14</v>
      </c>
      <c r="J2643">
        <v>15</v>
      </c>
      <c r="K2643">
        <v>16</v>
      </c>
      <c r="L2643">
        <v>17</v>
      </c>
      <c r="M2643">
        <v>19</v>
      </c>
      <c r="N2643">
        <v>20</v>
      </c>
      <c r="O2643">
        <v>21</v>
      </c>
      <c r="P2643">
        <v>22</v>
      </c>
      <c r="Q2643">
        <v>24</v>
      </c>
      <c r="R2643">
        <v>18369148</v>
      </c>
      <c r="S2643">
        <v>3</v>
      </c>
      <c r="T2643" t="s">
        <v>2</v>
      </c>
      <c r="U2643">
        <v>275</v>
      </c>
      <c r="V2643">
        <v>9355</v>
      </c>
      <c r="W2643">
        <v>113258</v>
      </c>
      <c r="X2643">
        <v>620320</v>
      </c>
      <c r="Y2643">
        <v>505605.73</v>
      </c>
      <c r="Z2643">
        <v>1652.16</v>
      </c>
      <c r="AA2643">
        <v>25</v>
      </c>
      <c r="AB2643">
        <v>10</v>
      </c>
      <c r="AC2643">
        <v>5</v>
      </c>
      <c r="AD2643">
        <v>0</v>
      </c>
      <c r="AE2643">
        <v>1500000</v>
      </c>
      <c r="AF2643">
        <v>12142653</v>
      </c>
    </row>
    <row r="2644" spans="1:32" x14ac:dyDescent="0.3">
      <c r="A2644">
        <v>2643</v>
      </c>
      <c r="B2644" s="1">
        <v>44854</v>
      </c>
      <c r="C2644">
        <v>1</v>
      </c>
      <c r="D2644">
        <v>2</v>
      </c>
      <c r="E2644">
        <v>3</v>
      </c>
      <c r="F2644">
        <v>4</v>
      </c>
      <c r="G2644">
        <v>6</v>
      </c>
      <c r="H2644">
        <v>9</v>
      </c>
      <c r="I2644">
        <v>11</v>
      </c>
      <c r="J2644">
        <v>12</v>
      </c>
      <c r="K2644">
        <v>13</v>
      </c>
      <c r="L2644">
        <v>16</v>
      </c>
      <c r="M2644">
        <v>18</v>
      </c>
      <c r="N2644">
        <v>19</v>
      </c>
      <c r="O2644">
        <v>20</v>
      </c>
      <c r="P2644">
        <v>22</v>
      </c>
      <c r="Q2644">
        <v>25</v>
      </c>
      <c r="R2644">
        <v>17074655</v>
      </c>
      <c r="S2644">
        <v>0</v>
      </c>
      <c r="U2644">
        <v>235</v>
      </c>
      <c r="V2644">
        <v>7671</v>
      </c>
      <c r="W2644">
        <v>98857</v>
      </c>
      <c r="X2644">
        <v>565675</v>
      </c>
      <c r="Y2644">
        <v>0</v>
      </c>
      <c r="Z2644">
        <v>1877.05</v>
      </c>
      <c r="AA2644">
        <v>25</v>
      </c>
      <c r="AB2644">
        <v>10</v>
      </c>
      <c r="AC2644">
        <v>5</v>
      </c>
      <c r="AD2644">
        <v>1472624.04</v>
      </c>
      <c r="AE2644">
        <v>3500000</v>
      </c>
      <c r="AF2644">
        <v>12498933</v>
      </c>
    </row>
    <row r="2645" spans="1:32" x14ac:dyDescent="0.3">
      <c r="A2645">
        <v>2644</v>
      </c>
      <c r="B2645" s="1">
        <v>44855</v>
      </c>
      <c r="C2645">
        <v>1</v>
      </c>
      <c r="D2645">
        <v>2</v>
      </c>
      <c r="E2645">
        <v>5</v>
      </c>
      <c r="F2645">
        <v>6</v>
      </c>
      <c r="G2645">
        <v>8</v>
      </c>
      <c r="H2645">
        <v>10</v>
      </c>
      <c r="I2645">
        <v>11</v>
      </c>
      <c r="J2645">
        <v>12</v>
      </c>
      <c r="K2645">
        <v>13</v>
      </c>
      <c r="L2645">
        <v>15</v>
      </c>
      <c r="M2645">
        <v>16</v>
      </c>
      <c r="N2645">
        <v>17</v>
      </c>
      <c r="O2645">
        <v>18</v>
      </c>
      <c r="P2645">
        <v>19</v>
      </c>
      <c r="Q2645">
        <v>20</v>
      </c>
      <c r="R2645">
        <v>27460432</v>
      </c>
      <c r="S2645">
        <v>2</v>
      </c>
      <c r="T2645" t="s">
        <v>2</v>
      </c>
      <c r="U2645">
        <v>411</v>
      </c>
      <c r="V2645">
        <v>13093</v>
      </c>
      <c r="W2645">
        <v>157441</v>
      </c>
      <c r="X2645">
        <v>880295</v>
      </c>
      <c r="Y2645">
        <v>1951704.6</v>
      </c>
      <c r="Z2645">
        <v>1771.57</v>
      </c>
      <c r="AA2645">
        <v>25</v>
      </c>
      <c r="AB2645">
        <v>10</v>
      </c>
      <c r="AC2645">
        <v>5</v>
      </c>
      <c r="AD2645">
        <v>0</v>
      </c>
      <c r="AE2645">
        <v>1500000</v>
      </c>
      <c r="AF2645">
        <v>13087026</v>
      </c>
    </row>
    <row r="2646" spans="1:32" x14ac:dyDescent="0.3">
      <c r="A2646">
        <v>2645</v>
      </c>
      <c r="B2646" s="1">
        <v>44856</v>
      </c>
      <c r="C2646">
        <v>1</v>
      </c>
      <c r="D2646">
        <v>2</v>
      </c>
      <c r="E2646">
        <v>3</v>
      </c>
      <c r="F2646">
        <v>5</v>
      </c>
      <c r="G2646">
        <v>6</v>
      </c>
      <c r="H2646">
        <v>7</v>
      </c>
      <c r="I2646">
        <v>11</v>
      </c>
      <c r="J2646">
        <v>12</v>
      </c>
      <c r="K2646">
        <v>13</v>
      </c>
      <c r="L2646">
        <v>14</v>
      </c>
      <c r="M2646">
        <v>15</v>
      </c>
      <c r="N2646">
        <v>17</v>
      </c>
      <c r="O2646">
        <v>18</v>
      </c>
      <c r="P2646">
        <v>20</v>
      </c>
      <c r="Q2646">
        <v>24</v>
      </c>
      <c r="R2646">
        <v>17858955</v>
      </c>
      <c r="S2646">
        <v>1</v>
      </c>
      <c r="T2646" t="s">
        <v>118</v>
      </c>
      <c r="U2646">
        <v>163</v>
      </c>
      <c r="V2646">
        <v>6987</v>
      </c>
      <c r="W2646">
        <v>101811</v>
      </c>
      <c r="X2646">
        <v>614367</v>
      </c>
      <c r="Y2646">
        <v>1509120.86</v>
      </c>
      <c r="Z2646">
        <v>1941.28</v>
      </c>
      <c r="AA2646">
        <v>25</v>
      </c>
      <c r="AB2646">
        <v>10</v>
      </c>
      <c r="AC2646">
        <v>5</v>
      </c>
      <c r="AD2646">
        <v>0</v>
      </c>
      <c r="AE2646">
        <v>1500000</v>
      </c>
      <c r="AF2646">
        <v>13452136</v>
      </c>
    </row>
    <row r="2647" spans="1:32" x14ac:dyDescent="0.3">
      <c r="A2647">
        <v>2646</v>
      </c>
      <c r="B2647" s="1">
        <v>44858</v>
      </c>
      <c r="C2647">
        <v>2</v>
      </c>
      <c r="D2647">
        <v>3</v>
      </c>
      <c r="E2647">
        <v>6</v>
      </c>
      <c r="F2647">
        <v>8</v>
      </c>
      <c r="G2647">
        <v>9</v>
      </c>
      <c r="H2647">
        <v>10</v>
      </c>
      <c r="I2647">
        <v>12</v>
      </c>
      <c r="J2647">
        <v>13</v>
      </c>
      <c r="K2647">
        <v>14</v>
      </c>
      <c r="L2647">
        <v>15</v>
      </c>
      <c r="M2647">
        <v>17</v>
      </c>
      <c r="N2647">
        <v>20</v>
      </c>
      <c r="O2647">
        <v>22</v>
      </c>
      <c r="P2647">
        <v>23</v>
      </c>
      <c r="Q2647">
        <v>25</v>
      </c>
      <c r="R2647">
        <v>17229535</v>
      </c>
      <c r="S2647">
        <v>3</v>
      </c>
      <c r="T2647" t="s">
        <v>2</v>
      </c>
      <c r="U2647">
        <v>275</v>
      </c>
      <c r="V2647">
        <v>10615</v>
      </c>
      <c r="W2647">
        <v>122301</v>
      </c>
      <c r="X2647">
        <v>621294</v>
      </c>
      <c r="Y2647">
        <v>415793.47</v>
      </c>
      <c r="Z2647">
        <v>1358.68</v>
      </c>
      <c r="AA2647">
        <v>25</v>
      </c>
      <c r="AB2647">
        <v>10</v>
      </c>
      <c r="AC2647">
        <v>5</v>
      </c>
      <c r="AD2647">
        <v>0</v>
      </c>
      <c r="AE2647">
        <v>1500000</v>
      </c>
      <c r="AF2647">
        <v>13753922</v>
      </c>
    </row>
    <row r="2648" spans="1:32" x14ac:dyDescent="0.3">
      <c r="A2648">
        <v>2647</v>
      </c>
      <c r="B2648" s="1">
        <v>44859</v>
      </c>
      <c r="C2648">
        <v>1</v>
      </c>
      <c r="D2648">
        <v>3</v>
      </c>
      <c r="E2648">
        <v>4</v>
      </c>
      <c r="F2648">
        <v>5</v>
      </c>
      <c r="G2648">
        <v>6</v>
      </c>
      <c r="H2648">
        <v>9</v>
      </c>
      <c r="I2648">
        <v>10</v>
      </c>
      <c r="J2648">
        <v>13</v>
      </c>
      <c r="K2648">
        <v>16</v>
      </c>
      <c r="L2648">
        <v>17</v>
      </c>
      <c r="M2648">
        <v>18</v>
      </c>
      <c r="N2648">
        <v>19</v>
      </c>
      <c r="O2648">
        <v>22</v>
      </c>
      <c r="P2648">
        <v>24</v>
      </c>
      <c r="Q2648">
        <v>25</v>
      </c>
      <c r="R2648">
        <v>16387588</v>
      </c>
      <c r="S2648">
        <v>2</v>
      </c>
      <c r="T2648" t="s">
        <v>2</v>
      </c>
      <c r="U2648">
        <v>286</v>
      </c>
      <c r="V2648">
        <v>7870</v>
      </c>
      <c r="W2648">
        <v>100026</v>
      </c>
      <c r="X2648">
        <v>573559</v>
      </c>
      <c r="Y2648">
        <v>659509.48</v>
      </c>
      <c r="Z2648">
        <v>1381.46</v>
      </c>
      <c r="AA2648">
        <v>25</v>
      </c>
      <c r="AB2648">
        <v>10</v>
      </c>
      <c r="AC2648">
        <v>5</v>
      </c>
      <c r="AD2648">
        <v>0</v>
      </c>
      <c r="AE2648">
        <v>1500000</v>
      </c>
      <c r="AF2648">
        <v>14073039</v>
      </c>
    </row>
    <row r="2649" spans="1:32" x14ac:dyDescent="0.3">
      <c r="A2649">
        <v>2648</v>
      </c>
      <c r="B2649" s="1">
        <v>44860</v>
      </c>
      <c r="C2649">
        <v>4</v>
      </c>
      <c r="D2649">
        <v>7</v>
      </c>
      <c r="E2649">
        <v>8</v>
      </c>
      <c r="F2649">
        <v>10</v>
      </c>
      <c r="G2649">
        <v>11</v>
      </c>
      <c r="H2649">
        <v>12</v>
      </c>
      <c r="I2649">
        <v>13</v>
      </c>
      <c r="J2649">
        <v>14</v>
      </c>
      <c r="K2649">
        <v>15</v>
      </c>
      <c r="L2649">
        <v>16</v>
      </c>
      <c r="M2649">
        <v>17</v>
      </c>
      <c r="N2649">
        <v>18</v>
      </c>
      <c r="O2649">
        <v>20</v>
      </c>
      <c r="P2649">
        <v>22</v>
      </c>
      <c r="Q2649">
        <v>25</v>
      </c>
      <c r="R2649">
        <v>17991822</v>
      </c>
      <c r="S2649">
        <v>2</v>
      </c>
      <c r="T2649" t="s">
        <v>2</v>
      </c>
      <c r="U2649">
        <v>209</v>
      </c>
      <c r="V2649">
        <v>9188</v>
      </c>
      <c r="W2649">
        <v>117537</v>
      </c>
      <c r="X2649">
        <v>630572</v>
      </c>
      <c r="Y2649">
        <v>703410.94</v>
      </c>
      <c r="Z2649">
        <v>1411.38</v>
      </c>
      <c r="AA2649">
        <v>25</v>
      </c>
      <c r="AB2649">
        <v>10</v>
      </c>
      <c r="AC2649">
        <v>5</v>
      </c>
      <c r="AD2649">
        <v>0</v>
      </c>
      <c r="AE2649">
        <v>1500000</v>
      </c>
      <c r="AF2649">
        <v>14413399</v>
      </c>
    </row>
    <row r="2650" spans="1:32" x14ac:dyDescent="0.3">
      <c r="A2650">
        <v>2649</v>
      </c>
      <c r="B2650" s="1">
        <v>44861</v>
      </c>
      <c r="C2650">
        <v>2</v>
      </c>
      <c r="D2650">
        <v>3</v>
      </c>
      <c r="E2650">
        <v>6</v>
      </c>
      <c r="F2650">
        <v>7</v>
      </c>
      <c r="G2650">
        <v>8</v>
      </c>
      <c r="H2650">
        <v>10</v>
      </c>
      <c r="I2650">
        <v>12</v>
      </c>
      <c r="J2650">
        <v>14</v>
      </c>
      <c r="K2650">
        <v>15</v>
      </c>
      <c r="L2650">
        <v>16</v>
      </c>
      <c r="M2650">
        <v>17</v>
      </c>
      <c r="N2650">
        <v>19</v>
      </c>
      <c r="O2650">
        <v>20</v>
      </c>
      <c r="P2650">
        <v>23</v>
      </c>
      <c r="Q2650">
        <v>24</v>
      </c>
      <c r="R2650">
        <v>15699220</v>
      </c>
      <c r="S2650">
        <v>2</v>
      </c>
      <c r="T2650" t="s">
        <v>2</v>
      </c>
      <c r="U2650">
        <v>225</v>
      </c>
      <c r="V2650">
        <v>8167</v>
      </c>
      <c r="W2650">
        <v>93952</v>
      </c>
      <c r="X2650">
        <v>517914</v>
      </c>
      <c r="Y2650">
        <v>666699.27</v>
      </c>
      <c r="Z2650">
        <v>1775.13</v>
      </c>
      <c r="AA2650">
        <v>25</v>
      </c>
      <c r="AB2650">
        <v>10</v>
      </c>
      <c r="AC2650">
        <v>5</v>
      </c>
      <c r="AD2650">
        <v>2123746.13</v>
      </c>
      <c r="AE2650">
        <v>5000000</v>
      </c>
      <c r="AF2650">
        <v>14735996</v>
      </c>
    </row>
    <row r="2651" spans="1:32" x14ac:dyDescent="0.3">
      <c r="A2651">
        <v>2650</v>
      </c>
      <c r="B2651" s="1">
        <v>44862</v>
      </c>
      <c r="C2651">
        <v>2</v>
      </c>
      <c r="D2651">
        <v>4</v>
      </c>
      <c r="E2651">
        <v>5</v>
      </c>
      <c r="F2651">
        <v>6</v>
      </c>
      <c r="G2651">
        <v>7</v>
      </c>
      <c r="H2651">
        <v>9</v>
      </c>
      <c r="I2651">
        <v>11</v>
      </c>
      <c r="J2651">
        <v>12</v>
      </c>
      <c r="K2651">
        <v>13</v>
      </c>
      <c r="L2651">
        <v>14</v>
      </c>
      <c r="M2651">
        <v>15</v>
      </c>
      <c r="N2651">
        <v>18</v>
      </c>
      <c r="O2651">
        <v>19</v>
      </c>
      <c r="P2651">
        <v>20</v>
      </c>
      <c r="Q2651">
        <v>22</v>
      </c>
      <c r="R2651">
        <v>30190342</v>
      </c>
      <c r="S2651">
        <v>1</v>
      </c>
      <c r="T2651" t="s">
        <v>330</v>
      </c>
      <c r="U2651">
        <v>459</v>
      </c>
      <c r="V2651">
        <v>17217</v>
      </c>
      <c r="W2651">
        <v>203188</v>
      </c>
      <c r="X2651">
        <v>1125438</v>
      </c>
      <c r="Y2651">
        <v>4642747.4400000004</v>
      </c>
      <c r="Z2651">
        <v>1415.56</v>
      </c>
      <c r="AA2651">
        <v>25</v>
      </c>
      <c r="AB2651">
        <v>10</v>
      </c>
      <c r="AC2651">
        <v>5</v>
      </c>
      <c r="AD2651">
        <v>0</v>
      </c>
      <c r="AE2651">
        <v>1500000</v>
      </c>
      <c r="AF2651">
        <v>15260788</v>
      </c>
    </row>
    <row r="2652" spans="1:32" x14ac:dyDescent="0.3">
      <c r="A2652">
        <v>2651</v>
      </c>
      <c r="B2652" s="1">
        <v>44863</v>
      </c>
      <c r="C2652">
        <v>3</v>
      </c>
      <c r="D2652">
        <v>4</v>
      </c>
      <c r="E2652">
        <v>10</v>
      </c>
      <c r="F2652">
        <v>11</v>
      </c>
      <c r="G2652">
        <v>12</v>
      </c>
      <c r="H2652">
        <v>13</v>
      </c>
      <c r="I2652">
        <v>15</v>
      </c>
      <c r="J2652">
        <v>16</v>
      </c>
      <c r="K2652">
        <v>17</v>
      </c>
      <c r="L2652">
        <v>18</v>
      </c>
      <c r="M2652">
        <v>19</v>
      </c>
      <c r="N2652">
        <v>22</v>
      </c>
      <c r="O2652">
        <v>23</v>
      </c>
      <c r="P2652">
        <v>24</v>
      </c>
      <c r="Q2652">
        <v>25</v>
      </c>
      <c r="R2652">
        <v>17132372</v>
      </c>
      <c r="S2652">
        <v>1</v>
      </c>
      <c r="T2652" t="s">
        <v>124</v>
      </c>
      <c r="U2652">
        <v>156</v>
      </c>
      <c r="V2652">
        <v>6975</v>
      </c>
      <c r="W2652">
        <v>106340</v>
      </c>
      <c r="X2652">
        <v>579790</v>
      </c>
      <c r="Y2652">
        <v>1427928.78</v>
      </c>
      <c r="Z2652">
        <v>1919.26</v>
      </c>
      <c r="AA2652">
        <v>25</v>
      </c>
      <c r="AB2652">
        <v>10</v>
      </c>
      <c r="AC2652">
        <v>5</v>
      </c>
      <c r="AD2652">
        <v>0</v>
      </c>
      <c r="AE2652">
        <v>1500000</v>
      </c>
      <c r="AF2652">
        <v>15606254</v>
      </c>
    </row>
    <row r="2653" spans="1:32" x14ac:dyDescent="0.3">
      <c r="A2653">
        <v>2652</v>
      </c>
      <c r="B2653" s="1">
        <v>44865</v>
      </c>
      <c r="C2653">
        <v>1</v>
      </c>
      <c r="D2653">
        <v>3</v>
      </c>
      <c r="E2653">
        <v>4</v>
      </c>
      <c r="F2653">
        <v>5</v>
      </c>
      <c r="G2653">
        <v>6</v>
      </c>
      <c r="H2653">
        <v>8</v>
      </c>
      <c r="I2653">
        <v>10</v>
      </c>
      <c r="J2653">
        <v>12</v>
      </c>
      <c r="K2653">
        <v>14</v>
      </c>
      <c r="L2653">
        <v>15</v>
      </c>
      <c r="M2653">
        <v>16</v>
      </c>
      <c r="N2653">
        <v>17</v>
      </c>
      <c r="O2653">
        <v>19</v>
      </c>
      <c r="P2653">
        <v>24</v>
      </c>
      <c r="Q2653">
        <v>25</v>
      </c>
      <c r="R2653">
        <v>16395465</v>
      </c>
      <c r="S2653">
        <v>3</v>
      </c>
      <c r="T2653" t="s">
        <v>2</v>
      </c>
      <c r="U2653">
        <v>368</v>
      </c>
      <c r="V2653">
        <v>10263</v>
      </c>
      <c r="W2653">
        <v>109463</v>
      </c>
      <c r="X2653">
        <v>554345</v>
      </c>
      <c r="Y2653">
        <v>431758.25</v>
      </c>
      <c r="Z2653">
        <v>1054.3</v>
      </c>
      <c r="AA2653">
        <v>25</v>
      </c>
      <c r="AB2653">
        <v>10</v>
      </c>
      <c r="AC2653">
        <v>5</v>
      </c>
      <c r="AD2653">
        <v>0</v>
      </c>
      <c r="AE2653">
        <v>1500000</v>
      </c>
      <c r="AF2653">
        <v>15919627</v>
      </c>
    </row>
    <row r="2654" spans="1:32" x14ac:dyDescent="0.3">
      <c r="A2654">
        <v>2653</v>
      </c>
      <c r="B2654" s="1">
        <v>44866</v>
      </c>
      <c r="C2654">
        <v>2</v>
      </c>
      <c r="D2654">
        <v>3</v>
      </c>
      <c r="E2654">
        <v>7</v>
      </c>
      <c r="F2654">
        <v>8</v>
      </c>
      <c r="G2654">
        <v>9</v>
      </c>
      <c r="H2654">
        <v>10</v>
      </c>
      <c r="I2654">
        <v>12</v>
      </c>
      <c r="J2654">
        <v>13</v>
      </c>
      <c r="K2654">
        <v>14</v>
      </c>
      <c r="L2654">
        <v>15</v>
      </c>
      <c r="M2654">
        <v>17</v>
      </c>
      <c r="N2654">
        <v>18</v>
      </c>
      <c r="O2654">
        <v>19</v>
      </c>
      <c r="P2654">
        <v>20</v>
      </c>
      <c r="Q2654">
        <v>21</v>
      </c>
      <c r="R2654">
        <v>17518500</v>
      </c>
      <c r="S2654">
        <v>2</v>
      </c>
      <c r="T2654" t="s">
        <v>2</v>
      </c>
      <c r="U2654">
        <v>387</v>
      </c>
      <c r="V2654">
        <v>10710</v>
      </c>
      <c r="W2654">
        <v>126473</v>
      </c>
      <c r="X2654">
        <v>655009</v>
      </c>
      <c r="Y2654">
        <v>604723.61</v>
      </c>
      <c r="Z2654">
        <v>936.11</v>
      </c>
      <c r="AA2654">
        <v>25</v>
      </c>
      <c r="AB2654">
        <v>10</v>
      </c>
      <c r="AC2654">
        <v>5</v>
      </c>
      <c r="AD2654">
        <v>0</v>
      </c>
      <c r="AE2654">
        <v>1500000</v>
      </c>
      <c r="AF2654">
        <v>16212236</v>
      </c>
    </row>
    <row r="2655" spans="1:32" x14ac:dyDescent="0.3">
      <c r="A2655">
        <v>2654</v>
      </c>
      <c r="B2655" s="1">
        <v>44868</v>
      </c>
      <c r="C2655">
        <v>1</v>
      </c>
      <c r="D2655">
        <v>3</v>
      </c>
      <c r="E2655">
        <v>5</v>
      </c>
      <c r="F2655">
        <v>6</v>
      </c>
      <c r="G2655">
        <v>9</v>
      </c>
      <c r="H2655">
        <v>10</v>
      </c>
      <c r="I2655">
        <v>13</v>
      </c>
      <c r="J2655">
        <v>15</v>
      </c>
      <c r="K2655">
        <v>16</v>
      </c>
      <c r="L2655">
        <v>17</v>
      </c>
      <c r="M2655">
        <v>19</v>
      </c>
      <c r="N2655">
        <v>20</v>
      </c>
      <c r="O2655">
        <v>21</v>
      </c>
      <c r="P2655">
        <v>24</v>
      </c>
      <c r="Q2655">
        <v>25</v>
      </c>
      <c r="R2655">
        <v>19499602</v>
      </c>
      <c r="S2655">
        <v>4</v>
      </c>
      <c r="T2655" t="s">
        <v>2</v>
      </c>
      <c r="U2655">
        <v>623</v>
      </c>
      <c r="V2655">
        <v>15900</v>
      </c>
      <c r="W2655">
        <v>167827</v>
      </c>
      <c r="X2655">
        <v>757376</v>
      </c>
      <c r="Y2655">
        <v>281061.40999999997</v>
      </c>
      <c r="Z2655">
        <v>540.53</v>
      </c>
      <c r="AA2655">
        <v>25</v>
      </c>
      <c r="AB2655">
        <v>10</v>
      </c>
      <c r="AC2655">
        <v>5</v>
      </c>
      <c r="AD2655">
        <v>0</v>
      </c>
      <c r="AE2655">
        <v>1500000</v>
      </c>
      <c r="AF2655">
        <v>16484230</v>
      </c>
    </row>
    <row r="2656" spans="1:32" x14ac:dyDescent="0.3">
      <c r="A2656">
        <v>2655</v>
      </c>
      <c r="B2656" s="1">
        <v>44869</v>
      </c>
      <c r="C2656">
        <v>1</v>
      </c>
      <c r="D2656">
        <v>5</v>
      </c>
      <c r="E2656">
        <v>6</v>
      </c>
      <c r="F2656">
        <v>8</v>
      </c>
      <c r="G2656">
        <v>9</v>
      </c>
      <c r="H2656">
        <v>11</v>
      </c>
      <c r="I2656">
        <v>13</v>
      </c>
      <c r="J2656">
        <v>14</v>
      </c>
      <c r="K2656">
        <v>15</v>
      </c>
      <c r="L2656">
        <v>16</v>
      </c>
      <c r="M2656">
        <v>19</v>
      </c>
      <c r="N2656">
        <v>20</v>
      </c>
      <c r="O2656">
        <v>21</v>
      </c>
      <c r="P2656">
        <v>22</v>
      </c>
      <c r="Q2656">
        <v>23</v>
      </c>
      <c r="R2656">
        <v>19857032</v>
      </c>
      <c r="S2656">
        <v>2</v>
      </c>
      <c r="T2656" t="s">
        <v>2</v>
      </c>
      <c r="U2656">
        <v>236</v>
      </c>
      <c r="V2656">
        <v>8765</v>
      </c>
      <c r="W2656">
        <v>112538</v>
      </c>
      <c r="X2656">
        <v>660263</v>
      </c>
      <c r="Y2656">
        <v>859798.17</v>
      </c>
      <c r="Z2656">
        <v>1527.8</v>
      </c>
      <c r="AA2656">
        <v>25</v>
      </c>
      <c r="AB2656">
        <v>10</v>
      </c>
      <c r="AC2656">
        <v>5</v>
      </c>
      <c r="AD2656">
        <v>0</v>
      </c>
      <c r="AE2656">
        <v>1500000</v>
      </c>
      <c r="AF2656">
        <v>16900262</v>
      </c>
    </row>
    <row r="2657" spans="1:32" x14ac:dyDescent="0.3">
      <c r="A2657">
        <v>2656</v>
      </c>
      <c r="B2657" s="1">
        <v>44870</v>
      </c>
      <c r="C2657">
        <v>2</v>
      </c>
      <c r="D2657">
        <v>3</v>
      </c>
      <c r="E2657">
        <v>4</v>
      </c>
      <c r="F2657">
        <v>7</v>
      </c>
      <c r="G2657">
        <v>9</v>
      </c>
      <c r="H2657">
        <v>10</v>
      </c>
      <c r="I2657">
        <v>11</v>
      </c>
      <c r="J2657">
        <v>12</v>
      </c>
      <c r="K2657">
        <v>13</v>
      </c>
      <c r="L2657">
        <v>17</v>
      </c>
      <c r="M2657">
        <v>18</v>
      </c>
      <c r="N2657">
        <v>19</v>
      </c>
      <c r="O2657">
        <v>20</v>
      </c>
      <c r="P2657">
        <v>21</v>
      </c>
      <c r="Q2657">
        <v>25</v>
      </c>
      <c r="R2657">
        <v>18321745</v>
      </c>
      <c r="S2657">
        <v>1</v>
      </c>
      <c r="T2657" t="s">
        <v>331</v>
      </c>
      <c r="U2657">
        <v>536</v>
      </c>
      <c r="V2657">
        <v>14752</v>
      </c>
      <c r="W2657">
        <v>153447</v>
      </c>
      <c r="X2657">
        <v>730531</v>
      </c>
      <c r="Y2657">
        <v>1035763.33</v>
      </c>
      <c r="Z2657">
        <v>578.82000000000005</v>
      </c>
      <c r="AA2657">
        <v>25</v>
      </c>
      <c r="AB2657">
        <v>10</v>
      </c>
      <c r="AC2657">
        <v>5</v>
      </c>
      <c r="AD2657">
        <v>0</v>
      </c>
      <c r="AE2657">
        <v>1500000</v>
      </c>
      <c r="AF2657">
        <v>17150850</v>
      </c>
    </row>
    <row r="2658" spans="1:32" x14ac:dyDescent="0.3">
      <c r="A2658">
        <v>2657</v>
      </c>
      <c r="B2658" s="1">
        <v>44872</v>
      </c>
      <c r="C2658">
        <v>1</v>
      </c>
      <c r="D2658">
        <v>2</v>
      </c>
      <c r="E2658">
        <v>3</v>
      </c>
      <c r="F2658">
        <v>5</v>
      </c>
      <c r="G2658">
        <v>6</v>
      </c>
      <c r="H2658">
        <v>7</v>
      </c>
      <c r="I2658">
        <v>8</v>
      </c>
      <c r="J2658">
        <v>10</v>
      </c>
      <c r="K2658">
        <v>12</v>
      </c>
      <c r="L2658">
        <v>13</v>
      </c>
      <c r="M2658">
        <v>15</v>
      </c>
      <c r="N2658">
        <v>16</v>
      </c>
      <c r="O2658">
        <v>17</v>
      </c>
      <c r="P2658">
        <v>21</v>
      </c>
      <c r="Q2658">
        <v>24</v>
      </c>
      <c r="R2658">
        <v>19175275</v>
      </c>
      <c r="S2658">
        <v>2</v>
      </c>
      <c r="T2658" t="s">
        <v>2</v>
      </c>
      <c r="U2658">
        <v>268</v>
      </c>
      <c r="V2658">
        <v>10050</v>
      </c>
      <c r="W2658">
        <v>123553</v>
      </c>
      <c r="X2658">
        <v>699484</v>
      </c>
      <c r="Y2658">
        <v>722237.14</v>
      </c>
      <c r="Z2658">
        <v>1614.46</v>
      </c>
      <c r="AA2658">
        <v>25</v>
      </c>
      <c r="AB2658">
        <v>10</v>
      </c>
      <c r="AC2658">
        <v>5</v>
      </c>
      <c r="AD2658">
        <v>0</v>
      </c>
      <c r="AE2658">
        <v>1500000</v>
      </c>
      <c r="AF2658">
        <v>17500319</v>
      </c>
    </row>
    <row r="2659" spans="1:32" x14ac:dyDescent="0.3">
      <c r="A2659">
        <v>2658</v>
      </c>
      <c r="B2659" s="1">
        <v>44873</v>
      </c>
      <c r="C2659">
        <v>1</v>
      </c>
      <c r="D2659">
        <v>2</v>
      </c>
      <c r="E2659">
        <v>3</v>
      </c>
      <c r="F2659">
        <v>4</v>
      </c>
      <c r="G2659">
        <v>5</v>
      </c>
      <c r="H2659">
        <v>8</v>
      </c>
      <c r="I2659">
        <v>9</v>
      </c>
      <c r="J2659">
        <v>10</v>
      </c>
      <c r="K2659">
        <v>12</v>
      </c>
      <c r="L2659">
        <v>14</v>
      </c>
      <c r="M2659">
        <v>15</v>
      </c>
      <c r="N2659">
        <v>16</v>
      </c>
      <c r="O2659">
        <v>18</v>
      </c>
      <c r="P2659">
        <v>21</v>
      </c>
      <c r="Q2659">
        <v>24</v>
      </c>
      <c r="R2659">
        <v>14328180</v>
      </c>
      <c r="S2659">
        <v>1</v>
      </c>
      <c r="T2659" t="s">
        <v>113</v>
      </c>
      <c r="U2659">
        <v>193</v>
      </c>
      <c r="V2659">
        <v>6715</v>
      </c>
      <c r="W2659">
        <v>89829</v>
      </c>
      <c r="X2659">
        <v>509851</v>
      </c>
      <c r="Y2659">
        <v>1126597.18</v>
      </c>
      <c r="Z2659">
        <v>1748.49</v>
      </c>
      <c r="AA2659">
        <v>25</v>
      </c>
      <c r="AB2659">
        <v>10</v>
      </c>
      <c r="AC2659">
        <v>5</v>
      </c>
      <c r="AD2659">
        <v>0</v>
      </c>
      <c r="AE2659">
        <v>1500000</v>
      </c>
      <c r="AF2659">
        <v>17772883</v>
      </c>
    </row>
    <row r="2660" spans="1:32" x14ac:dyDescent="0.3">
      <c r="A2660">
        <v>2659</v>
      </c>
      <c r="B2660" s="1">
        <v>44874</v>
      </c>
      <c r="C2660">
        <v>1</v>
      </c>
      <c r="D2660">
        <v>3</v>
      </c>
      <c r="E2660">
        <v>5</v>
      </c>
      <c r="F2660">
        <v>7</v>
      </c>
      <c r="G2660">
        <v>10</v>
      </c>
      <c r="H2660">
        <v>11</v>
      </c>
      <c r="I2660">
        <v>13</v>
      </c>
      <c r="J2660">
        <v>15</v>
      </c>
      <c r="K2660">
        <v>18</v>
      </c>
      <c r="L2660">
        <v>19</v>
      </c>
      <c r="M2660">
        <v>20</v>
      </c>
      <c r="N2660">
        <v>21</v>
      </c>
      <c r="O2660">
        <v>22</v>
      </c>
      <c r="P2660">
        <v>23</v>
      </c>
      <c r="Q2660">
        <v>24</v>
      </c>
      <c r="R2660">
        <v>20095850</v>
      </c>
      <c r="S2660">
        <v>3</v>
      </c>
      <c r="T2660" t="s">
        <v>2</v>
      </c>
      <c r="U2660">
        <v>519</v>
      </c>
      <c r="V2660">
        <v>17831</v>
      </c>
      <c r="W2660">
        <v>183814</v>
      </c>
      <c r="X2660">
        <v>839761</v>
      </c>
      <c r="Y2660">
        <v>322437.55</v>
      </c>
      <c r="Z2660">
        <v>558.28</v>
      </c>
      <c r="AA2660">
        <v>25</v>
      </c>
      <c r="AB2660">
        <v>10</v>
      </c>
      <c r="AC2660">
        <v>5</v>
      </c>
      <c r="AD2660">
        <v>1830748.38</v>
      </c>
      <c r="AE2660">
        <v>5000000</v>
      </c>
      <c r="AF2660">
        <v>18006910</v>
      </c>
    </row>
    <row r="2661" spans="1:32" x14ac:dyDescent="0.3">
      <c r="A2661">
        <v>2660</v>
      </c>
      <c r="B2661" s="1">
        <v>44875</v>
      </c>
      <c r="C2661">
        <v>1</v>
      </c>
      <c r="D2661">
        <v>2</v>
      </c>
      <c r="E2661">
        <v>3</v>
      </c>
      <c r="F2661">
        <v>6</v>
      </c>
      <c r="G2661">
        <v>8</v>
      </c>
      <c r="H2661">
        <v>10</v>
      </c>
      <c r="I2661">
        <v>13</v>
      </c>
      <c r="J2661">
        <v>14</v>
      </c>
      <c r="K2661">
        <v>15</v>
      </c>
      <c r="L2661">
        <v>16</v>
      </c>
      <c r="M2661">
        <v>18</v>
      </c>
      <c r="N2661">
        <v>19</v>
      </c>
      <c r="O2661">
        <v>21</v>
      </c>
      <c r="P2661">
        <v>24</v>
      </c>
      <c r="Q2661">
        <v>25</v>
      </c>
      <c r="R2661">
        <v>34053688</v>
      </c>
      <c r="S2661">
        <v>4</v>
      </c>
      <c r="T2661" t="s">
        <v>2</v>
      </c>
      <c r="U2661">
        <v>490</v>
      </c>
      <c r="V2661">
        <v>16720</v>
      </c>
      <c r="W2661">
        <v>211098</v>
      </c>
      <c r="X2661">
        <v>1165535</v>
      </c>
      <c r="Y2661">
        <v>1264795.03</v>
      </c>
      <c r="Z2661">
        <v>1699.44</v>
      </c>
      <c r="AA2661">
        <v>25</v>
      </c>
      <c r="AB2661">
        <v>10</v>
      </c>
      <c r="AC2661">
        <v>5</v>
      </c>
      <c r="AD2661">
        <v>0</v>
      </c>
      <c r="AE2661">
        <v>1500000</v>
      </c>
      <c r="AF2661">
        <v>18679500</v>
      </c>
    </row>
    <row r="2662" spans="1:32" x14ac:dyDescent="0.3">
      <c r="A2662">
        <v>2661</v>
      </c>
      <c r="B2662" s="1">
        <v>44876</v>
      </c>
      <c r="C2662">
        <v>1</v>
      </c>
      <c r="D2662">
        <v>3</v>
      </c>
      <c r="E2662">
        <v>4</v>
      </c>
      <c r="F2662">
        <v>5</v>
      </c>
      <c r="G2662">
        <v>6</v>
      </c>
      <c r="H2662">
        <v>8</v>
      </c>
      <c r="I2662">
        <v>9</v>
      </c>
      <c r="J2662">
        <v>10</v>
      </c>
      <c r="K2662">
        <v>12</v>
      </c>
      <c r="L2662">
        <v>15</v>
      </c>
      <c r="M2662">
        <v>16</v>
      </c>
      <c r="N2662">
        <v>17</v>
      </c>
      <c r="O2662">
        <v>18</v>
      </c>
      <c r="P2662">
        <v>22</v>
      </c>
      <c r="Q2662">
        <v>25</v>
      </c>
      <c r="R2662">
        <v>20270780</v>
      </c>
      <c r="S2662">
        <v>1</v>
      </c>
      <c r="T2662" t="s">
        <v>51</v>
      </c>
      <c r="U2662">
        <v>286</v>
      </c>
      <c r="V2662">
        <v>10730</v>
      </c>
      <c r="W2662">
        <v>136056</v>
      </c>
      <c r="X2662">
        <v>719213</v>
      </c>
      <c r="Y2662">
        <v>1546128.53</v>
      </c>
      <c r="Z2662">
        <v>1619.32</v>
      </c>
      <c r="AA2662">
        <v>25</v>
      </c>
      <c r="AB2662">
        <v>10</v>
      </c>
      <c r="AC2662">
        <v>5</v>
      </c>
      <c r="AD2662">
        <v>0</v>
      </c>
      <c r="AE2662">
        <v>1500000</v>
      </c>
      <c r="AF2662">
        <v>19053564</v>
      </c>
    </row>
    <row r="2663" spans="1:32" x14ac:dyDescent="0.3">
      <c r="A2663">
        <v>2662</v>
      </c>
      <c r="B2663" s="1">
        <v>44877</v>
      </c>
      <c r="C2663">
        <v>3</v>
      </c>
      <c r="D2663">
        <v>4</v>
      </c>
      <c r="E2663">
        <v>5</v>
      </c>
      <c r="F2663">
        <v>6</v>
      </c>
      <c r="G2663">
        <v>9</v>
      </c>
      <c r="H2663">
        <v>10</v>
      </c>
      <c r="I2663">
        <v>12</v>
      </c>
      <c r="J2663">
        <v>13</v>
      </c>
      <c r="K2663">
        <v>14</v>
      </c>
      <c r="L2663">
        <v>16</v>
      </c>
      <c r="M2663">
        <v>17</v>
      </c>
      <c r="N2663">
        <v>19</v>
      </c>
      <c r="O2663">
        <v>20</v>
      </c>
      <c r="P2663">
        <v>22</v>
      </c>
      <c r="Q2663">
        <v>23</v>
      </c>
      <c r="R2663">
        <v>18831855</v>
      </c>
      <c r="S2663">
        <v>3</v>
      </c>
      <c r="T2663" t="s">
        <v>2</v>
      </c>
      <c r="U2663">
        <v>415</v>
      </c>
      <c r="V2663">
        <v>11367</v>
      </c>
      <c r="W2663">
        <v>127708</v>
      </c>
      <c r="X2663">
        <v>662676</v>
      </c>
      <c r="Y2663">
        <v>475804.93</v>
      </c>
      <c r="Z2663">
        <v>1030.28</v>
      </c>
      <c r="AA2663">
        <v>25</v>
      </c>
      <c r="AB2663">
        <v>10</v>
      </c>
      <c r="AC2663">
        <v>5</v>
      </c>
      <c r="AD2663">
        <v>0</v>
      </c>
      <c r="AE2663">
        <v>1500000</v>
      </c>
      <c r="AF2663">
        <v>19398906</v>
      </c>
    </row>
    <row r="2664" spans="1:32" x14ac:dyDescent="0.3">
      <c r="A2664">
        <v>2663</v>
      </c>
      <c r="B2664" s="1">
        <v>44879</v>
      </c>
      <c r="C2664">
        <v>1</v>
      </c>
      <c r="D2664">
        <v>3</v>
      </c>
      <c r="E2664">
        <v>5</v>
      </c>
      <c r="F2664">
        <v>6</v>
      </c>
      <c r="G2664">
        <v>7</v>
      </c>
      <c r="H2664">
        <v>11</v>
      </c>
      <c r="I2664">
        <v>12</v>
      </c>
      <c r="J2664">
        <v>13</v>
      </c>
      <c r="K2664">
        <v>14</v>
      </c>
      <c r="L2664">
        <v>16</v>
      </c>
      <c r="M2664">
        <v>18</v>
      </c>
      <c r="N2664">
        <v>19</v>
      </c>
      <c r="O2664">
        <v>21</v>
      </c>
      <c r="P2664">
        <v>22</v>
      </c>
      <c r="Q2664">
        <v>25</v>
      </c>
      <c r="R2664">
        <v>19419140</v>
      </c>
      <c r="S2664">
        <v>1</v>
      </c>
      <c r="T2664" t="s">
        <v>37</v>
      </c>
      <c r="U2664">
        <v>325</v>
      </c>
      <c r="V2664">
        <v>10301</v>
      </c>
      <c r="W2664">
        <v>119629</v>
      </c>
      <c r="X2664">
        <v>659354</v>
      </c>
      <c r="Y2664">
        <v>1591743.69</v>
      </c>
      <c r="Z2664">
        <v>1467.04</v>
      </c>
      <c r="AA2664">
        <v>25</v>
      </c>
      <c r="AB2664">
        <v>10</v>
      </c>
      <c r="AC2664">
        <v>5</v>
      </c>
      <c r="AD2664">
        <v>0</v>
      </c>
      <c r="AE2664">
        <v>1500000</v>
      </c>
      <c r="AF2664">
        <v>19784005</v>
      </c>
    </row>
    <row r="2665" spans="1:32" x14ac:dyDescent="0.3">
      <c r="A2665">
        <v>2664</v>
      </c>
      <c r="B2665" s="1">
        <v>44881</v>
      </c>
      <c r="C2665">
        <v>1</v>
      </c>
      <c r="D2665">
        <v>4</v>
      </c>
      <c r="E2665">
        <v>5</v>
      </c>
      <c r="F2665">
        <v>6</v>
      </c>
      <c r="G2665">
        <v>7</v>
      </c>
      <c r="H2665">
        <v>8</v>
      </c>
      <c r="I2665">
        <v>9</v>
      </c>
      <c r="J2665">
        <v>10</v>
      </c>
      <c r="K2665">
        <v>11</v>
      </c>
      <c r="L2665">
        <v>12</v>
      </c>
      <c r="M2665">
        <v>17</v>
      </c>
      <c r="N2665">
        <v>18</v>
      </c>
      <c r="O2665">
        <v>23</v>
      </c>
      <c r="P2665">
        <v>24</v>
      </c>
      <c r="Q2665">
        <v>25</v>
      </c>
      <c r="R2665">
        <v>20510272</v>
      </c>
      <c r="S2665">
        <v>5</v>
      </c>
      <c r="T2665" t="s">
        <v>2</v>
      </c>
      <c r="U2665">
        <v>237</v>
      </c>
      <c r="V2665">
        <v>8147</v>
      </c>
      <c r="W2665">
        <v>117219</v>
      </c>
      <c r="X2665">
        <v>654316</v>
      </c>
      <c r="Y2665">
        <v>368358.2</v>
      </c>
      <c r="Z2665">
        <v>1629.46</v>
      </c>
      <c r="AA2665">
        <v>25</v>
      </c>
      <c r="AB2665">
        <v>10</v>
      </c>
      <c r="AC2665">
        <v>5</v>
      </c>
      <c r="AD2665">
        <v>0</v>
      </c>
      <c r="AE2665">
        <v>1500000</v>
      </c>
      <c r="AF2665">
        <v>20229600</v>
      </c>
    </row>
    <row r="2666" spans="1:32" x14ac:dyDescent="0.3">
      <c r="A2666">
        <v>2665</v>
      </c>
      <c r="B2666" s="1">
        <v>44882</v>
      </c>
      <c r="C2666">
        <v>3</v>
      </c>
      <c r="D2666">
        <v>6</v>
      </c>
      <c r="E2666">
        <v>7</v>
      </c>
      <c r="F2666">
        <v>8</v>
      </c>
      <c r="G2666">
        <v>9</v>
      </c>
      <c r="H2666">
        <v>11</v>
      </c>
      <c r="I2666">
        <v>12</v>
      </c>
      <c r="J2666">
        <v>13</v>
      </c>
      <c r="K2666">
        <v>15</v>
      </c>
      <c r="L2666">
        <v>16</v>
      </c>
      <c r="M2666">
        <v>18</v>
      </c>
      <c r="N2666">
        <v>19</v>
      </c>
      <c r="O2666">
        <v>20</v>
      </c>
      <c r="P2666">
        <v>21</v>
      </c>
      <c r="Q2666">
        <v>25</v>
      </c>
      <c r="R2666">
        <v>17186702</v>
      </c>
      <c r="S2666">
        <v>2</v>
      </c>
      <c r="T2666" t="s">
        <v>2</v>
      </c>
      <c r="U2666">
        <v>203</v>
      </c>
      <c r="V2666">
        <v>7513</v>
      </c>
      <c r="W2666">
        <v>112465</v>
      </c>
      <c r="X2666">
        <v>628262</v>
      </c>
      <c r="Y2666">
        <v>650273.17000000004</v>
      </c>
      <c r="Z2666">
        <v>1343.33</v>
      </c>
      <c r="AA2666">
        <v>25</v>
      </c>
      <c r="AB2666">
        <v>10</v>
      </c>
      <c r="AC2666">
        <v>5</v>
      </c>
      <c r="AD2666">
        <v>0</v>
      </c>
      <c r="AE2666">
        <v>1500000</v>
      </c>
      <c r="AF2666">
        <v>20544248</v>
      </c>
    </row>
    <row r="2667" spans="1:32" x14ac:dyDescent="0.3">
      <c r="A2667">
        <v>2666</v>
      </c>
      <c r="B2667" s="1">
        <v>44883</v>
      </c>
      <c r="C2667">
        <v>2</v>
      </c>
      <c r="D2667">
        <v>3</v>
      </c>
      <c r="E2667">
        <v>4</v>
      </c>
      <c r="F2667">
        <v>7</v>
      </c>
      <c r="G2667">
        <v>8</v>
      </c>
      <c r="H2667">
        <v>10</v>
      </c>
      <c r="I2667">
        <v>11</v>
      </c>
      <c r="J2667">
        <v>12</v>
      </c>
      <c r="K2667">
        <v>13</v>
      </c>
      <c r="L2667">
        <v>19</v>
      </c>
      <c r="M2667">
        <v>20</v>
      </c>
      <c r="N2667">
        <v>21</v>
      </c>
      <c r="O2667">
        <v>22</v>
      </c>
      <c r="P2667">
        <v>23</v>
      </c>
      <c r="Q2667">
        <v>24</v>
      </c>
      <c r="R2667">
        <v>19192162</v>
      </c>
      <c r="S2667">
        <v>2</v>
      </c>
      <c r="T2667" t="s">
        <v>2</v>
      </c>
      <c r="U2667">
        <v>391</v>
      </c>
      <c r="V2667">
        <v>12032</v>
      </c>
      <c r="W2667">
        <v>136082</v>
      </c>
      <c r="X2667">
        <v>679257</v>
      </c>
      <c r="Y2667">
        <v>707831.74</v>
      </c>
      <c r="Z2667">
        <v>1084.51</v>
      </c>
      <c r="AA2667">
        <v>25</v>
      </c>
      <c r="AB2667">
        <v>10</v>
      </c>
      <c r="AC2667">
        <v>5</v>
      </c>
      <c r="AD2667">
        <v>0</v>
      </c>
      <c r="AE2667">
        <v>1500000</v>
      </c>
      <c r="AF2667">
        <v>20886748</v>
      </c>
    </row>
    <row r="2668" spans="1:32" x14ac:dyDescent="0.3">
      <c r="A2668">
        <v>2667</v>
      </c>
      <c r="B2668" s="1">
        <v>44884</v>
      </c>
      <c r="C2668">
        <v>1</v>
      </c>
      <c r="D2668">
        <v>2</v>
      </c>
      <c r="E2668">
        <v>3</v>
      </c>
      <c r="F2668">
        <v>4</v>
      </c>
      <c r="G2668">
        <v>8</v>
      </c>
      <c r="H2668">
        <v>9</v>
      </c>
      <c r="I2668">
        <v>10</v>
      </c>
      <c r="J2668">
        <v>11</v>
      </c>
      <c r="K2668">
        <v>13</v>
      </c>
      <c r="L2668">
        <v>15</v>
      </c>
      <c r="M2668">
        <v>19</v>
      </c>
      <c r="N2668">
        <v>20</v>
      </c>
      <c r="O2668">
        <v>23</v>
      </c>
      <c r="P2668">
        <v>24</v>
      </c>
      <c r="Q2668">
        <v>25</v>
      </c>
      <c r="R2668">
        <v>17433125</v>
      </c>
      <c r="S2668">
        <v>1</v>
      </c>
      <c r="T2668" t="s">
        <v>332</v>
      </c>
      <c r="U2668">
        <v>443</v>
      </c>
      <c r="V2668">
        <v>12571</v>
      </c>
      <c r="W2668">
        <v>131072</v>
      </c>
      <c r="X2668">
        <v>669988</v>
      </c>
      <c r="Y2668">
        <v>1120728.9099999999</v>
      </c>
      <c r="Z2668">
        <v>757.79</v>
      </c>
      <c r="AA2668">
        <v>25</v>
      </c>
      <c r="AB2668">
        <v>10</v>
      </c>
      <c r="AC2668">
        <v>5</v>
      </c>
      <c r="AD2668">
        <v>0</v>
      </c>
      <c r="AE2668">
        <v>1500000</v>
      </c>
      <c r="AF2668">
        <v>21157892</v>
      </c>
    </row>
    <row r="2669" spans="1:32" x14ac:dyDescent="0.3">
      <c r="A2669">
        <v>2668</v>
      </c>
      <c r="B2669" s="1">
        <v>44886</v>
      </c>
      <c r="C2669">
        <v>1</v>
      </c>
      <c r="D2669">
        <v>3</v>
      </c>
      <c r="E2669">
        <v>5</v>
      </c>
      <c r="F2669">
        <v>8</v>
      </c>
      <c r="G2669">
        <v>9</v>
      </c>
      <c r="H2669">
        <v>13</v>
      </c>
      <c r="I2669">
        <v>15</v>
      </c>
      <c r="J2669">
        <v>16</v>
      </c>
      <c r="K2669">
        <v>17</v>
      </c>
      <c r="L2669">
        <v>18</v>
      </c>
      <c r="M2669">
        <v>19</v>
      </c>
      <c r="N2669">
        <v>20</v>
      </c>
      <c r="O2669">
        <v>22</v>
      </c>
      <c r="P2669">
        <v>23</v>
      </c>
      <c r="Q2669">
        <v>24</v>
      </c>
      <c r="R2669">
        <v>18053760</v>
      </c>
      <c r="S2669">
        <v>1</v>
      </c>
      <c r="T2669" t="s">
        <v>333</v>
      </c>
      <c r="U2669">
        <v>199</v>
      </c>
      <c r="V2669">
        <v>9191</v>
      </c>
      <c r="W2669">
        <v>118811</v>
      </c>
      <c r="X2669">
        <v>670530</v>
      </c>
      <c r="Y2669">
        <v>1326204.1599999999</v>
      </c>
      <c r="Z2669">
        <v>1397.37</v>
      </c>
      <c r="AA2669">
        <v>25</v>
      </c>
      <c r="AB2669">
        <v>10</v>
      </c>
      <c r="AC2669">
        <v>5</v>
      </c>
      <c r="AD2669">
        <v>0</v>
      </c>
      <c r="AE2669">
        <v>1500000</v>
      </c>
      <c r="AF2669">
        <v>21478747</v>
      </c>
    </row>
    <row r="2670" spans="1:32" x14ac:dyDescent="0.3">
      <c r="A2670">
        <v>2669</v>
      </c>
      <c r="B2670" s="1">
        <v>44887</v>
      </c>
      <c r="C2670">
        <v>1</v>
      </c>
      <c r="D2670">
        <v>4</v>
      </c>
      <c r="E2670">
        <v>6</v>
      </c>
      <c r="F2670">
        <v>7</v>
      </c>
      <c r="G2670">
        <v>8</v>
      </c>
      <c r="H2670">
        <v>9</v>
      </c>
      <c r="I2670">
        <v>10</v>
      </c>
      <c r="J2670">
        <v>11</v>
      </c>
      <c r="K2670">
        <v>14</v>
      </c>
      <c r="L2670">
        <v>15</v>
      </c>
      <c r="M2670">
        <v>19</v>
      </c>
      <c r="N2670">
        <v>20</v>
      </c>
      <c r="O2670">
        <v>21</v>
      </c>
      <c r="P2670">
        <v>24</v>
      </c>
      <c r="Q2670">
        <v>25</v>
      </c>
      <c r="R2670">
        <v>16013685</v>
      </c>
      <c r="S2670">
        <v>1</v>
      </c>
      <c r="T2670" t="s">
        <v>113</v>
      </c>
      <c r="U2670">
        <v>202</v>
      </c>
      <c r="V2670">
        <v>7203</v>
      </c>
      <c r="W2670">
        <v>85642</v>
      </c>
      <c r="X2670">
        <v>503206</v>
      </c>
      <c r="Y2670">
        <v>1471002.83</v>
      </c>
      <c r="Z2670">
        <v>1526.91</v>
      </c>
      <c r="AA2670">
        <v>25</v>
      </c>
      <c r="AB2670">
        <v>10</v>
      </c>
      <c r="AC2670">
        <v>5</v>
      </c>
      <c r="AD2670">
        <v>2103423.16</v>
      </c>
      <c r="AE2670">
        <v>5000000</v>
      </c>
      <c r="AF2670">
        <v>21834635</v>
      </c>
    </row>
    <row r="2671" spans="1:32" x14ac:dyDescent="0.3">
      <c r="A2671">
        <v>2670</v>
      </c>
      <c r="B2671" s="1">
        <v>44888</v>
      </c>
      <c r="C2671">
        <v>1</v>
      </c>
      <c r="D2671">
        <v>3</v>
      </c>
      <c r="E2671">
        <v>5</v>
      </c>
      <c r="F2671">
        <v>7</v>
      </c>
      <c r="G2671">
        <v>8</v>
      </c>
      <c r="H2671">
        <v>13</v>
      </c>
      <c r="I2671">
        <v>15</v>
      </c>
      <c r="J2671">
        <v>17</v>
      </c>
      <c r="K2671">
        <v>18</v>
      </c>
      <c r="L2671">
        <v>19</v>
      </c>
      <c r="M2671">
        <v>21</v>
      </c>
      <c r="N2671">
        <v>22</v>
      </c>
      <c r="O2671">
        <v>23</v>
      </c>
      <c r="P2671">
        <v>24</v>
      </c>
      <c r="Q2671">
        <v>25</v>
      </c>
      <c r="R2671">
        <v>29545215</v>
      </c>
      <c r="S2671">
        <v>4</v>
      </c>
      <c r="T2671" t="s">
        <v>2</v>
      </c>
      <c r="U2671">
        <v>890</v>
      </c>
      <c r="V2671">
        <v>31931</v>
      </c>
      <c r="W2671">
        <v>263447</v>
      </c>
      <c r="X2671">
        <v>1160119</v>
      </c>
      <c r="Y2671">
        <v>976244.14</v>
      </c>
      <c r="Z2671">
        <v>522.11</v>
      </c>
      <c r="AA2671">
        <v>25</v>
      </c>
      <c r="AB2671">
        <v>10</v>
      </c>
      <c r="AC2671">
        <v>5</v>
      </c>
      <c r="AD2671">
        <v>0</v>
      </c>
      <c r="AE2671">
        <v>1500000</v>
      </c>
      <c r="AF2671">
        <v>22209959</v>
      </c>
    </row>
    <row r="2672" spans="1:32" x14ac:dyDescent="0.3">
      <c r="A2672">
        <v>2671</v>
      </c>
      <c r="B2672" s="1">
        <v>44889</v>
      </c>
      <c r="C2672">
        <v>1</v>
      </c>
      <c r="D2672">
        <v>2</v>
      </c>
      <c r="E2672">
        <v>5</v>
      </c>
      <c r="F2672">
        <v>7</v>
      </c>
      <c r="G2672">
        <v>8</v>
      </c>
      <c r="H2672">
        <v>9</v>
      </c>
      <c r="I2672">
        <v>10</v>
      </c>
      <c r="J2672">
        <v>11</v>
      </c>
      <c r="K2672">
        <v>12</v>
      </c>
      <c r="L2672">
        <v>13</v>
      </c>
      <c r="M2672">
        <v>18</v>
      </c>
      <c r="N2672">
        <v>20</v>
      </c>
      <c r="O2672">
        <v>21</v>
      </c>
      <c r="P2672">
        <v>22</v>
      </c>
      <c r="Q2672">
        <v>25</v>
      </c>
      <c r="R2672">
        <v>13060658</v>
      </c>
      <c r="S2672">
        <v>3</v>
      </c>
      <c r="T2672" t="s">
        <v>2</v>
      </c>
      <c r="U2672">
        <v>240</v>
      </c>
      <c r="V2672">
        <v>8142</v>
      </c>
      <c r="W2672">
        <v>96705</v>
      </c>
      <c r="X2672">
        <v>498675</v>
      </c>
      <c r="Y2672">
        <v>289017.96000000002</v>
      </c>
      <c r="Z2672">
        <v>1082.1500000000001</v>
      </c>
      <c r="AA2672">
        <v>25</v>
      </c>
      <c r="AB2672">
        <v>10</v>
      </c>
      <c r="AC2672">
        <v>5</v>
      </c>
      <c r="AD2672">
        <v>0</v>
      </c>
      <c r="AE2672">
        <v>1500000</v>
      </c>
      <c r="AF2672">
        <v>22419730</v>
      </c>
    </row>
    <row r="2673" spans="1:32" x14ac:dyDescent="0.3">
      <c r="A2673">
        <v>2672</v>
      </c>
      <c r="B2673" s="1">
        <v>44890</v>
      </c>
      <c r="C2673">
        <v>2</v>
      </c>
      <c r="D2673">
        <v>3</v>
      </c>
      <c r="E2673">
        <v>5</v>
      </c>
      <c r="F2673">
        <v>6</v>
      </c>
      <c r="G2673">
        <v>9</v>
      </c>
      <c r="H2673">
        <v>10</v>
      </c>
      <c r="I2673">
        <v>11</v>
      </c>
      <c r="J2673">
        <v>13</v>
      </c>
      <c r="K2673">
        <v>15</v>
      </c>
      <c r="L2673">
        <v>16</v>
      </c>
      <c r="M2673">
        <v>17</v>
      </c>
      <c r="N2673">
        <v>19</v>
      </c>
      <c r="O2673">
        <v>21</v>
      </c>
      <c r="P2673">
        <v>22</v>
      </c>
      <c r="Q2673">
        <v>24</v>
      </c>
      <c r="R2673">
        <v>17731898</v>
      </c>
      <c r="S2673">
        <v>6</v>
      </c>
      <c r="T2673" t="s">
        <v>2</v>
      </c>
      <c r="U2673">
        <v>671</v>
      </c>
      <c r="V2673">
        <v>14958</v>
      </c>
      <c r="W2673">
        <v>137233</v>
      </c>
      <c r="X2673">
        <v>649146</v>
      </c>
      <c r="Y2673">
        <v>194921.52</v>
      </c>
      <c r="Z2673">
        <v>522.08000000000004</v>
      </c>
      <c r="AA2673">
        <v>25</v>
      </c>
      <c r="AB2673">
        <v>10</v>
      </c>
      <c r="AC2673">
        <v>5</v>
      </c>
      <c r="AD2673">
        <v>0</v>
      </c>
      <c r="AE2673">
        <v>1500000</v>
      </c>
      <c r="AF2673">
        <v>22702681</v>
      </c>
    </row>
    <row r="2674" spans="1:32" x14ac:dyDescent="0.3">
      <c r="A2674">
        <v>2673</v>
      </c>
      <c r="B2674" s="1">
        <v>44891</v>
      </c>
      <c r="C2674">
        <v>2</v>
      </c>
      <c r="D2674">
        <v>3</v>
      </c>
      <c r="E2674">
        <v>4</v>
      </c>
      <c r="F2674">
        <v>5</v>
      </c>
      <c r="G2674">
        <v>7</v>
      </c>
      <c r="H2674">
        <v>8</v>
      </c>
      <c r="I2674">
        <v>10</v>
      </c>
      <c r="J2674">
        <v>11</v>
      </c>
      <c r="K2674">
        <v>12</v>
      </c>
      <c r="L2674">
        <v>14</v>
      </c>
      <c r="M2674">
        <v>15</v>
      </c>
      <c r="N2674">
        <v>20</v>
      </c>
      <c r="O2674">
        <v>22</v>
      </c>
      <c r="P2674">
        <v>23</v>
      </c>
      <c r="Q2674">
        <v>24</v>
      </c>
      <c r="R2674">
        <v>16502532</v>
      </c>
      <c r="S2674">
        <v>0</v>
      </c>
      <c r="U2674">
        <v>240</v>
      </c>
      <c r="V2674">
        <v>10266</v>
      </c>
      <c r="W2674">
        <v>117586</v>
      </c>
      <c r="X2674">
        <v>630226</v>
      </c>
      <c r="Y2674">
        <v>0</v>
      </c>
      <c r="Z2674">
        <v>1392.19</v>
      </c>
      <c r="AA2674">
        <v>25</v>
      </c>
      <c r="AB2674">
        <v>10</v>
      </c>
      <c r="AC2674">
        <v>5</v>
      </c>
      <c r="AD2674">
        <v>1115470.2</v>
      </c>
      <c r="AE2674">
        <v>3000000</v>
      </c>
      <c r="AF2674">
        <v>22972552</v>
      </c>
    </row>
    <row r="2675" spans="1:32" x14ac:dyDescent="0.3">
      <c r="A2675">
        <v>2674</v>
      </c>
      <c r="B2675" s="1">
        <v>44893</v>
      </c>
      <c r="C2675">
        <v>1</v>
      </c>
      <c r="D2675">
        <v>2</v>
      </c>
      <c r="E2675">
        <v>3</v>
      </c>
      <c r="F2675">
        <v>4</v>
      </c>
      <c r="G2675">
        <v>5</v>
      </c>
      <c r="H2675">
        <v>7</v>
      </c>
      <c r="I2675">
        <v>8</v>
      </c>
      <c r="J2675">
        <v>11</v>
      </c>
      <c r="K2675">
        <v>12</v>
      </c>
      <c r="L2675">
        <v>13</v>
      </c>
      <c r="M2675">
        <v>14</v>
      </c>
      <c r="N2675">
        <v>15</v>
      </c>
      <c r="O2675">
        <v>16</v>
      </c>
      <c r="P2675">
        <v>20</v>
      </c>
      <c r="Q2675">
        <v>25</v>
      </c>
      <c r="R2675">
        <v>21486665</v>
      </c>
      <c r="S2675">
        <v>0</v>
      </c>
      <c r="U2675">
        <v>251</v>
      </c>
      <c r="V2675">
        <v>8631</v>
      </c>
      <c r="W2675">
        <v>133492</v>
      </c>
      <c r="X2675">
        <v>712008</v>
      </c>
      <c r="Y2675">
        <v>0</v>
      </c>
      <c r="Z2675">
        <v>1524.07</v>
      </c>
      <c r="AA2675">
        <v>25</v>
      </c>
      <c r="AB2675">
        <v>10</v>
      </c>
      <c r="AC2675">
        <v>5</v>
      </c>
      <c r="AD2675">
        <v>2939890.87</v>
      </c>
      <c r="AE2675">
        <v>6000000</v>
      </c>
      <c r="AF2675">
        <v>23413945</v>
      </c>
    </row>
    <row r="2676" spans="1:32" x14ac:dyDescent="0.3">
      <c r="A2676">
        <v>2675</v>
      </c>
      <c r="B2676" s="1">
        <v>44894</v>
      </c>
      <c r="C2676">
        <v>2</v>
      </c>
      <c r="D2676">
        <v>4</v>
      </c>
      <c r="E2676">
        <v>7</v>
      </c>
      <c r="F2676">
        <v>9</v>
      </c>
      <c r="G2676">
        <v>10</v>
      </c>
      <c r="H2676">
        <v>12</v>
      </c>
      <c r="I2676">
        <v>13</v>
      </c>
      <c r="J2676">
        <v>14</v>
      </c>
      <c r="K2676">
        <v>16</v>
      </c>
      <c r="L2676">
        <v>18</v>
      </c>
      <c r="M2676">
        <v>20</v>
      </c>
      <c r="N2676">
        <v>22</v>
      </c>
      <c r="O2676">
        <v>23</v>
      </c>
      <c r="P2676">
        <v>24</v>
      </c>
      <c r="Q2676">
        <v>25</v>
      </c>
      <c r="R2676">
        <v>32148292</v>
      </c>
      <c r="S2676">
        <v>13</v>
      </c>
      <c r="T2676" t="s">
        <v>2</v>
      </c>
      <c r="U2676">
        <v>1184</v>
      </c>
      <c r="V2676">
        <v>25979</v>
      </c>
      <c r="W2676">
        <v>251898</v>
      </c>
      <c r="X2676">
        <v>1180396</v>
      </c>
      <c r="Y2676">
        <v>388589.98</v>
      </c>
      <c r="Z2676">
        <v>534.25</v>
      </c>
      <c r="AA2676">
        <v>25</v>
      </c>
      <c r="AB2676">
        <v>10</v>
      </c>
      <c r="AC2676">
        <v>5</v>
      </c>
      <c r="AD2676">
        <v>0</v>
      </c>
      <c r="AE2676">
        <v>1500000</v>
      </c>
      <c r="AF2676">
        <v>23924859</v>
      </c>
    </row>
    <row r="2677" spans="1:32" x14ac:dyDescent="0.3">
      <c r="A2677">
        <v>2676</v>
      </c>
      <c r="B2677" s="1">
        <v>44895</v>
      </c>
      <c r="C2677">
        <v>2</v>
      </c>
      <c r="D2677">
        <v>6</v>
      </c>
      <c r="E2677">
        <v>8</v>
      </c>
      <c r="F2677">
        <v>9</v>
      </c>
      <c r="G2677">
        <v>11</v>
      </c>
      <c r="H2677">
        <v>13</v>
      </c>
      <c r="I2677">
        <v>14</v>
      </c>
      <c r="J2677">
        <v>15</v>
      </c>
      <c r="K2677">
        <v>16</v>
      </c>
      <c r="L2677">
        <v>18</v>
      </c>
      <c r="M2677">
        <v>19</v>
      </c>
      <c r="N2677">
        <v>21</v>
      </c>
      <c r="O2677">
        <v>22</v>
      </c>
      <c r="P2677">
        <v>23</v>
      </c>
      <c r="Q2677">
        <v>25</v>
      </c>
      <c r="R2677">
        <v>17990110</v>
      </c>
      <c r="S2677">
        <v>1</v>
      </c>
      <c r="T2677" t="s">
        <v>113</v>
      </c>
      <c r="U2677">
        <v>328</v>
      </c>
      <c r="V2677">
        <v>9485</v>
      </c>
      <c r="W2677">
        <v>106114</v>
      </c>
      <c r="X2677">
        <v>580595</v>
      </c>
      <c r="Y2677">
        <v>1561303.15</v>
      </c>
      <c r="Z2677">
        <v>1425.82</v>
      </c>
      <c r="AA2677">
        <v>25</v>
      </c>
      <c r="AB2677">
        <v>10</v>
      </c>
      <c r="AC2677">
        <v>5</v>
      </c>
      <c r="AD2677">
        <v>0</v>
      </c>
      <c r="AE2677">
        <v>1500000</v>
      </c>
      <c r="AF2677">
        <v>24302593</v>
      </c>
    </row>
    <row r="2678" spans="1:32" x14ac:dyDescent="0.3">
      <c r="A2678">
        <v>2677</v>
      </c>
      <c r="B2678" s="1">
        <v>44896</v>
      </c>
      <c r="C2678">
        <v>1</v>
      </c>
      <c r="D2678">
        <v>3</v>
      </c>
      <c r="E2678">
        <v>4</v>
      </c>
      <c r="F2678">
        <v>6</v>
      </c>
      <c r="G2678">
        <v>8</v>
      </c>
      <c r="H2678">
        <v>10</v>
      </c>
      <c r="I2678">
        <v>11</v>
      </c>
      <c r="J2678">
        <v>12</v>
      </c>
      <c r="K2678">
        <v>14</v>
      </c>
      <c r="L2678">
        <v>16</v>
      </c>
      <c r="M2678">
        <v>17</v>
      </c>
      <c r="N2678">
        <v>18</v>
      </c>
      <c r="O2678">
        <v>21</v>
      </c>
      <c r="P2678">
        <v>22</v>
      </c>
      <c r="Q2678">
        <v>24</v>
      </c>
      <c r="R2678">
        <v>17420235</v>
      </c>
      <c r="S2678">
        <v>8</v>
      </c>
      <c r="T2678" t="s">
        <v>2</v>
      </c>
      <c r="U2678">
        <v>464</v>
      </c>
      <c r="V2678">
        <v>11528</v>
      </c>
      <c r="W2678">
        <v>113020</v>
      </c>
      <c r="X2678">
        <v>565988</v>
      </c>
      <c r="Y2678">
        <v>179205.75</v>
      </c>
      <c r="Z2678">
        <v>925.5</v>
      </c>
      <c r="AA2678">
        <v>25</v>
      </c>
      <c r="AB2678">
        <v>10</v>
      </c>
      <c r="AC2678">
        <v>5</v>
      </c>
      <c r="AD2678">
        <v>0</v>
      </c>
      <c r="AE2678">
        <v>1000000</v>
      </c>
      <c r="AF2678">
        <v>24649443</v>
      </c>
    </row>
    <row r="2679" spans="1:32" x14ac:dyDescent="0.3">
      <c r="A2679">
        <v>2678</v>
      </c>
      <c r="B2679" s="1">
        <v>44897</v>
      </c>
      <c r="C2679">
        <v>2</v>
      </c>
      <c r="D2679">
        <v>4</v>
      </c>
      <c r="E2679">
        <v>5</v>
      </c>
      <c r="F2679">
        <v>6</v>
      </c>
      <c r="G2679">
        <v>7</v>
      </c>
      <c r="H2679">
        <v>8</v>
      </c>
      <c r="I2679">
        <v>9</v>
      </c>
      <c r="J2679">
        <v>10</v>
      </c>
      <c r="K2679">
        <v>11</v>
      </c>
      <c r="L2679">
        <v>15</v>
      </c>
      <c r="M2679">
        <v>16</v>
      </c>
      <c r="N2679">
        <v>17</v>
      </c>
      <c r="O2679">
        <v>20</v>
      </c>
      <c r="P2679">
        <v>22</v>
      </c>
      <c r="Q2679">
        <v>24</v>
      </c>
      <c r="R2679">
        <v>15551632</v>
      </c>
      <c r="S2679">
        <v>2</v>
      </c>
      <c r="T2679" t="s">
        <v>2</v>
      </c>
      <c r="U2679">
        <v>192</v>
      </c>
      <c r="V2679">
        <v>6898</v>
      </c>
      <c r="W2679">
        <v>94139</v>
      </c>
      <c r="X2679">
        <v>512609</v>
      </c>
      <c r="Y2679">
        <v>665050.25</v>
      </c>
      <c r="Z2679">
        <v>1452.56</v>
      </c>
      <c r="AA2679">
        <v>25</v>
      </c>
      <c r="AB2679">
        <v>10</v>
      </c>
      <c r="AC2679">
        <v>5</v>
      </c>
      <c r="AD2679">
        <v>0</v>
      </c>
      <c r="AE2679">
        <v>1500000</v>
      </c>
      <c r="AF2679">
        <v>24971242</v>
      </c>
    </row>
    <row r="2680" spans="1:32" x14ac:dyDescent="0.3">
      <c r="A2680">
        <v>2679</v>
      </c>
      <c r="B2680" s="1">
        <v>44898</v>
      </c>
      <c r="C2680">
        <v>4</v>
      </c>
      <c r="D2680">
        <v>5</v>
      </c>
      <c r="E2680">
        <v>6</v>
      </c>
      <c r="F2680">
        <v>7</v>
      </c>
      <c r="G2680">
        <v>8</v>
      </c>
      <c r="H2680">
        <v>9</v>
      </c>
      <c r="I2680">
        <v>10</v>
      </c>
      <c r="J2680">
        <v>12</v>
      </c>
      <c r="K2680">
        <v>13</v>
      </c>
      <c r="L2680">
        <v>16</v>
      </c>
      <c r="M2680">
        <v>19</v>
      </c>
      <c r="N2680">
        <v>20</v>
      </c>
      <c r="O2680">
        <v>22</v>
      </c>
      <c r="P2680">
        <v>24</v>
      </c>
      <c r="Q2680">
        <v>25</v>
      </c>
      <c r="R2680">
        <v>17773505</v>
      </c>
      <c r="S2680">
        <v>1</v>
      </c>
      <c r="T2680" t="s">
        <v>334</v>
      </c>
      <c r="U2680">
        <v>222</v>
      </c>
      <c r="V2680">
        <v>7940</v>
      </c>
      <c r="W2680">
        <v>110002</v>
      </c>
      <c r="X2680">
        <v>635670</v>
      </c>
      <c r="Y2680">
        <v>1400927.88</v>
      </c>
      <c r="Z2680">
        <v>1890.23</v>
      </c>
      <c r="AA2680">
        <v>25</v>
      </c>
      <c r="AB2680">
        <v>10</v>
      </c>
      <c r="AC2680">
        <v>5</v>
      </c>
      <c r="AD2680">
        <v>2066811.3</v>
      </c>
      <c r="AE2680">
        <v>4000000</v>
      </c>
      <c r="AF2680">
        <v>25310176</v>
      </c>
    </row>
    <row r="2681" spans="1:32" x14ac:dyDescent="0.3">
      <c r="A2681">
        <v>2680</v>
      </c>
      <c r="B2681" s="1">
        <v>44900</v>
      </c>
      <c r="C2681">
        <v>1</v>
      </c>
      <c r="D2681">
        <v>2</v>
      </c>
      <c r="E2681">
        <v>4</v>
      </c>
      <c r="F2681">
        <v>5</v>
      </c>
      <c r="G2681">
        <v>9</v>
      </c>
      <c r="H2681">
        <v>10</v>
      </c>
      <c r="I2681">
        <v>11</v>
      </c>
      <c r="J2681">
        <v>13</v>
      </c>
      <c r="K2681">
        <v>15</v>
      </c>
      <c r="L2681">
        <v>16</v>
      </c>
      <c r="M2681">
        <v>17</v>
      </c>
      <c r="N2681">
        <v>19</v>
      </c>
      <c r="O2681">
        <v>20</v>
      </c>
      <c r="P2681">
        <v>23</v>
      </c>
      <c r="Q2681">
        <v>24</v>
      </c>
      <c r="R2681">
        <v>26018000</v>
      </c>
      <c r="S2681">
        <v>7</v>
      </c>
      <c r="T2681" t="s">
        <v>2</v>
      </c>
      <c r="U2681">
        <v>459</v>
      </c>
      <c r="V2681">
        <v>15613</v>
      </c>
      <c r="W2681">
        <v>184457</v>
      </c>
      <c r="X2681">
        <v>953799</v>
      </c>
      <c r="Y2681">
        <v>603052.5</v>
      </c>
      <c r="Z2681">
        <v>1210.75</v>
      </c>
      <c r="AA2681">
        <v>25</v>
      </c>
      <c r="AB2681">
        <v>10</v>
      </c>
      <c r="AC2681">
        <v>5</v>
      </c>
      <c r="AD2681">
        <v>0</v>
      </c>
      <c r="AE2681">
        <v>1500000</v>
      </c>
      <c r="AF2681">
        <v>25759042</v>
      </c>
    </row>
    <row r="2682" spans="1:32" x14ac:dyDescent="0.3">
      <c r="A2682">
        <v>2681</v>
      </c>
      <c r="B2682" s="1">
        <v>44901</v>
      </c>
      <c r="C2682">
        <v>2</v>
      </c>
      <c r="D2682">
        <v>4</v>
      </c>
      <c r="E2682">
        <v>7</v>
      </c>
      <c r="F2682">
        <v>8</v>
      </c>
      <c r="G2682">
        <v>10</v>
      </c>
      <c r="H2682">
        <v>12</v>
      </c>
      <c r="I2682">
        <v>13</v>
      </c>
      <c r="J2682">
        <v>14</v>
      </c>
      <c r="K2682">
        <v>16</v>
      </c>
      <c r="L2682">
        <v>17</v>
      </c>
      <c r="M2682">
        <v>18</v>
      </c>
      <c r="N2682">
        <v>19</v>
      </c>
      <c r="O2682">
        <v>21</v>
      </c>
      <c r="P2682">
        <v>22</v>
      </c>
      <c r="Q2682">
        <v>24</v>
      </c>
      <c r="R2682">
        <v>17961802</v>
      </c>
      <c r="S2682">
        <v>1</v>
      </c>
      <c r="T2682" t="s">
        <v>335</v>
      </c>
      <c r="U2682">
        <v>409</v>
      </c>
      <c r="V2682">
        <v>12463</v>
      </c>
      <c r="W2682">
        <v>133321</v>
      </c>
      <c r="X2682">
        <v>624999</v>
      </c>
      <c r="Y2682">
        <v>1309231.04</v>
      </c>
      <c r="Z2682">
        <v>958.84</v>
      </c>
      <c r="AA2682">
        <v>25</v>
      </c>
      <c r="AB2682">
        <v>10</v>
      </c>
      <c r="AC2682">
        <v>5</v>
      </c>
      <c r="AD2682">
        <v>0</v>
      </c>
      <c r="AE2682">
        <v>1500000</v>
      </c>
      <c r="AF2682">
        <v>26075791</v>
      </c>
    </row>
    <row r="2683" spans="1:32" x14ac:dyDescent="0.3">
      <c r="A2683">
        <v>2682</v>
      </c>
      <c r="B2683" s="1">
        <v>44902</v>
      </c>
      <c r="C2683">
        <v>3</v>
      </c>
      <c r="D2683">
        <v>4</v>
      </c>
      <c r="E2683">
        <v>6</v>
      </c>
      <c r="F2683">
        <v>7</v>
      </c>
      <c r="G2683">
        <v>8</v>
      </c>
      <c r="H2683">
        <v>9</v>
      </c>
      <c r="I2683">
        <v>10</v>
      </c>
      <c r="J2683">
        <v>11</v>
      </c>
      <c r="K2683">
        <v>12</v>
      </c>
      <c r="L2683">
        <v>14</v>
      </c>
      <c r="M2683">
        <v>15</v>
      </c>
      <c r="N2683">
        <v>16</v>
      </c>
      <c r="O2683">
        <v>19</v>
      </c>
      <c r="P2683">
        <v>23</v>
      </c>
      <c r="Q2683">
        <v>24</v>
      </c>
      <c r="R2683">
        <v>19942392</v>
      </c>
      <c r="S2683">
        <v>0</v>
      </c>
      <c r="U2683">
        <v>201</v>
      </c>
      <c r="V2683">
        <v>7649</v>
      </c>
      <c r="W2683">
        <v>108262</v>
      </c>
      <c r="X2683">
        <v>645890</v>
      </c>
      <c r="Y2683">
        <v>0</v>
      </c>
      <c r="Z2683">
        <v>1875.12</v>
      </c>
      <c r="AA2683">
        <v>25</v>
      </c>
      <c r="AB2683">
        <v>10</v>
      </c>
      <c r="AC2683">
        <v>5</v>
      </c>
      <c r="AD2683">
        <v>1797511.75</v>
      </c>
      <c r="AE2683">
        <v>4000000</v>
      </c>
      <c r="AF2683">
        <v>26510673</v>
      </c>
    </row>
    <row r="2684" spans="1:32" x14ac:dyDescent="0.3">
      <c r="A2684">
        <v>2683</v>
      </c>
      <c r="B2684" s="1">
        <v>44903</v>
      </c>
      <c r="C2684">
        <v>1</v>
      </c>
      <c r="D2684">
        <v>2</v>
      </c>
      <c r="E2684">
        <v>3</v>
      </c>
      <c r="F2684">
        <v>4</v>
      </c>
      <c r="G2684">
        <v>8</v>
      </c>
      <c r="H2684">
        <v>10</v>
      </c>
      <c r="I2684">
        <v>11</v>
      </c>
      <c r="J2684">
        <v>12</v>
      </c>
      <c r="K2684">
        <v>13</v>
      </c>
      <c r="L2684">
        <v>14</v>
      </c>
      <c r="M2684">
        <v>20</v>
      </c>
      <c r="N2684">
        <v>21</v>
      </c>
      <c r="O2684">
        <v>22</v>
      </c>
      <c r="P2684">
        <v>23</v>
      </c>
      <c r="Q2684">
        <v>25</v>
      </c>
      <c r="R2684">
        <v>24838992</v>
      </c>
      <c r="S2684">
        <v>2</v>
      </c>
      <c r="T2684" t="s">
        <v>2</v>
      </c>
      <c r="U2684">
        <v>356</v>
      </c>
      <c r="V2684">
        <v>12239</v>
      </c>
      <c r="W2684">
        <v>167909</v>
      </c>
      <c r="X2684">
        <v>876890</v>
      </c>
      <c r="Y2684">
        <v>1853162.72</v>
      </c>
      <c r="Z2684">
        <v>1606.07</v>
      </c>
      <c r="AA2684">
        <v>25</v>
      </c>
      <c r="AB2684">
        <v>10</v>
      </c>
      <c r="AC2684">
        <v>5</v>
      </c>
      <c r="AD2684">
        <v>0</v>
      </c>
      <c r="AE2684">
        <v>1500000</v>
      </c>
      <c r="AF2684">
        <v>26972483</v>
      </c>
    </row>
    <row r="2685" spans="1:32" x14ac:dyDescent="0.3">
      <c r="A2685">
        <v>2684</v>
      </c>
      <c r="B2685" s="1">
        <v>44904</v>
      </c>
      <c r="C2685">
        <v>2</v>
      </c>
      <c r="D2685">
        <v>4</v>
      </c>
      <c r="E2685">
        <v>6</v>
      </c>
      <c r="F2685">
        <v>7</v>
      </c>
      <c r="G2685">
        <v>8</v>
      </c>
      <c r="H2685">
        <v>9</v>
      </c>
      <c r="I2685">
        <v>10</v>
      </c>
      <c r="J2685">
        <v>11</v>
      </c>
      <c r="K2685">
        <v>12</v>
      </c>
      <c r="L2685">
        <v>13</v>
      </c>
      <c r="M2685">
        <v>15</v>
      </c>
      <c r="N2685">
        <v>20</v>
      </c>
      <c r="O2685">
        <v>22</v>
      </c>
      <c r="P2685">
        <v>23</v>
      </c>
      <c r="Q2685">
        <v>25</v>
      </c>
      <c r="R2685">
        <v>15522932</v>
      </c>
      <c r="S2685">
        <v>0</v>
      </c>
      <c r="U2685">
        <v>176</v>
      </c>
      <c r="V2685">
        <v>7391</v>
      </c>
      <c r="W2685">
        <v>102630</v>
      </c>
      <c r="X2685">
        <v>578720</v>
      </c>
      <c r="Y2685">
        <v>0</v>
      </c>
      <c r="Z2685">
        <v>1357</v>
      </c>
      <c r="AA2685">
        <v>25</v>
      </c>
      <c r="AB2685">
        <v>10</v>
      </c>
      <c r="AC2685">
        <v>5</v>
      </c>
      <c r="AD2685">
        <v>1139040.05</v>
      </c>
      <c r="AE2685">
        <v>3500000</v>
      </c>
      <c r="AF2685">
        <v>27248057</v>
      </c>
    </row>
    <row r="2686" spans="1:32" x14ac:dyDescent="0.3">
      <c r="A2686">
        <v>2685</v>
      </c>
      <c r="B2686" s="1">
        <v>44905</v>
      </c>
      <c r="C2686">
        <v>4</v>
      </c>
      <c r="D2686">
        <v>5</v>
      </c>
      <c r="E2686">
        <v>6</v>
      </c>
      <c r="F2686">
        <v>7</v>
      </c>
      <c r="G2686">
        <v>8</v>
      </c>
      <c r="H2686">
        <v>9</v>
      </c>
      <c r="I2686">
        <v>11</v>
      </c>
      <c r="J2686">
        <v>16</v>
      </c>
      <c r="K2686">
        <v>17</v>
      </c>
      <c r="L2686">
        <v>18</v>
      </c>
      <c r="M2686">
        <v>20</v>
      </c>
      <c r="N2686">
        <v>21</v>
      </c>
      <c r="O2686">
        <v>22</v>
      </c>
      <c r="P2686">
        <v>24</v>
      </c>
      <c r="Q2686">
        <v>25</v>
      </c>
      <c r="R2686">
        <v>22753222</v>
      </c>
      <c r="S2686">
        <v>1</v>
      </c>
      <c r="T2686" t="s">
        <v>336</v>
      </c>
      <c r="U2686">
        <v>240</v>
      </c>
      <c r="V2686">
        <v>8375</v>
      </c>
      <c r="W2686">
        <v>120364</v>
      </c>
      <c r="X2686">
        <v>698503</v>
      </c>
      <c r="Y2686">
        <v>3290808.55</v>
      </c>
      <c r="Z2686">
        <v>1879.9</v>
      </c>
      <c r="AA2686">
        <v>25</v>
      </c>
      <c r="AB2686">
        <v>10</v>
      </c>
      <c r="AC2686">
        <v>5</v>
      </c>
      <c r="AD2686">
        <v>0</v>
      </c>
      <c r="AE2686">
        <v>1500000</v>
      </c>
      <c r="AF2686">
        <v>27768646</v>
      </c>
    </row>
    <row r="2687" spans="1:32" x14ac:dyDescent="0.3">
      <c r="A2687">
        <v>2686</v>
      </c>
      <c r="B2687" s="1">
        <v>44907</v>
      </c>
      <c r="C2687">
        <v>1</v>
      </c>
      <c r="D2687">
        <v>3</v>
      </c>
      <c r="E2687">
        <v>4</v>
      </c>
      <c r="F2687">
        <v>5</v>
      </c>
      <c r="G2687">
        <v>7</v>
      </c>
      <c r="H2687">
        <v>8</v>
      </c>
      <c r="I2687">
        <v>9</v>
      </c>
      <c r="J2687">
        <v>13</v>
      </c>
      <c r="K2687">
        <v>14</v>
      </c>
      <c r="L2687">
        <v>15</v>
      </c>
      <c r="M2687">
        <v>16</v>
      </c>
      <c r="N2687">
        <v>19</v>
      </c>
      <c r="O2687">
        <v>20</v>
      </c>
      <c r="P2687">
        <v>21</v>
      </c>
      <c r="Q2687">
        <v>24</v>
      </c>
      <c r="R2687">
        <v>18665310</v>
      </c>
      <c r="S2687">
        <v>1</v>
      </c>
      <c r="T2687" t="s">
        <v>304</v>
      </c>
      <c r="U2687">
        <v>282</v>
      </c>
      <c r="V2687">
        <v>10961</v>
      </c>
      <c r="W2687">
        <v>121672</v>
      </c>
      <c r="X2687">
        <v>658249</v>
      </c>
      <c r="Y2687">
        <v>1436289.1</v>
      </c>
      <c r="Z2687">
        <v>1525.62</v>
      </c>
      <c r="AA2687">
        <v>25</v>
      </c>
      <c r="AB2687">
        <v>10</v>
      </c>
      <c r="AC2687">
        <v>5</v>
      </c>
      <c r="AD2687">
        <v>0</v>
      </c>
      <c r="AE2687">
        <v>1500000</v>
      </c>
      <c r="AF2687">
        <v>28116136</v>
      </c>
    </row>
    <row r="2688" spans="1:32" x14ac:dyDescent="0.3">
      <c r="A2688">
        <v>2687</v>
      </c>
      <c r="B2688" s="1">
        <v>44908</v>
      </c>
      <c r="C2688">
        <v>3</v>
      </c>
      <c r="D2688">
        <v>4</v>
      </c>
      <c r="E2688">
        <v>5</v>
      </c>
      <c r="F2688">
        <v>6</v>
      </c>
      <c r="G2688">
        <v>7</v>
      </c>
      <c r="H2688">
        <v>10</v>
      </c>
      <c r="I2688">
        <v>11</v>
      </c>
      <c r="J2688">
        <v>13</v>
      </c>
      <c r="K2688">
        <v>14</v>
      </c>
      <c r="L2688">
        <v>15</v>
      </c>
      <c r="M2688">
        <v>16</v>
      </c>
      <c r="N2688">
        <v>19</v>
      </c>
      <c r="O2688">
        <v>20</v>
      </c>
      <c r="P2688">
        <v>21</v>
      </c>
      <c r="Q2688">
        <v>22</v>
      </c>
      <c r="R2688">
        <v>16768922</v>
      </c>
      <c r="S2688">
        <v>3</v>
      </c>
      <c r="T2688" t="s">
        <v>2</v>
      </c>
      <c r="U2688">
        <v>310</v>
      </c>
      <c r="V2688">
        <v>9966</v>
      </c>
      <c r="W2688">
        <v>107021</v>
      </c>
      <c r="X2688">
        <v>575145</v>
      </c>
      <c r="Y2688">
        <v>444740.48</v>
      </c>
      <c r="Z2688">
        <v>1289.19</v>
      </c>
      <c r="AA2688">
        <v>25</v>
      </c>
      <c r="AB2688">
        <v>10</v>
      </c>
      <c r="AC2688">
        <v>5</v>
      </c>
      <c r="AD2688">
        <v>0</v>
      </c>
      <c r="AE2688">
        <v>1500000</v>
      </c>
      <c r="AF2688">
        <v>28438931</v>
      </c>
    </row>
    <row r="2689" spans="1:32" x14ac:dyDescent="0.3">
      <c r="A2689">
        <v>2688</v>
      </c>
      <c r="B2689" s="1">
        <v>44909</v>
      </c>
      <c r="C2689">
        <v>2</v>
      </c>
      <c r="D2689">
        <v>4</v>
      </c>
      <c r="E2689">
        <v>5</v>
      </c>
      <c r="F2689">
        <v>6</v>
      </c>
      <c r="G2689">
        <v>7</v>
      </c>
      <c r="H2689">
        <v>8</v>
      </c>
      <c r="I2689">
        <v>10</v>
      </c>
      <c r="J2689">
        <v>11</v>
      </c>
      <c r="K2689">
        <v>14</v>
      </c>
      <c r="L2689">
        <v>16</v>
      </c>
      <c r="M2689">
        <v>17</v>
      </c>
      <c r="N2689">
        <v>18</v>
      </c>
      <c r="O2689">
        <v>20</v>
      </c>
      <c r="P2689">
        <v>22</v>
      </c>
      <c r="Q2689">
        <v>25</v>
      </c>
      <c r="R2689">
        <v>18594878</v>
      </c>
      <c r="S2689">
        <v>1</v>
      </c>
      <c r="T2689" t="s">
        <v>38</v>
      </c>
      <c r="U2689">
        <v>308</v>
      </c>
      <c r="V2689">
        <v>12346</v>
      </c>
      <c r="W2689">
        <v>135482</v>
      </c>
      <c r="X2689">
        <v>637214</v>
      </c>
      <c r="Y2689">
        <v>1393721.3</v>
      </c>
      <c r="Z2689">
        <v>1355.43</v>
      </c>
      <c r="AA2689">
        <v>25</v>
      </c>
      <c r="AB2689">
        <v>10</v>
      </c>
      <c r="AC2689">
        <v>5</v>
      </c>
      <c r="AD2689">
        <v>0</v>
      </c>
      <c r="AE2689">
        <v>1500000</v>
      </c>
      <c r="AF2689">
        <v>28776122</v>
      </c>
    </row>
    <row r="2690" spans="1:32" x14ac:dyDescent="0.3">
      <c r="A2690">
        <v>2689</v>
      </c>
      <c r="B2690" s="1">
        <v>44910</v>
      </c>
      <c r="C2690">
        <v>2</v>
      </c>
      <c r="D2690">
        <v>3</v>
      </c>
      <c r="E2690">
        <v>4</v>
      </c>
      <c r="F2690">
        <v>5</v>
      </c>
      <c r="G2690">
        <v>8</v>
      </c>
      <c r="H2690">
        <v>9</v>
      </c>
      <c r="I2690">
        <v>10</v>
      </c>
      <c r="J2690">
        <v>14</v>
      </c>
      <c r="K2690">
        <v>15</v>
      </c>
      <c r="L2690">
        <v>16</v>
      </c>
      <c r="M2690">
        <v>18</v>
      </c>
      <c r="N2690">
        <v>21</v>
      </c>
      <c r="O2690">
        <v>22</v>
      </c>
      <c r="P2690">
        <v>23</v>
      </c>
      <c r="Q2690">
        <v>24</v>
      </c>
      <c r="R2690">
        <v>16438545</v>
      </c>
      <c r="S2690">
        <v>3</v>
      </c>
      <c r="T2690" t="s">
        <v>2</v>
      </c>
      <c r="U2690">
        <v>272</v>
      </c>
      <c r="V2690">
        <v>8839</v>
      </c>
      <c r="W2690">
        <v>97092</v>
      </c>
      <c r="X2690">
        <v>547848</v>
      </c>
      <c r="Y2690">
        <v>462206.27</v>
      </c>
      <c r="Z2690">
        <v>1527</v>
      </c>
      <c r="AA2690">
        <v>25</v>
      </c>
      <c r="AB2690">
        <v>10</v>
      </c>
      <c r="AC2690">
        <v>5</v>
      </c>
      <c r="AD2690">
        <v>2235034.7599999998</v>
      </c>
      <c r="AE2690">
        <v>4500000</v>
      </c>
      <c r="AF2690">
        <v>29111594</v>
      </c>
    </row>
    <row r="2691" spans="1:32" x14ac:dyDescent="0.3">
      <c r="A2691">
        <v>2690</v>
      </c>
      <c r="B2691" s="1">
        <v>44911</v>
      </c>
      <c r="C2691">
        <v>1</v>
      </c>
      <c r="D2691">
        <v>3</v>
      </c>
      <c r="E2691">
        <v>5</v>
      </c>
      <c r="F2691">
        <v>6</v>
      </c>
      <c r="G2691">
        <v>7</v>
      </c>
      <c r="H2691">
        <v>8</v>
      </c>
      <c r="I2691">
        <v>11</v>
      </c>
      <c r="J2691">
        <v>12</v>
      </c>
      <c r="K2691">
        <v>15</v>
      </c>
      <c r="L2691">
        <v>17</v>
      </c>
      <c r="M2691">
        <v>18</v>
      </c>
      <c r="N2691">
        <v>20</v>
      </c>
      <c r="O2691">
        <v>21</v>
      </c>
      <c r="P2691">
        <v>23</v>
      </c>
      <c r="Q2691">
        <v>24</v>
      </c>
      <c r="R2691">
        <v>29561592</v>
      </c>
      <c r="S2691">
        <v>3</v>
      </c>
      <c r="T2691" t="s">
        <v>2</v>
      </c>
      <c r="U2691">
        <v>633</v>
      </c>
      <c r="V2691">
        <v>20028</v>
      </c>
      <c r="W2691">
        <v>211913</v>
      </c>
      <c r="X2691">
        <v>1080099</v>
      </c>
      <c r="Y2691">
        <v>1550508.64</v>
      </c>
      <c r="Z2691">
        <v>984.67</v>
      </c>
      <c r="AA2691">
        <v>25</v>
      </c>
      <c r="AB2691">
        <v>10</v>
      </c>
      <c r="AC2691">
        <v>5</v>
      </c>
      <c r="AD2691">
        <v>0</v>
      </c>
      <c r="AE2691">
        <v>1500000</v>
      </c>
      <c r="AF2691">
        <v>29615030</v>
      </c>
    </row>
    <row r="2692" spans="1:32" x14ac:dyDescent="0.3">
      <c r="A2692">
        <v>2691</v>
      </c>
      <c r="B2692" s="1">
        <v>44912</v>
      </c>
      <c r="C2692">
        <v>1</v>
      </c>
      <c r="D2692">
        <v>2</v>
      </c>
      <c r="E2692">
        <v>6</v>
      </c>
      <c r="F2692">
        <v>9</v>
      </c>
      <c r="G2692">
        <v>10</v>
      </c>
      <c r="H2692">
        <v>11</v>
      </c>
      <c r="I2692">
        <v>12</v>
      </c>
      <c r="J2692">
        <v>13</v>
      </c>
      <c r="K2692">
        <v>15</v>
      </c>
      <c r="L2692">
        <v>17</v>
      </c>
      <c r="M2692">
        <v>18</v>
      </c>
      <c r="N2692">
        <v>19</v>
      </c>
      <c r="O2692">
        <v>21</v>
      </c>
      <c r="P2692">
        <v>24</v>
      </c>
      <c r="Q2692">
        <v>25</v>
      </c>
      <c r="R2692">
        <v>16761768</v>
      </c>
      <c r="S2692">
        <v>4</v>
      </c>
      <c r="T2692" t="s">
        <v>2</v>
      </c>
      <c r="U2692">
        <v>320</v>
      </c>
      <c r="V2692">
        <v>9390</v>
      </c>
      <c r="W2692">
        <v>104825</v>
      </c>
      <c r="X2692">
        <v>578212</v>
      </c>
      <c r="Y2692">
        <v>335500.03999999998</v>
      </c>
      <c r="Z2692">
        <v>1256.19</v>
      </c>
      <c r="AA2692">
        <v>25</v>
      </c>
      <c r="AB2692">
        <v>10</v>
      </c>
      <c r="AC2692">
        <v>5</v>
      </c>
      <c r="AD2692">
        <v>0</v>
      </c>
      <c r="AE2692">
        <v>1500000</v>
      </c>
      <c r="AF2692">
        <v>29939707</v>
      </c>
    </row>
    <row r="2693" spans="1:32" x14ac:dyDescent="0.3">
      <c r="A2693">
        <v>2692</v>
      </c>
      <c r="B2693" s="1">
        <v>44914</v>
      </c>
      <c r="C2693">
        <v>1</v>
      </c>
      <c r="D2693">
        <v>2</v>
      </c>
      <c r="E2693">
        <v>3</v>
      </c>
      <c r="F2693">
        <v>4</v>
      </c>
      <c r="G2693">
        <v>6</v>
      </c>
      <c r="H2693">
        <v>8</v>
      </c>
      <c r="I2693">
        <v>9</v>
      </c>
      <c r="J2693">
        <v>11</v>
      </c>
      <c r="K2693">
        <v>13</v>
      </c>
      <c r="L2693">
        <v>14</v>
      </c>
      <c r="M2693">
        <v>15</v>
      </c>
      <c r="N2693">
        <v>20</v>
      </c>
      <c r="O2693">
        <v>21</v>
      </c>
      <c r="P2693">
        <v>22</v>
      </c>
      <c r="Q2693">
        <v>24</v>
      </c>
      <c r="R2693">
        <v>18075478</v>
      </c>
      <c r="S2693">
        <v>3</v>
      </c>
      <c r="T2693" t="s">
        <v>2</v>
      </c>
      <c r="U2693">
        <v>157</v>
      </c>
      <c r="V2693">
        <v>7526</v>
      </c>
      <c r="W2693">
        <v>101020</v>
      </c>
      <c r="X2693">
        <v>606151</v>
      </c>
      <c r="Y2693">
        <v>521756.9</v>
      </c>
      <c r="Z2693">
        <v>2090.46</v>
      </c>
      <c r="AA2693">
        <v>25</v>
      </c>
      <c r="AB2693">
        <v>10</v>
      </c>
      <c r="AC2693">
        <v>5</v>
      </c>
      <c r="AD2693">
        <v>0</v>
      </c>
      <c r="AE2693">
        <v>1500000</v>
      </c>
      <c r="AF2693">
        <v>30318402</v>
      </c>
    </row>
    <row r="2694" spans="1:32" x14ac:dyDescent="0.3">
      <c r="A2694">
        <v>2693</v>
      </c>
      <c r="B2694" s="1">
        <v>44915</v>
      </c>
      <c r="C2694">
        <v>3</v>
      </c>
      <c r="D2694">
        <v>7</v>
      </c>
      <c r="E2694">
        <v>8</v>
      </c>
      <c r="F2694">
        <v>9</v>
      </c>
      <c r="G2694">
        <v>10</v>
      </c>
      <c r="H2694">
        <v>13</v>
      </c>
      <c r="I2694">
        <v>14</v>
      </c>
      <c r="J2694">
        <v>15</v>
      </c>
      <c r="K2694">
        <v>16</v>
      </c>
      <c r="L2694">
        <v>19</v>
      </c>
      <c r="M2694">
        <v>20</v>
      </c>
      <c r="N2694">
        <v>21</v>
      </c>
      <c r="O2694">
        <v>22</v>
      </c>
      <c r="P2694">
        <v>24</v>
      </c>
      <c r="Q2694">
        <v>25</v>
      </c>
      <c r="R2694">
        <v>17626385</v>
      </c>
      <c r="S2694">
        <v>1</v>
      </c>
      <c r="T2694" t="s">
        <v>337</v>
      </c>
      <c r="U2694">
        <v>278</v>
      </c>
      <c r="V2694">
        <v>10287</v>
      </c>
      <c r="W2694">
        <v>122399</v>
      </c>
      <c r="X2694">
        <v>646955</v>
      </c>
      <c r="Y2694">
        <v>1269492.49</v>
      </c>
      <c r="Z2694">
        <v>1367.85</v>
      </c>
      <c r="AA2694">
        <v>25</v>
      </c>
      <c r="AB2694">
        <v>10</v>
      </c>
      <c r="AC2694">
        <v>5</v>
      </c>
      <c r="AD2694">
        <v>0</v>
      </c>
      <c r="AE2694">
        <v>1500000</v>
      </c>
      <c r="AF2694">
        <v>30625537</v>
      </c>
    </row>
    <row r="2695" spans="1:32" x14ac:dyDescent="0.3">
      <c r="A2695">
        <v>2694</v>
      </c>
      <c r="B2695" s="1">
        <v>44916</v>
      </c>
      <c r="C2695">
        <v>3</v>
      </c>
      <c r="D2695">
        <v>5</v>
      </c>
      <c r="E2695">
        <v>7</v>
      </c>
      <c r="F2695">
        <v>8</v>
      </c>
      <c r="G2695">
        <v>9</v>
      </c>
      <c r="H2695">
        <v>10</v>
      </c>
      <c r="I2695">
        <v>11</v>
      </c>
      <c r="J2695">
        <v>12</v>
      </c>
      <c r="K2695">
        <v>13</v>
      </c>
      <c r="L2695">
        <v>14</v>
      </c>
      <c r="M2695">
        <v>15</v>
      </c>
      <c r="N2695">
        <v>20</v>
      </c>
      <c r="O2695">
        <v>21</v>
      </c>
      <c r="P2695">
        <v>23</v>
      </c>
      <c r="Q2695">
        <v>24</v>
      </c>
      <c r="R2695">
        <v>18993968</v>
      </c>
      <c r="S2695">
        <v>1</v>
      </c>
      <c r="T2695" t="s">
        <v>44</v>
      </c>
      <c r="U2695">
        <v>239</v>
      </c>
      <c r="V2695">
        <v>10670</v>
      </c>
      <c r="W2695">
        <v>140333</v>
      </c>
      <c r="X2695">
        <v>799642</v>
      </c>
      <c r="Y2695">
        <v>1113468.19</v>
      </c>
      <c r="Z2695">
        <v>1395.51</v>
      </c>
      <c r="AA2695">
        <v>25</v>
      </c>
      <c r="AB2695">
        <v>10</v>
      </c>
      <c r="AC2695">
        <v>5</v>
      </c>
      <c r="AD2695">
        <v>0</v>
      </c>
      <c r="AE2695">
        <v>1500000</v>
      </c>
      <c r="AF2695">
        <v>30894925</v>
      </c>
    </row>
    <row r="2696" spans="1:32" x14ac:dyDescent="0.3">
      <c r="A2696">
        <v>2695</v>
      </c>
      <c r="B2696" s="1">
        <v>44917</v>
      </c>
      <c r="C2696">
        <v>1</v>
      </c>
      <c r="D2696">
        <v>2</v>
      </c>
      <c r="E2696">
        <v>8</v>
      </c>
      <c r="F2696">
        <v>9</v>
      </c>
      <c r="G2696">
        <v>10</v>
      </c>
      <c r="H2696">
        <v>11</v>
      </c>
      <c r="I2696">
        <v>12</v>
      </c>
      <c r="J2696">
        <v>13</v>
      </c>
      <c r="K2696">
        <v>15</v>
      </c>
      <c r="L2696">
        <v>17</v>
      </c>
      <c r="M2696">
        <v>20</v>
      </c>
      <c r="N2696">
        <v>21</v>
      </c>
      <c r="O2696">
        <v>23</v>
      </c>
      <c r="P2696">
        <v>24</v>
      </c>
      <c r="Q2696">
        <v>25</v>
      </c>
      <c r="R2696">
        <v>17880940</v>
      </c>
      <c r="S2696">
        <v>2</v>
      </c>
      <c r="T2696" t="s">
        <v>2</v>
      </c>
      <c r="U2696">
        <v>291</v>
      </c>
      <c r="V2696">
        <v>10497</v>
      </c>
      <c r="W2696">
        <v>129630</v>
      </c>
      <c r="X2696">
        <v>680176</v>
      </c>
      <c r="Y2696">
        <v>605816.80000000005</v>
      </c>
      <c r="Z2696">
        <v>1247.18</v>
      </c>
      <c r="AA2696">
        <v>25</v>
      </c>
      <c r="AB2696">
        <v>10</v>
      </c>
      <c r="AC2696">
        <v>5</v>
      </c>
      <c r="AD2696">
        <v>0</v>
      </c>
      <c r="AE2696">
        <v>1500000</v>
      </c>
      <c r="AF2696">
        <v>31188062</v>
      </c>
    </row>
    <row r="2697" spans="1:32" x14ac:dyDescent="0.3">
      <c r="A2697">
        <v>2696</v>
      </c>
      <c r="B2697" s="1">
        <v>44918</v>
      </c>
      <c r="C2697">
        <v>1</v>
      </c>
      <c r="D2697">
        <v>2</v>
      </c>
      <c r="E2697">
        <v>3</v>
      </c>
      <c r="F2697">
        <v>4</v>
      </c>
      <c r="G2697">
        <v>6</v>
      </c>
      <c r="H2697">
        <v>7</v>
      </c>
      <c r="I2697">
        <v>8</v>
      </c>
      <c r="J2697">
        <v>9</v>
      </c>
      <c r="K2697">
        <v>11</v>
      </c>
      <c r="L2697">
        <v>13</v>
      </c>
      <c r="M2697">
        <v>14</v>
      </c>
      <c r="N2697">
        <v>15</v>
      </c>
      <c r="O2697">
        <v>16</v>
      </c>
      <c r="P2697">
        <v>18</v>
      </c>
      <c r="Q2697">
        <v>22</v>
      </c>
      <c r="R2697">
        <v>19645610</v>
      </c>
      <c r="S2697">
        <v>1</v>
      </c>
      <c r="T2697" t="s">
        <v>114</v>
      </c>
      <c r="U2697">
        <v>252</v>
      </c>
      <c r="V2697">
        <v>9498</v>
      </c>
      <c r="W2697">
        <v>141757</v>
      </c>
      <c r="X2697">
        <v>650450</v>
      </c>
      <c r="Y2697">
        <v>1566350.24</v>
      </c>
      <c r="Z2697">
        <v>1861.83</v>
      </c>
      <c r="AA2697">
        <v>25</v>
      </c>
      <c r="AB2697">
        <v>10</v>
      </c>
      <c r="AC2697">
        <v>5</v>
      </c>
      <c r="AD2697">
        <v>0</v>
      </c>
      <c r="AE2697">
        <v>1000000</v>
      </c>
      <c r="AF2697">
        <v>31567017</v>
      </c>
    </row>
    <row r="2698" spans="1:32" x14ac:dyDescent="0.3">
      <c r="A2698">
        <v>2697</v>
      </c>
      <c r="B2698" s="1">
        <v>44919</v>
      </c>
      <c r="C2698">
        <v>2</v>
      </c>
      <c r="D2698">
        <v>5</v>
      </c>
      <c r="E2698">
        <v>6</v>
      </c>
      <c r="F2698">
        <v>9</v>
      </c>
      <c r="G2698">
        <v>10</v>
      </c>
      <c r="H2698">
        <v>11</v>
      </c>
      <c r="I2698">
        <v>13</v>
      </c>
      <c r="J2698">
        <v>14</v>
      </c>
      <c r="K2698">
        <v>15</v>
      </c>
      <c r="L2698">
        <v>18</v>
      </c>
      <c r="M2698">
        <v>19</v>
      </c>
      <c r="N2698">
        <v>20</v>
      </c>
      <c r="O2698">
        <v>21</v>
      </c>
      <c r="P2698">
        <v>22</v>
      </c>
      <c r="Q2698">
        <v>25</v>
      </c>
      <c r="R2698">
        <v>14095328</v>
      </c>
      <c r="S2698">
        <v>2</v>
      </c>
      <c r="T2698" t="s">
        <v>2</v>
      </c>
      <c r="U2698">
        <v>254</v>
      </c>
      <c r="V2698">
        <v>8204</v>
      </c>
      <c r="W2698">
        <v>99286</v>
      </c>
      <c r="X2698">
        <v>529041</v>
      </c>
      <c r="Y2698">
        <v>491973.61</v>
      </c>
      <c r="Z2698">
        <v>1160.3499999999999</v>
      </c>
      <c r="AA2698">
        <v>25</v>
      </c>
      <c r="AB2698">
        <v>10</v>
      </c>
      <c r="AC2698">
        <v>5</v>
      </c>
      <c r="AD2698">
        <v>0</v>
      </c>
      <c r="AE2698">
        <v>1500000</v>
      </c>
      <c r="AF2698">
        <v>31805069</v>
      </c>
    </row>
    <row r="2699" spans="1:32" x14ac:dyDescent="0.3">
      <c r="A2699">
        <v>2698</v>
      </c>
      <c r="B2699" s="1">
        <v>44921</v>
      </c>
      <c r="C2699">
        <v>1</v>
      </c>
      <c r="D2699">
        <v>2</v>
      </c>
      <c r="E2699">
        <v>3</v>
      </c>
      <c r="F2699">
        <v>4</v>
      </c>
      <c r="G2699">
        <v>5</v>
      </c>
      <c r="H2699">
        <v>8</v>
      </c>
      <c r="I2699">
        <v>9</v>
      </c>
      <c r="J2699">
        <v>10</v>
      </c>
      <c r="K2699">
        <v>12</v>
      </c>
      <c r="L2699">
        <v>17</v>
      </c>
      <c r="M2699">
        <v>20</v>
      </c>
      <c r="N2699">
        <v>22</v>
      </c>
      <c r="O2699">
        <v>23</v>
      </c>
      <c r="P2699">
        <v>24</v>
      </c>
      <c r="Q2699">
        <v>25</v>
      </c>
      <c r="R2699">
        <v>18023788</v>
      </c>
      <c r="S2699">
        <v>1</v>
      </c>
      <c r="T2699" t="s">
        <v>304</v>
      </c>
      <c r="U2699">
        <v>273</v>
      </c>
      <c r="V2699">
        <v>10370</v>
      </c>
      <c r="W2699">
        <v>124958</v>
      </c>
      <c r="X2699">
        <v>685809</v>
      </c>
      <c r="Y2699">
        <v>1247939.6100000001</v>
      </c>
      <c r="Z2699">
        <v>1369.25</v>
      </c>
      <c r="AA2699">
        <v>25</v>
      </c>
      <c r="AB2699">
        <v>10</v>
      </c>
      <c r="AC2699">
        <v>5</v>
      </c>
      <c r="AD2699">
        <v>0</v>
      </c>
      <c r="AE2699">
        <v>1500000</v>
      </c>
      <c r="AF2699">
        <v>32106990</v>
      </c>
    </row>
    <row r="2700" spans="1:32" x14ac:dyDescent="0.3">
      <c r="A2700">
        <v>2699</v>
      </c>
      <c r="B2700" s="1">
        <v>44922</v>
      </c>
      <c r="C2700">
        <v>1</v>
      </c>
      <c r="D2700">
        <v>3</v>
      </c>
      <c r="E2700">
        <v>4</v>
      </c>
      <c r="F2700">
        <v>6</v>
      </c>
      <c r="G2700">
        <v>7</v>
      </c>
      <c r="H2700">
        <v>8</v>
      </c>
      <c r="I2700">
        <v>11</v>
      </c>
      <c r="J2700">
        <v>13</v>
      </c>
      <c r="K2700">
        <v>14</v>
      </c>
      <c r="L2700">
        <v>15</v>
      </c>
      <c r="M2700">
        <v>16</v>
      </c>
      <c r="N2700">
        <v>20</v>
      </c>
      <c r="O2700">
        <v>22</v>
      </c>
      <c r="P2700">
        <v>23</v>
      </c>
      <c r="Q2700">
        <v>24</v>
      </c>
      <c r="R2700">
        <v>17384350</v>
      </c>
      <c r="S2700">
        <v>1</v>
      </c>
      <c r="T2700" t="s">
        <v>74</v>
      </c>
      <c r="U2700">
        <v>278</v>
      </c>
      <c r="V2700">
        <v>10005</v>
      </c>
      <c r="W2700">
        <v>117881</v>
      </c>
      <c r="X2700">
        <v>589194</v>
      </c>
      <c r="Y2700">
        <v>1371965.45</v>
      </c>
      <c r="Z2700">
        <v>1478.26</v>
      </c>
      <c r="AA2700">
        <v>25</v>
      </c>
      <c r="AB2700">
        <v>10</v>
      </c>
      <c r="AC2700">
        <v>5</v>
      </c>
      <c r="AD2700">
        <v>1882591.52</v>
      </c>
      <c r="AE2700">
        <v>5000000</v>
      </c>
      <c r="AF2700">
        <v>32438917</v>
      </c>
    </row>
    <row r="2701" spans="1:32" x14ac:dyDescent="0.3">
      <c r="A2701">
        <v>2700</v>
      </c>
      <c r="B2701" s="1">
        <v>44923</v>
      </c>
      <c r="C2701">
        <v>3</v>
      </c>
      <c r="D2701">
        <v>4</v>
      </c>
      <c r="E2701">
        <v>5</v>
      </c>
      <c r="F2701">
        <v>6</v>
      </c>
      <c r="G2701">
        <v>7</v>
      </c>
      <c r="H2701">
        <v>9</v>
      </c>
      <c r="I2701">
        <v>13</v>
      </c>
      <c r="J2701">
        <v>14</v>
      </c>
      <c r="K2701">
        <v>16</v>
      </c>
      <c r="L2701">
        <v>17</v>
      </c>
      <c r="M2701">
        <v>19</v>
      </c>
      <c r="N2701">
        <v>21</v>
      </c>
      <c r="O2701">
        <v>22</v>
      </c>
      <c r="P2701">
        <v>24</v>
      </c>
      <c r="Q2701">
        <v>25</v>
      </c>
      <c r="R2701">
        <v>29842768</v>
      </c>
      <c r="S2701">
        <v>4</v>
      </c>
      <c r="T2701" t="s">
        <v>2</v>
      </c>
      <c r="U2701">
        <v>485</v>
      </c>
      <c r="V2701">
        <v>17290</v>
      </c>
      <c r="W2701">
        <v>198322</v>
      </c>
      <c r="X2701">
        <v>1039531</v>
      </c>
      <c r="Y2701">
        <v>1141435.94</v>
      </c>
      <c r="Z2701">
        <v>1426.97</v>
      </c>
      <c r="AA2701">
        <v>25</v>
      </c>
      <c r="AB2701">
        <v>10</v>
      </c>
      <c r="AC2701">
        <v>5</v>
      </c>
      <c r="AD2701">
        <v>0</v>
      </c>
      <c r="AE2701">
        <v>1500000</v>
      </c>
      <c r="AF2701">
        <v>32997907</v>
      </c>
    </row>
    <row r="2702" spans="1:32" x14ac:dyDescent="0.3">
      <c r="A2702">
        <v>2701</v>
      </c>
      <c r="B2702" s="1">
        <v>44924</v>
      </c>
      <c r="C2702">
        <v>1</v>
      </c>
      <c r="D2702">
        <v>3</v>
      </c>
      <c r="E2702">
        <v>4</v>
      </c>
      <c r="F2702">
        <v>5</v>
      </c>
      <c r="G2702">
        <v>7</v>
      </c>
      <c r="H2702">
        <v>9</v>
      </c>
      <c r="I2702">
        <v>12</v>
      </c>
      <c r="J2702">
        <v>14</v>
      </c>
      <c r="K2702">
        <v>16</v>
      </c>
      <c r="L2702">
        <v>18</v>
      </c>
      <c r="M2702">
        <v>19</v>
      </c>
      <c r="N2702">
        <v>21</v>
      </c>
      <c r="O2702">
        <v>22</v>
      </c>
      <c r="P2702">
        <v>23</v>
      </c>
      <c r="Q2702">
        <v>25</v>
      </c>
      <c r="R2702">
        <v>18608988</v>
      </c>
      <c r="S2702">
        <v>3</v>
      </c>
      <c r="T2702" t="s">
        <v>2</v>
      </c>
      <c r="U2702">
        <v>590</v>
      </c>
      <c r="V2702">
        <v>13424</v>
      </c>
      <c r="W2702">
        <v>131276</v>
      </c>
      <c r="X2702">
        <v>637281</v>
      </c>
      <c r="Y2702">
        <v>467596.1</v>
      </c>
      <c r="Z2702">
        <v>712.18</v>
      </c>
      <c r="AA2702">
        <v>25</v>
      </c>
      <c r="AB2702">
        <v>10</v>
      </c>
      <c r="AC2702">
        <v>5</v>
      </c>
      <c r="AD2702">
        <v>0</v>
      </c>
      <c r="AE2702">
        <v>1500000</v>
      </c>
      <c r="AF2702">
        <v>33337292</v>
      </c>
    </row>
    <row r="2703" spans="1:32" x14ac:dyDescent="0.3">
      <c r="A2703">
        <v>2702</v>
      </c>
      <c r="B2703" s="1">
        <v>44925</v>
      </c>
      <c r="C2703">
        <v>1</v>
      </c>
      <c r="D2703">
        <v>2</v>
      </c>
      <c r="E2703">
        <v>4</v>
      </c>
      <c r="F2703">
        <v>6</v>
      </c>
      <c r="G2703">
        <v>7</v>
      </c>
      <c r="H2703">
        <v>10</v>
      </c>
      <c r="I2703">
        <v>14</v>
      </c>
      <c r="J2703">
        <v>15</v>
      </c>
      <c r="K2703">
        <v>16</v>
      </c>
      <c r="L2703">
        <v>17</v>
      </c>
      <c r="M2703">
        <v>18</v>
      </c>
      <c r="N2703">
        <v>19</v>
      </c>
      <c r="O2703">
        <v>21</v>
      </c>
      <c r="P2703">
        <v>23</v>
      </c>
      <c r="Q2703">
        <v>25</v>
      </c>
      <c r="R2703">
        <v>20266862</v>
      </c>
      <c r="S2703">
        <v>3</v>
      </c>
      <c r="T2703" t="s">
        <v>2</v>
      </c>
      <c r="U2703">
        <v>254</v>
      </c>
      <c r="V2703">
        <v>8922</v>
      </c>
      <c r="W2703">
        <v>103552</v>
      </c>
      <c r="X2703">
        <v>586178</v>
      </c>
      <c r="Y2703">
        <v>664920.53</v>
      </c>
      <c r="Z2703">
        <v>1646.68</v>
      </c>
      <c r="AA2703">
        <v>25</v>
      </c>
      <c r="AB2703">
        <v>10</v>
      </c>
      <c r="AC2703">
        <v>5</v>
      </c>
      <c r="AD2703">
        <v>0</v>
      </c>
      <c r="AE2703">
        <v>1000000</v>
      </c>
      <c r="AF2703">
        <v>33819895</v>
      </c>
    </row>
    <row r="2704" spans="1:32" x14ac:dyDescent="0.3">
      <c r="A2704">
        <v>2703</v>
      </c>
      <c r="B2704" s="1">
        <v>44926</v>
      </c>
      <c r="C2704">
        <v>1</v>
      </c>
      <c r="D2704">
        <v>2</v>
      </c>
      <c r="E2704">
        <v>5</v>
      </c>
      <c r="F2704">
        <v>7</v>
      </c>
      <c r="G2704">
        <v>9</v>
      </c>
      <c r="H2704">
        <v>10</v>
      </c>
      <c r="I2704">
        <v>12</v>
      </c>
      <c r="J2704">
        <v>13</v>
      </c>
      <c r="K2704">
        <v>14</v>
      </c>
      <c r="L2704">
        <v>17</v>
      </c>
      <c r="M2704">
        <v>19</v>
      </c>
      <c r="N2704">
        <v>20</v>
      </c>
      <c r="O2704">
        <v>21</v>
      </c>
      <c r="P2704">
        <v>23</v>
      </c>
      <c r="Q2704">
        <v>24</v>
      </c>
      <c r="R2704">
        <v>14927105</v>
      </c>
      <c r="S2704">
        <v>6</v>
      </c>
      <c r="T2704" t="s">
        <v>2</v>
      </c>
      <c r="U2704">
        <v>556</v>
      </c>
      <c r="V2704">
        <v>13512</v>
      </c>
      <c r="W2704">
        <v>122212</v>
      </c>
      <c r="X2704">
        <v>570408</v>
      </c>
      <c r="Y2704">
        <v>148930</v>
      </c>
      <c r="Z2704">
        <v>481.4</v>
      </c>
      <c r="AA2704">
        <v>25</v>
      </c>
      <c r="AB2704">
        <v>10</v>
      </c>
      <c r="AC2704">
        <v>5</v>
      </c>
      <c r="AD2704">
        <v>0</v>
      </c>
      <c r="AE2704">
        <v>1500000</v>
      </c>
      <c r="AF2704">
        <v>34036084</v>
      </c>
    </row>
    <row r="2705" spans="1:32" x14ac:dyDescent="0.3">
      <c r="A2705">
        <v>2704</v>
      </c>
      <c r="B2705" s="1">
        <v>44929</v>
      </c>
      <c r="C2705">
        <v>2</v>
      </c>
      <c r="D2705">
        <v>5</v>
      </c>
      <c r="E2705">
        <v>7</v>
      </c>
      <c r="F2705">
        <v>8</v>
      </c>
      <c r="G2705">
        <v>9</v>
      </c>
      <c r="H2705">
        <v>10</v>
      </c>
      <c r="I2705">
        <v>11</v>
      </c>
      <c r="J2705">
        <v>12</v>
      </c>
      <c r="K2705">
        <v>13</v>
      </c>
      <c r="L2705">
        <v>16</v>
      </c>
      <c r="M2705">
        <v>18</v>
      </c>
      <c r="N2705">
        <v>19</v>
      </c>
      <c r="O2705">
        <v>20</v>
      </c>
      <c r="P2705">
        <v>21</v>
      </c>
      <c r="Q2705">
        <v>23</v>
      </c>
      <c r="R2705">
        <v>28258515</v>
      </c>
      <c r="S2705">
        <v>2</v>
      </c>
      <c r="T2705" t="s">
        <v>2</v>
      </c>
      <c r="U2705">
        <v>385</v>
      </c>
      <c r="V2705">
        <v>14852</v>
      </c>
      <c r="W2705">
        <v>201112</v>
      </c>
      <c r="X2705">
        <v>1037669</v>
      </c>
      <c r="Y2705">
        <v>1015408.37</v>
      </c>
      <c r="Z2705">
        <v>1580.02</v>
      </c>
      <c r="AA2705">
        <v>25</v>
      </c>
      <c r="AB2705">
        <v>10</v>
      </c>
      <c r="AC2705">
        <v>5</v>
      </c>
      <c r="AD2705">
        <v>0</v>
      </c>
      <c r="AE2705">
        <v>1500000</v>
      </c>
      <c r="AF2705">
        <v>34527411</v>
      </c>
    </row>
    <row r="2706" spans="1:32" x14ac:dyDescent="0.3">
      <c r="A2706">
        <v>2705</v>
      </c>
      <c r="B2706" s="1">
        <v>44930</v>
      </c>
      <c r="C2706">
        <v>2</v>
      </c>
      <c r="D2706">
        <v>3</v>
      </c>
      <c r="E2706">
        <v>4</v>
      </c>
      <c r="F2706">
        <v>7</v>
      </c>
      <c r="G2706">
        <v>8</v>
      </c>
      <c r="H2706">
        <v>9</v>
      </c>
      <c r="I2706">
        <v>14</v>
      </c>
      <c r="J2706">
        <v>16</v>
      </c>
      <c r="K2706">
        <v>17</v>
      </c>
      <c r="L2706">
        <v>18</v>
      </c>
      <c r="M2706">
        <v>19</v>
      </c>
      <c r="N2706">
        <v>20</v>
      </c>
      <c r="O2706">
        <v>22</v>
      </c>
      <c r="P2706">
        <v>24</v>
      </c>
      <c r="Q2706">
        <v>25</v>
      </c>
      <c r="R2706">
        <v>19904480</v>
      </c>
      <c r="S2706">
        <v>0</v>
      </c>
      <c r="U2706">
        <v>207</v>
      </c>
      <c r="V2706">
        <v>9186</v>
      </c>
      <c r="W2706">
        <v>129110</v>
      </c>
      <c r="X2706">
        <v>681117</v>
      </c>
      <c r="Y2706">
        <v>0</v>
      </c>
      <c r="Z2706">
        <v>1627.56</v>
      </c>
      <c r="AA2706">
        <v>25</v>
      </c>
      <c r="AB2706">
        <v>10</v>
      </c>
      <c r="AC2706">
        <v>5</v>
      </c>
      <c r="AD2706">
        <v>1606779.57</v>
      </c>
      <c r="AE2706">
        <v>4300000</v>
      </c>
      <c r="AF2706">
        <v>34916148</v>
      </c>
    </row>
    <row r="2707" spans="1:32" x14ac:dyDescent="0.3">
      <c r="A2707">
        <v>2706</v>
      </c>
      <c r="B2707" s="1">
        <v>44931</v>
      </c>
      <c r="C2707">
        <v>1</v>
      </c>
      <c r="D2707">
        <v>3</v>
      </c>
      <c r="E2707">
        <v>4</v>
      </c>
      <c r="F2707">
        <v>7</v>
      </c>
      <c r="G2707">
        <v>8</v>
      </c>
      <c r="H2707">
        <v>9</v>
      </c>
      <c r="I2707">
        <v>10</v>
      </c>
      <c r="J2707">
        <v>11</v>
      </c>
      <c r="K2707">
        <v>12</v>
      </c>
      <c r="L2707">
        <v>13</v>
      </c>
      <c r="M2707">
        <v>15</v>
      </c>
      <c r="N2707">
        <v>18</v>
      </c>
      <c r="O2707">
        <v>21</v>
      </c>
      <c r="P2707">
        <v>22</v>
      </c>
      <c r="Q2707">
        <v>25</v>
      </c>
      <c r="R2707">
        <v>32707628</v>
      </c>
      <c r="S2707">
        <v>0</v>
      </c>
      <c r="U2707">
        <v>531</v>
      </c>
      <c r="V2707">
        <v>19786</v>
      </c>
      <c r="W2707">
        <v>230515</v>
      </c>
      <c r="X2707">
        <v>1271882</v>
      </c>
      <c r="Y2707">
        <v>0</v>
      </c>
      <c r="Z2707">
        <v>1228.8900000000001</v>
      </c>
      <c r="AA2707">
        <v>25</v>
      </c>
      <c r="AB2707">
        <v>10</v>
      </c>
      <c r="AC2707">
        <v>5</v>
      </c>
      <c r="AD2707">
        <v>3785262.76</v>
      </c>
      <c r="AE2707">
        <v>7500000</v>
      </c>
      <c r="AF2707">
        <v>35443200</v>
      </c>
    </row>
    <row r="2708" spans="1:32" x14ac:dyDescent="0.3">
      <c r="A2708">
        <v>2707</v>
      </c>
      <c r="B2708" s="1">
        <v>44932</v>
      </c>
      <c r="C2708">
        <v>1</v>
      </c>
      <c r="D2708">
        <v>2</v>
      </c>
      <c r="E2708">
        <v>4</v>
      </c>
      <c r="F2708">
        <v>5</v>
      </c>
      <c r="G2708">
        <v>8</v>
      </c>
      <c r="H2708">
        <v>9</v>
      </c>
      <c r="I2708">
        <v>10</v>
      </c>
      <c r="J2708">
        <v>11</v>
      </c>
      <c r="K2708">
        <v>14</v>
      </c>
      <c r="L2708">
        <v>15</v>
      </c>
      <c r="M2708">
        <v>16</v>
      </c>
      <c r="N2708">
        <v>17</v>
      </c>
      <c r="O2708">
        <v>18</v>
      </c>
      <c r="P2708">
        <v>21</v>
      </c>
      <c r="Q2708">
        <v>25</v>
      </c>
      <c r="R2708">
        <v>51158025</v>
      </c>
      <c r="S2708">
        <v>1</v>
      </c>
      <c r="T2708" t="s">
        <v>114</v>
      </c>
      <c r="U2708">
        <v>644</v>
      </c>
      <c r="V2708">
        <v>22825</v>
      </c>
      <c r="W2708">
        <v>294569</v>
      </c>
      <c r="X2708">
        <v>1673331</v>
      </c>
      <c r="Y2708">
        <v>8252873.4400000004</v>
      </c>
      <c r="Z2708">
        <v>1454.59</v>
      </c>
      <c r="AA2708">
        <v>25</v>
      </c>
      <c r="AB2708">
        <v>10</v>
      </c>
      <c r="AC2708">
        <v>5</v>
      </c>
      <c r="AD2708">
        <v>0</v>
      </c>
      <c r="AE2708">
        <v>1500000</v>
      </c>
      <c r="AF2708">
        <v>36524073</v>
      </c>
    </row>
    <row r="2709" spans="1:32" x14ac:dyDescent="0.3">
      <c r="A2709">
        <v>2708</v>
      </c>
      <c r="B2709" s="1">
        <v>44933</v>
      </c>
      <c r="C2709">
        <v>1</v>
      </c>
      <c r="D2709">
        <v>2</v>
      </c>
      <c r="E2709">
        <v>3</v>
      </c>
      <c r="F2709">
        <v>5</v>
      </c>
      <c r="G2709">
        <v>6</v>
      </c>
      <c r="H2709">
        <v>13</v>
      </c>
      <c r="I2709">
        <v>14</v>
      </c>
      <c r="J2709">
        <v>16</v>
      </c>
      <c r="K2709">
        <v>18</v>
      </c>
      <c r="L2709">
        <v>19</v>
      </c>
      <c r="M2709">
        <v>21</v>
      </c>
      <c r="N2709">
        <v>22</v>
      </c>
      <c r="O2709">
        <v>23</v>
      </c>
      <c r="P2709">
        <v>24</v>
      </c>
      <c r="Q2709">
        <v>25</v>
      </c>
      <c r="R2709">
        <v>19566972</v>
      </c>
      <c r="S2709">
        <v>2</v>
      </c>
      <c r="T2709" t="s">
        <v>114</v>
      </c>
      <c r="U2709">
        <v>199</v>
      </c>
      <c r="V2709">
        <v>7767</v>
      </c>
      <c r="W2709">
        <v>108423</v>
      </c>
      <c r="X2709">
        <v>620987</v>
      </c>
      <c r="Y2709">
        <v>889470.54</v>
      </c>
      <c r="Z2709">
        <v>1874.39</v>
      </c>
      <c r="AA2709">
        <v>25</v>
      </c>
      <c r="AB2709">
        <v>10</v>
      </c>
      <c r="AC2709">
        <v>5</v>
      </c>
      <c r="AD2709">
        <v>0</v>
      </c>
      <c r="AE2709">
        <v>1500000</v>
      </c>
      <c r="AF2709">
        <v>36954462</v>
      </c>
    </row>
    <row r="2710" spans="1:32" x14ac:dyDescent="0.3">
      <c r="A2710">
        <v>2709</v>
      </c>
      <c r="B2710" s="1">
        <v>44935</v>
      </c>
      <c r="C2710">
        <v>1</v>
      </c>
      <c r="D2710">
        <v>2</v>
      </c>
      <c r="E2710">
        <v>3</v>
      </c>
      <c r="F2710">
        <v>5</v>
      </c>
      <c r="G2710">
        <v>9</v>
      </c>
      <c r="H2710">
        <v>10</v>
      </c>
      <c r="I2710">
        <v>11</v>
      </c>
      <c r="J2710">
        <v>12</v>
      </c>
      <c r="K2710">
        <v>13</v>
      </c>
      <c r="L2710">
        <v>19</v>
      </c>
      <c r="M2710">
        <v>21</v>
      </c>
      <c r="N2710">
        <v>22</v>
      </c>
      <c r="O2710">
        <v>23</v>
      </c>
      <c r="P2710">
        <v>24</v>
      </c>
      <c r="Q2710">
        <v>25</v>
      </c>
      <c r="R2710">
        <v>21486520</v>
      </c>
      <c r="S2710">
        <v>2</v>
      </c>
      <c r="T2710" t="s">
        <v>2</v>
      </c>
      <c r="U2710">
        <v>683</v>
      </c>
      <c r="V2710">
        <v>14934</v>
      </c>
      <c r="W2710">
        <v>175158</v>
      </c>
      <c r="X2710">
        <v>841889</v>
      </c>
      <c r="Y2710">
        <v>646666.81999999995</v>
      </c>
      <c r="Z2710">
        <v>567.20000000000005</v>
      </c>
      <c r="AA2710">
        <v>25</v>
      </c>
      <c r="AB2710">
        <v>10</v>
      </c>
      <c r="AC2710">
        <v>5</v>
      </c>
      <c r="AD2710">
        <v>2846305.58</v>
      </c>
      <c r="AE2710">
        <v>5000000</v>
      </c>
      <c r="AF2710">
        <v>37267366</v>
      </c>
    </row>
    <row r="2711" spans="1:32" x14ac:dyDescent="0.3">
      <c r="A2711">
        <v>2710</v>
      </c>
      <c r="B2711" s="1">
        <v>44936</v>
      </c>
      <c r="C2711">
        <v>1</v>
      </c>
      <c r="D2711">
        <v>2</v>
      </c>
      <c r="E2711">
        <v>3</v>
      </c>
      <c r="F2711">
        <v>4</v>
      </c>
      <c r="G2711">
        <v>7</v>
      </c>
      <c r="H2711">
        <v>10</v>
      </c>
      <c r="I2711">
        <v>11</v>
      </c>
      <c r="J2711">
        <v>12</v>
      </c>
      <c r="K2711">
        <v>13</v>
      </c>
      <c r="L2711">
        <v>14</v>
      </c>
      <c r="M2711">
        <v>16</v>
      </c>
      <c r="N2711">
        <v>17</v>
      </c>
      <c r="O2711">
        <v>20</v>
      </c>
      <c r="P2711">
        <v>24</v>
      </c>
      <c r="Q2711">
        <v>25</v>
      </c>
      <c r="R2711">
        <v>36540048</v>
      </c>
      <c r="S2711">
        <v>5</v>
      </c>
      <c r="T2711" t="s">
        <v>2</v>
      </c>
      <c r="U2711">
        <v>705</v>
      </c>
      <c r="V2711">
        <v>20414</v>
      </c>
      <c r="W2711">
        <v>240580</v>
      </c>
      <c r="X2711">
        <v>1288835</v>
      </c>
      <c r="Y2711">
        <v>1222423.5</v>
      </c>
      <c r="Z2711">
        <v>1194.8499999999999</v>
      </c>
      <c r="AA2711">
        <v>25</v>
      </c>
      <c r="AB2711">
        <v>10</v>
      </c>
      <c r="AC2711">
        <v>5</v>
      </c>
      <c r="AD2711">
        <v>0</v>
      </c>
      <c r="AE2711">
        <v>1500000</v>
      </c>
      <c r="AF2711">
        <v>37947743</v>
      </c>
    </row>
    <row r="2712" spans="1:32" x14ac:dyDescent="0.3">
      <c r="A2712">
        <v>2711</v>
      </c>
      <c r="B2712" s="1">
        <v>44937</v>
      </c>
      <c r="C2712">
        <v>1</v>
      </c>
      <c r="D2712">
        <v>3</v>
      </c>
      <c r="E2712">
        <v>4</v>
      </c>
      <c r="F2712">
        <v>8</v>
      </c>
      <c r="G2712">
        <v>11</v>
      </c>
      <c r="H2712">
        <v>12</v>
      </c>
      <c r="I2712">
        <v>15</v>
      </c>
      <c r="J2712">
        <v>16</v>
      </c>
      <c r="K2712">
        <v>18</v>
      </c>
      <c r="L2712">
        <v>19</v>
      </c>
      <c r="M2712">
        <v>20</v>
      </c>
      <c r="N2712">
        <v>22</v>
      </c>
      <c r="O2712">
        <v>23</v>
      </c>
      <c r="P2712">
        <v>24</v>
      </c>
      <c r="Q2712">
        <v>25</v>
      </c>
      <c r="R2712">
        <v>21072148</v>
      </c>
      <c r="S2712">
        <v>1</v>
      </c>
      <c r="T2712" t="s">
        <v>114</v>
      </c>
      <c r="U2712">
        <v>219</v>
      </c>
      <c r="V2712">
        <v>9718</v>
      </c>
      <c r="W2712">
        <v>121114</v>
      </c>
      <c r="X2712">
        <v>710312</v>
      </c>
      <c r="Y2712">
        <v>1792040.66</v>
      </c>
      <c r="Z2712">
        <v>1715.75</v>
      </c>
      <c r="AA2712">
        <v>25</v>
      </c>
      <c r="AB2712">
        <v>10</v>
      </c>
      <c r="AC2712">
        <v>5</v>
      </c>
      <c r="AD2712">
        <v>0</v>
      </c>
      <c r="AE2712">
        <v>1500000</v>
      </c>
      <c r="AF2712">
        <v>38381301</v>
      </c>
    </row>
    <row r="2713" spans="1:32" x14ac:dyDescent="0.3">
      <c r="A2713">
        <v>2712</v>
      </c>
      <c r="B2713" s="1">
        <v>44938</v>
      </c>
      <c r="C2713">
        <v>2</v>
      </c>
      <c r="D2713">
        <v>3</v>
      </c>
      <c r="E2713">
        <v>8</v>
      </c>
      <c r="F2713">
        <v>11</v>
      </c>
      <c r="G2713">
        <v>12</v>
      </c>
      <c r="H2713">
        <v>13</v>
      </c>
      <c r="I2713">
        <v>16</v>
      </c>
      <c r="J2713">
        <v>17</v>
      </c>
      <c r="K2713">
        <v>18</v>
      </c>
      <c r="L2713">
        <v>19</v>
      </c>
      <c r="M2713">
        <v>20</v>
      </c>
      <c r="N2713">
        <v>22</v>
      </c>
      <c r="O2713">
        <v>23</v>
      </c>
      <c r="P2713">
        <v>24</v>
      </c>
      <c r="Q2713">
        <v>25</v>
      </c>
      <c r="R2713">
        <v>19393385</v>
      </c>
      <c r="S2713">
        <v>4</v>
      </c>
      <c r="T2713" t="s">
        <v>2</v>
      </c>
      <c r="U2713">
        <v>277</v>
      </c>
      <c r="V2713">
        <v>9043</v>
      </c>
      <c r="W2713">
        <v>135996</v>
      </c>
      <c r="X2713">
        <v>669008</v>
      </c>
      <c r="Y2713">
        <v>377141.38</v>
      </c>
      <c r="Z2713">
        <v>1631.31</v>
      </c>
      <c r="AA2713">
        <v>25</v>
      </c>
      <c r="AB2713">
        <v>10</v>
      </c>
      <c r="AC2713">
        <v>5</v>
      </c>
      <c r="AD2713">
        <v>0</v>
      </c>
      <c r="AE2713">
        <v>1500000</v>
      </c>
      <c r="AF2713">
        <v>38746277</v>
      </c>
    </row>
    <row r="2714" spans="1:32" x14ac:dyDescent="0.3">
      <c r="A2714">
        <v>2713</v>
      </c>
      <c r="B2714" s="1">
        <v>44939</v>
      </c>
      <c r="C2714">
        <v>2</v>
      </c>
      <c r="D2714">
        <v>3</v>
      </c>
      <c r="E2714">
        <v>5</v>
      </c>
      <c r="F2714">
        <v>6</v>
      </c>
      <c r="G2714">
        <v>7</v>
      </c>
      <c r="H2714">
        <v>8</v>
      </c>
      <c r="I2714">
        <v>9</v>
      </c>
      <c r="J2714">
        <v>12</v>
      </c>
      <c r="K2714">
        <v>15</v>
      </c>
      <c r="L2714">
        <v>18</v>
      </c>
      <c r="M2714">
        <v>19</v>
      </c>
      <c r="N2714">
        <v>20</v>
      </c>
      <c r="O2714">
        <v>21</v>
      </c>
      <c r="P2714">
        <v>22</v>
      </c>
      <c r="Q2714">
        <v>24</v>
      </c>
      <c r="R2714">
        <v>21694618</v>
      </c>
      <c r="S2714">
        <v>4</v>
      </c>
      <c r="T2714" t="s">
        <v>2</v>
      </c>
      <c r="U2714">
        <v>318</v>
      </c>
      <c r="V2714">
        <v>11719</v>
      </c>
      <c r="W2714">
        <v>138069</v>
      </c>
      <c r="X2714">
        <v>734317</v>
      </c>
      <c r="Y2714">
        <v>440441.29</v>
      </c>
      <c r="Z2714">
        <v>1659.48</v>
      </c>
      <c r="AA2714">
        <v>25</v>
      </c>
      <c r="AB2714">
        <v>10</v>
      </c>
      <c r="AC2714">
        <v>5</v>
      </c>
      <c r="AD2714">
        <v>0</v>
      </c>
      <c r="AE2714">
        <v>1500000</v>
      </c>
      <c r="AF2714">
        <v>39172511</v>
      </c>
    </row>
    <row r="2715" spans="1:32" x14ac:dyDescent="0.3">
      <c r="A2715">
        <v>2714</v>
      </c>
      <c r="B2715" s="1">
        <v>44940</v>
      </c>
      <c r="C2715">
        <v>2</v>
      </c>
      <c r="D2715">
        <v>3</v>
      </c>
      <c r="E2715">
        <v>5</v>
      </c>
      <c r="F2715">
        <v>6</v>
      </c>
      <c r="G2715">
        <v>8</v>
      </c>
      <c r="H2715">
        <v>9</v>
      </c>
      <c r="I2715">
        <v>11</v>
      </c>
      <c r="J2715">
        <v>13</v>
      </c>
      <c r="K2715">
        <v>16</v>
      </c>
      <c r="L2715">
        <v>17</v>
      </c>
      <c r="M2715">
        <v>18</v>
      </c>
      <c r="N2715">
        <v>21</v>
      </c>
      <c r="O2715">
        <v>23</v>
      </c>
      <c r="P2715">
        <v>24</v>
      </c>
      <c r="Q2715">
        <v>25</v>
      </c>
      <c r="R2715">
        <v>19291700</v>
      </c>
      <c r="S2715">
        <v>2</v>
      </c>
      <c r="T2715" t="s">
        <v>2</v>
      </c>
      <c r="U2715">
        <v>389</v>
      </c>
      <c r="V2715">
        <v>12071</v>
      </c>
      <c r="W2715">
        <v>136125</v>
      </c>
      <c r="X2715">
        <v>724263</v>
      </c>
      <c r="Y2715">
        <v>668058.79</v>
      </c>
      <c r="Z2715">
        <v>1028.8399999999999</v>
      </c>
      <c r="AA2715">
        <v>25</v>
      </c>
      <c r="AB2715">
        <v>10</v>
      </c>
      <c r="AC2715">
        <v>5</v>
      </c>
      <c r="AD2715">
        <v>0</v>
      </c>
      <c r="AE2715">
        <v>1500000</v>
      </c>
      <c r="AF2715">
        <v>39495765</v>
      </c>
    </row>
    <row r="2716" spans="1:32" x14ac:dyDescent="0.3">
      <c r="A2716">
        <v>2715</v>
      </c>
      <c r="B2716" s="1">
        <v>44942</v>
      </c>
      <c r="C2716">
        <v>2</v>
      </c>
      <c r="D2716">
        <v>4</v>
      </c>
      <c r="E2716">
        <v>6</v>
      </c>
      <c r="F2716">
        <v>7</v>
      </c>
      <c r="G2716">
        <v>11</v>
      </c>
      <c r="H2716">
        <v>12</v>
      </c>
      <c r="I2716">
        <v>13</v>
      </c>
      <c r="J2716">
        <v>14</v>
      </c>
      <c r="K2716">
        <v>15</v>
      </c>
      <c r="L2716">
        <v>17</v>
      </c>
      <c r="M2716">
        <v>18</v>
      </c>
      <c r="N2716">
        <v>19</v>
      </c>
      <c r="O2716">
        <v>22</v>
      </c>
      <c r="P2716">
        <v>23</v>
      </c>
      <c r="Q2716">
        <v>25</v>
      </c>
      <c r="R2716">
        <v>20357592</v>
      </c>
      <c r="S2716">
        <v>1</v>
      </c>
      <c r="T2716" t="s">
        <v>338</v>
      </c>
      <c r="U2716">
        <v>265</v>
      </c>
      <c r="V2716">
        <v>9728</v>
      </c>
      <c r="W2716">
        <v>121551</v>
      </c>
      <c r="X2716">
        <v>676357</v>
      </c>
      <c r="Y2716">
        <v>1729282.27</v>
      </c>
      <c r="Z2716">
        <v>1368.27</v>
      </c>
      <c r="AA2716">
        <v>25</v>
      </c>
      <c r="AB2716">
        <v>10</v>
      </c>
      <c r="AC2716">
        <v>5</v>
      </c>
      <c r="AD2716">
        <v>0</v>
      </c>
      <c r="AE2716">
        <v>1500000</v>
      </c>
      <c r="AF2716">
        <v>39914140</v>
      </c>
    </row>
    <row r="2717" spans="1:32" x14ac:dyDescent="0.3">
      <c r="A2717">
        <v>2716</v>
      </c>
      <c r="B2717" s="1">
        <v>44943</v>
      </c>
      <c r="C2717">
        <v>1</v>
      </c>
      <c r="D2717">
        <v>4</v>
      </c>
      <c r="E2717">
        <v>6</v>
      </c>
      <c r="F2717">
        <v>8</v>
      </c>
      <c r="G2717">
        <v>9</v>
      </c>
      <c r="H2717">
        <v>10</v>
      </c>
      <c r="I2717">
        <v>13</v>
      </c>
      <c r="J2717">
        <v>14</v>
      </c>
      <c r="K2717">
        <v>15</v>
      </c>
      <c r="L2717">
        <v>17</v>
      </c>
      <c r="M2717">
        <v>18</v>
      </c>
      <c r="N2717">
        <v>19</v>
      </c>
      <c r="O2717">
        <v>20</v>
      </c>
      <c r="P2717">
        <v>21</v>
      </c>
      <c r="Q2717">
        <v>24</v>
      </c>
      <c r="R2717">
        <v>18491485</v>
      </c>
      <c r="S2717">
        <v>1</v>
      </c>
      <c r="T2717" t="s">
        <v>339</v>
      </c>
      <c r="U2717">
        <v>238</v>
      </c>
      <c r="V2717">
        <v>8014</v>
      </c>
      <c r="W2717">
        <v>103188</v>
      </c>
      <c r="X2717">
        <v>601885</v>
      </c>
      <c r="Y2717">
        <v>1638091.22</v>
      </c>
      <c r="Z2717">
        <v>1443.15</v>
      </c>
      <c r="AA2717">
        <v>25</v>
      </c>
      <c r="AB2717">
        <v>10</v>
      </c>
      <c r="AC2717">
        <v>5</v>
      </c>
      <c r="AD2717">
        <v>0</v>
      </c>
      <c r="AE2717">
        <v>1500000</v>
      </c>
      <c r="AF2717">
        <v>40310452</v>
      </c>
    </row>
    <row r="2718" spans="1:32" x14ac:dyDescent="0.3">
      <c r="A2718">
        <v>2717</v>
      </c>
      <c r="B2718" s="1">
        <v>44944</v>
      </c>
      <c r="C2718">
        <v>2</v>
      </c>
      <c r="D2718">
        <v>3</v>
      </c>
      <c r="E2718">
        <v>4</v>
      </c>
      <c r="F2718">
        <v>5</v>
      </c>
      <c r="G2718">
        <v>9</v>
      </c>
      <c r="H2718">
        <v>10</v>
      </c>
      <c r="I2718">
        <v>11</v>
      </c>
      <c r="J2718">
        <v>14</v>
      </c>
      <c r="K2718">
        <v>15</v>
      </c>
      <c r="L2718">
        <v>16</v>
      </c>
      <c r="M2718">
        <v>17</v>
      </c>
      <c r="N2718">
        <v>20</v>
      </c>
      <c r="O2718">
        <v>21</v>
      </c>
      <c r="P2718">
        <v>22</v>
      </c>
      <c r="Q2718">
        <v>24</v>
      </c>
      <c r="R2718">
        <v>19353492</v>
      </c>
      <c r="S2718">
        <v>6</v>
      </c>
      <c r="T2718" t="s">
        <v>2</v>
      </c>
      <c r="U2718">
        <v>288</v>
      </c>
      <c r="V2718">
        <v>9123</v>
      </c>
      <c r="W2718">
        <v>119219</v>
      </c>
      <c r="X2718">
        <v>657555</v>
      </c>
      <c r="Y2718">
        <v>266309.56</v>
      </c>
      <c r="Z2718">
        <v>1661.87</v>
      </c>
      <c r="AA2718">
        <v>25</v>
      </c>
      <c r="AB2718">
        <v>10</v>
      </c>
      <c r="AC2718">
        <v>5</v>
      </c>
      <c r="AD2718">
        <v>0</v>
      </c>
      <c r="AE2718">
        <v>1500000</v>
      </c>
      <c r="AF2718">
        <v>40697030</v>
      </c>
    </row>
    <row r="2719" spans="1:32" x14ac:dyDescent="0.3">
      <c r="A2719">
        <v>2718</v>
      </c>
      <c r="B2719" s="1">
        <v>44945</v>
      </c>
      <c r="C2719">
        <v>1</v>
      </c>
      <c r="D2719">
        <v>2</v>
      </c>
      <c r="E2719">
        <v>3</v>
      </c>
      <c r="F2719">
        <v>4</v>
      </c>
      <c r="G2719">
        <v>6</v>
      </c>
      <c r="H2719">
        <v>7</v>
      </c>
      <c r="I2719">
        <v>8</v>
      </c>
      <c r="J2719">
        <v>12</v>
      </c>
      <c r="K2719">
        <v>15</v>
      </c>
      <c r="L2719">
        <v>19</v>
      </c>
      <c r="M2719">
        <v>20</v>
      </c>
      <c r="N2719">
        <v>21</v>
      </c>
      <c r="O2719">
        <v>22</v>
      </c>
      <c r="P2719">
        <v>23</v>
      </c>
      <c r="Q2719">
        <v>25</v>
      </c>
      <c r="R2719">
        <v>17757150</v>
      </c>
      <c r="S2719">
        <v>0</v>
      </c>
      <c r="U2719">
        <v>171</v>
      </c>
      <c r="V2719">
        <v>7423</v>
      </c>
      <c r="W2719">
        <v>96466</v>
      </c>
      <c r="X2719">
        <v>566650</v>
      </c>
      <c r="Y2719">
        <v>0</v>
      </c>
      <c r="Z2719">
        <v>1976.59</v>
      </c>
      <c r="AA2719">
        <v>25</v>
      </c>
      <c r="AB2719">
        <v>10</v>
      </c>
      <c r="AC2719">
        <v>5</v>
      </c>
      <c r="AD2719">
        <v>1611979.95</v>
      </c>
      <c r="AE2719">
        <v>4000000</v>
      </c>
      <c r="AF2719">
        <v>41087026</v>
      </c>
    </row>
    <row r="2720" spans="1:32" x14ac:dyDescent="0.3">
      <c r="A2720">
        <v>2719</v>
      </c>
      <c r="B2720" s="1">
        <v>44946</v>
      </c>
      <c r="C2720">
        <v>1</v>
      </c>
      <c r="D2720">
        <v>4</v>
      </c>
      <c r="E2720">
        <v>5</v>
      </c>
      <c r="F2720">
        <v>6</v>
      </c>
      <c r="G2720">
        <v>8</v>
      </c>
      <c r="H2720">
        <v>10</v>
      </c>
      <c r="I2720">
        <v>11</v>
      </c>
      <c r="J2720">
        <v>13</v>
      </c>
      <c r="K2720">
        <v>14</v>
      </c>
      <c r="L2720">
        <v>15</v>
      </c>
      <c r="M2720">
        <v>17</v>
      </c>
      <c r="N2720">
        <v>19</v>
      </c>
      <c r="O2720">
        <v>22</v>
      </c>
      <c r="P2720">
        <v>23</v>
      </c>
      <c r="Q2720">
        <v>24</v>
      </c>
      <c r="R2720">
        <v>30581302</v>
      </c>
      <c r="S2720">
        <v>8</v>
      </c>
      <c r="T2720" t="s">
        <v>2</v>
      </c>
      <c r="U2720">
        <v>730</v>
      </c>
      <c r="V2720">
        <v>20494</v>
      </c>
      <c r="W2720">
        <v>210101</v>
      </c>
      <c r="X2720">
        <v>1058707</v>
      </c>
      <c r="Y2720">
        <v>491740.4</v>
      </c>
      <c r="Z2720">
        <v>952.75</v>
      </c>
      <c r="AA2720">
        <v>25</v>
      </c>
      <c r="AB2720">
        <v>10</v>
      </c>
      <c r="AC2720">
        <v>5</v>
      </c>
      <c r="AD2720">
        <v>2467361.73</v>
      </c>
      <c r="AE2720">
        <v>5000000</v>
      </c>
      <c r="AF2720">
        <v>41648786</v>
      </c>
    </row>
    <row r="2721" spans="1:32" x14ac:dyDescent="0.3">
      <c r="A2721">
        <v>2720</v>
      </c>
      <c r="B2721" s="1">
        <v>44947</v>
      </c>
      <c r="C2721">
        <v>1</v>
      </c>
      <c r="D2721">
        <v>4</v>
      </c>
      <c r="E2721">
        <v>5</v>
      </c>
      <c r="F2721">
        <v>6</v>
      </c>
      <c r="G2721">
        <v>7</v>
      </c>
      <c r="H2721">
        <v>8</v>
      </c>
      <c r="I2721">
        <v>9</v>
      </c>
      <c r="J2721">
        <v>11</v>
      </c>
      <c r="K2721">
        <v>13</v>
      </c>
      <c r="L2721">
        <v>15</v>
      </c>
      <c r="M2721">
        <v>17</v>
      </c>
      <c r="N2721">
        <v>19</v>
      </c>
      <c r="O2721">
        <v>21</v>
      </c>
      <c r="P2721">
        <v>22</v>
      </c>
      <c r="Q2721">
        <v>23</v>
      </c>
      <c r="R2721">
        <v>31136810</v>
      </c>
      <c r="S2721">
        <v>5</v>
      </c>
      <c r="T2721" t="s">
        <v>2</v>
      </c>
      <c r="U2721">
        <v>553</v>
      </c>
      <c r="V2721">
        <v>20921</v>
      </c>
      <c r="W2721">
        <v>239337</v>
      </c>
      <c r="X2721">
        <v>1064579</v>
      </c>
      <c r="Y2721">
        <v>1023530.88</v>
      </c>
      <c r="Z2721">
        <v>1236.17</v>
      </c>
      <c r="AA2721">
        <v>25</v>
      </c>
      <c r="AB2721">
        <v>10</v>
      </c>
      <c r="AC2721">
        <v>5</v>
      </c>
      <c r="AD2721">
        <v>0</v>
      </c>
      <c r="AE2721">
        <v>1500000</v>
      </c>
      <c r="AF2721">
        <v>42200930</v>
      </c>
    </row>
    <row r="2722" spans="1:32" x14ac:dyDescent="0.3">
      <c r="A2722">
        <v>2721</v>
      </c>
      <c r="B2722" s="1">
        <v>44949</v>
      </c>
      <c r="C2722">
        <v>1</v>
      </c>
      <c r="D2722">
        <v>3</v>
      </c>
      <c r="E2722">
        <v>5</v>
      </c>
      <c r="F2722">
        <v>8</v>
      </c>
      <c r="G2722">
        <v>10</v>
      </c>
      <c r="H2722">
        <v>11</v>
      </c>
      <c r="I2722">
        <v>12</v>
      </c>
      <c r="J2722">
        <v>13</v>
      </c>
      <c r="K2722">
        <v>14</v>
      </c>
      <c r="L2722">
        <v>16</v>
      </c>
      <c r="M2722">
        <v>18</v>
      </c>
      <c r="N2722">
        <v>19</v>
      </c>
      <c r="O2722">
        <v>20</v>
      </c>
      <c r="P2722">
        <v>21</v>
      </c>
      <c r="Q2722">
        <v>25</v>
      </c>
      <c r="R2722">
        <v>19830130</v>
      </c>
      <c r="S2722">
        <v>3</v>
      </c>
      <c r="T2722" t="s">
        <v>2</v>
      </c>
      <c r="U2722">
        <v>379</v>
      </c>
      <c r="V2722">
        <v>15300</v>
      </c>
      <c r="W2722">
        <v>178391</v>
      </c>
      <c r="X2722">
        <v>787779</v>
      </c>
      <c r="Y2722">
        <v>360372.82</v>
      </c>
      <c r="Z2722">
        <v>854.45</v>
      </c>
      <c r="AA2722">
        <v>25</v>
      </c>
      <c r="AB2722">
        <v>10</v>
      </c>
      <c r="AC2722">
        <v>5</v>
      </c>
      <c r="AD2722">
        <v>0</v>
      </c>
      <c r="AE2722">
        <v>1500000</v>
      </c>
      <c r="AF2722">
        <v>42462491</v>
      </c>
    </row>
    <row r="2723" spans="1:32" x14ac:dyDescent="0.3">
      <c r="A2723">
        <v>2722</v>
      </c>
      <c r="B2723" s="1">
        <v>44950</v>
      </c>
      <c r="C2723">
        <v>1</v>
      </c>
      <c r="D2723">
        <v>2</v>
      </c>
      <c r="E2723">
        <v>3</v>
      </c>
      <c r="F2723">
        <v>4</v>
      </c>
      <c r="G2723">
        <v>5</v>
      </c>
      <c r="H2723">
        <v>6</v>
      </c>
      <c r="I2723">
        <v>8</v>
      </c>
      <c r="J2723">
        <v>12</v>
      </c>
      <c r="K2723">
        <v>18</v>
      </c>
      <c r="L2723">
        <v>20</v>
      </c>
      <c r="M2723">
        <v>21</v>
      </c>
      <c r="N2723">
        <v>22</v>
      </c>
      <c r="O2723">
        <v>23</v>
      </c>
      <c r="P2723">
        <v>24</v>
      </c>
      <c r="Q2723">
        <v>25</v>
      </c>
      <c r="R2723">
        <v>18269130</v>
      </c>
      <c r="S2723">
        <v>8</v>
      </c>
      <c r="T2723" t="s">
        <v>2</v>
      </c>
      <c r="U2723">
        <v>424</v>
      </c>
      <c r="V2723">
        <v>12321</v>
      </c>
      <c r="W2723">
        <v>116187</v>
      </c>
      <c r="X2723">
        <v>622824</v>
      </c>
      <c r="Y2723">
        <v>180959.17</v>
      </c>
      <c r="Z2723">
        <v>1022.72</v>
      </c>
      <c r="AA2723">
        <v>25</v>
      </c>
      <c r="AB2723">
        <v>10</v>
      </c>
      <c r="AC2723">
        <v>5</v>
      </c>
      <c r="AD2723">
        <v>0</v>
      </c>
      <c r="AE2723">
        <v>1500000</v>
      </c>
      <c r="AF2723">
        <v>42812735</v>
      </c>
    </row>
    <row r="2724" spans="1:32" x14ac:dyDescent="0.3">
      <c r="A2724">
        <v>2723</v>
      </c>
      <c r="B2724" s="1">
        <v>44951</v>
      </c>
      <c r="C2724">
        <v>1</v>
      </c>
      <c r="D2724">
        <v>2</v>
      </c>
      <c r="E2724">
        <v>3</v>
      </c>
      <c r="F2724">
        <v>6</v>
      </c>
      <c r="G2724">
        <v>7</v>
      </c>
      <c r="H2724">
        <v>8</v>
      </c>
      <c r="I2724">
        <v>10</v>
      </c>
      <c r="J2724">
        <v>12</v>
      </c>
      <c r="K2724">
        <v>15</v>
      </c>
      <c r="L2724">
        <v>17</v>
      </c>
      <c r="M2724">
        <v>20</v>
      </c>
      <c r="N2724">
        <v>21</v>
      </c>
      <c r="O2724">
        <v>22</v>
      </c>
      <c r="P2724">
        <v>23</v>
      </c>
      <c r="Q2724">
        <v>24</v>
      </c>
      <c r="R2724">
        <v>18706808</v>
      </c>
      <c r="S2724">
        <v>1</v>
      </c>
      <c r="T2724" t="s">
        <v>113</v>
      </c>
      <c r="U2724">
        <v>192</v>
      </c>
      <c r="V2724">
        <v>8538</v>
      </c>
      <c r="W2724">
        <v>116159</v>
      </c>
      <c r="X2724">
        <v>622008</v>
      </c>
      <c r="Y2724">
        <v>1572955.34</v>
      </c>
      <c r="Z2724">
        <v>1717.78</v>
      </c>
      <c r="AA2724">
        <v>25</v>
      </c>
      <c r="AB2724">
        <v>10</v>
      </c>
      <c r="AC2724">
        <v>5</v>
      </c>
      <c r="AD2724">
        <v>0</v>
      </c>
      <c r="AE2724">
        <v>1500000</v>
      </c>
      <c r="AF2724">
        <v>43193288</v>
      </c>
    </row>
    <row r="2725" spans="1:32" x14ac:dyDescent="0.3">
      <c r="A2725">
        <v>2724</v>
      </c>
      <c r="B2725" s="1">
        <v>44952</v>
      </c>
      <c r="C2725">
        <v>1</v>
      </c>
      <c r="D2725">
        <v>3</v>
      </c>
      <c r="E2725">
        <v>5</v>
      </c>
      <c r="F2725">
        <v>6</v>
      </c>
      <c r="G2725">
        <v>8</v>
      </c>
      <c r="H2725">
        <v>12</v>
      </c>
      <c r="I2725">
        <v>13</v>
      </c>
      <c r="J2725">
        <v>14</v>
      </c>
      <c r="K2725">
        <v>17</v>
      </c>
      <c r="L2725">
        <v>19</v>
      </c>
      <c r="M2725">
        <v>20</v>
      </c>
      <c r="N2725">
        <v>21</v>
      </c>
      <c r="O2725">
        <v>22</v>
      </c>
      <c r="P2725">
        <v>24</v>
      </c>
      <c r="Q2725">
        <v>25</v>
      </c>
      <c r="R2725">
        <v>17727640</v>
      </c>
      <c r="S2725">
        <v>2</v>
      </c>
      <c r="T2725" t="s">
        <v>2</v>
      </c>
      <c r="U2725">
        <v>473</v>
      </c>
      <c r="V2725">
        <v>12397</v>
      </c>
      <c r="W2725">
        <v>130472</v>
      </c>
      <c r="X2725">
        <v>643095</v>
      </c>
      <c r="Y2725">
        <v>619494.18999999994</v>
      </c>
      <c r="Z2725">
        <v>784.62</v>
      </c>
      <c r="AA2725">
        <v>25</v>
      </c>
      <c r="AB2725">
        <v>10</v>
      </c>
      <c r="AC2725">
        <v>5</v>
      </c>
      <c r="AD2725">
        <v>0</v>
      </c>
      <c r="AE2725">
        <v>1500000</v>
      </c>
      <c r="AF2725">
        <v>43493044</v>
      </c>
    </row>
    <row r="2726" spans="1:32" x14ac:dyDescent="0.3">
      <c r="A2726">
        <v>2725</v>
      </c>
      <c r="B2726" s="1">
        <v>44953</v>
      </c>
      <c r="C2726">
        <v>1</v>
      </c>
      <c r="D2726">
        <v>2</v>
      </c>
      <c r="E2726">
        <v>4</v>
      </c>
      <c r="F2726">
        <v>5</v>
      </c>
      <c r="G2726">
        <v>7</v>
      </c>
      <c r="H2726">
        <v>8</v>
      </c>
      <c r="I2726">
        <v>9</v>
      </c>
      <c r="J2726">
        <v>10</v>
      </c>
      <c r="K2726">
        <v>11</v>
      </c>
      <c r="L2726">
        <v>12</v>
      </c>
      <c r="M2726">
        <v>14</v>
      </c>
      <c r="N2726">
        <v>17</v>
      </c>
      <c r="O2726">
        <v>22</v>
      </c>
      <c r="P2726">
        <v>23</v>
      </c>
      <c r="Q2726">
        <v>24</v>
      </c>
      <c r="R2726">
        <v>20519195</v>
      </c>
      <c r="S2726">
        <v>4</v>
      </c>
      <c r="T2726" t="s">
        <v>2</v>
      </c>
      <c r="U2726">
        <v>326</v>
      </c>
      <c r="V2726">
        <v>11233</v>
      </c>
      <c r="W2726">
        <v>139276</v>
      </c>
      <c r="X2726">
        <v>747934</v>
      </c>
      <c r="Y2726">
        <v>377777.04</v>
      </c>
      <c r="Z2726">
        <v>1388.45</v>
      </c>
      <c r="AA2726">
        <v>25</v>
      </c>
      <c r="AB2726">
        <v>10</v>
      </c>
      <c r="AC2726">
        <v>5</v>
      </c>
      <c r="AD2726">
        <v>0</v>
      </c>
      <c r="AE2726">
        <v>1500000</v>
      </c>
      <c r="AF2726">
        <v>43858634</v>
      </c>
    </row>
    <row r="2727" spans="1:32" x14ac:dyDescent="0.3">
      <c r="A2727">
        <v>2726</v>
      </c>
      <c r="B2727" s="1">
        <v>44954</v>
      </c>
      <c r="C2727">
        <v>2</v>
      </c>
      <c r="D2727">
        <v>5</v>
      </c>
      <c r="E2727">
        <v>6</v>
      </c>
      <c r="F2727">
        <v>8</v>
      </c>
      <c r="G2727">
        <v>9</v>
      </c>
      <c r="H2727">
        <v>10</v>
      </c>
      <c r="I2727">
        <v>11</v>
      </c>
      <c r="J2727">
        <v>14</v>
      </c>
      <c r="K2727">
        <v>16</v>
      </c>
      <c r="L2727">
        <v>17</v>
      </c>
      <c r="M2727">
        <v>18</v>
      </c>
      <c r="N2727">
        <v>19</v>
      </c>
      <c r="O2727">
        <v>20</v>
      </c>
      <c r="P2727">
        <v>21</v>
      </c>
      <c r="Q2727">
        <v>23</v>
      </c>
      <c r="R2727">
        <v>18758305</v>
      </c>
      <c r="S2727">
        <v>3</v>
      </c>
      <c r="T2727" t="s">
        <v>2</v>
      </c>
      <c r="U2727">
        <v>221</v>
      </c>
      <c r="V2727">
        <v>7854</v>
      </c>
      <c r="W2727">
        <v>106657</v>
      </c>
      <c r="X2727">
        <v>609632</v>
      </c>
      <c r="Y2727">
        <v>552720.01</v>
      </c>
      <c r="Z2727">
        <v>1573.21</v>
      </c>
      <c r="AA2727">
        <v>25</v>
      </c>
      <c r="AB2727">
        <v>10</v>
      </c>
      <c r="AC2727">
        <v>5</v>
      </c>
      <c r="AD2727">
        <v>0</v>
      </c>
      <c r="AE2727">
        <v>1500000</v>
      </c>
      <c r="AF2727">
        <v>44259802</v>
      </c>
    </row>
    <row r="2728" spans="1:32" x14ac:dyDescent="0.3">
      <c r="A2728">
        <v>2727</v>
      </c>
      <c r="B2728" s="1">
        <v>44956</v>
      </c>
      <c r="C2728">
        <v>2</v>
      </c>
      <c r="D2728">
        <v>3</v>
      </c>
      <c r="E2728">
        <v>4</v>
      </c>
      <c r="F2728">
        <v>8</v>
      </c>
      <c r="G2728">
        <v>9</v>
      </c>
      <c r="H2728">
        <v>10</v>
      </c>
      <c r="I2728">
        <v>11</v>
      </c>
      <c r="J2728">
        <v>12</v>
      </c>
      <c r="K2728">
        <v>13</v>
      </c>
      <c r="L2728">
        <v>16</v>
      </c>
      <c r="M2728">
        <v>17</v>
      </c>
      <c r="N2728">
        <v>18</v>
      </c>
      <c r="O2728">
        <v>19</v>
      </c>
      <c r="P2728">
        <v>20</v>
      </c>
      <c r="Q2728">
        <v>23</v>
      </c>
      <c r="R2728">
        <v>19715230</v>
      </c>
      <c r="S2728">
        <v>4</v>
      </c>
      <c r="T2728" t="s">
        <v>2</v>
      </c>
      <c r="U2728">
        <v>312</v>
      </c>
      <c r="V2728">
        <v>10838</v>
      </c>
      <c r="W2728">
        <v>128849</v>
      </c>
      <c r="X2728">
        <v>672622</v>
      </c>
      <c r="Y2728">
        <v>393204.24</v>
      </c>
      <c r="Z2728">
        <v>1510</v>
      </c>
      <c r="AA2728">
        <v>25</v>
      </c>
      <c r="AB2728">
        <v>10</v>
      </c>
      <c r="AC2728">
        <v>5</v>
      </c>
      <c r="AD2728">
        <v>0</v>
      </c>
      <c r="AE2728">
        <v>1500000</v>
      </c>
      <c r="AF2728">
        <v>44640322</v>
      </c>
    </row>
    <row r="2729" spans="1:32" x14ac:dyDescent="0.3">
      <c r="A2729">
        <v>2728</v>
      </c>
      <c r="B2729" s="1">
        <v>44957</v>
      </c>
      <c r="C2729">
        <v>1</v>
      </c>
      <c r="D2729">
        <v>2</v>
      </c>
      <c r="E2729">
        <v>3</v>
      </c>
      <c r="F2729">
        <v>4</v>
      </c>
      <c r="G2729">
        <v>5</v>
      </c>
      <c r="H2729">
        <v>9</v>
      </c>
      <c r="I2729">
        <v>10</v>
      </c>
      <c r="J2729">
        <v>11</v>
      </c>
      <c r="K2729">
        <v>13</v>
      </c>
      <c r="L2729">
        <v>14</v>
      </c>
      <c r="M2729">
        <v>16</v>
      </c>
      <c r="N2729">
        <v>17</v>
      </c>
      <c r="O2729">
        <v>18</v>
      </c>
      <c r="P2729">
        <v>20</v>
      </c>
      <c r="Q2729">
        <v>22</v>
      </c>
      <c r="R2729">
        <v>18700265</v>
      </c>
      <c r="S2729">
        <v>0</v>
      </c>
      <c r="U2729">
        <v>745</v>
      </c>
      <c r="V2729">
        <v>8862</v>
      </c>
      <c r="W2729">
        <v>119682</v>
      </c>
      <c r="X2729">
        <v>649311</v>
      </c>
      <c r="Y2729">
        <v>0</v>
      </c>
      <c r="Z2729">
        <v>600.54999999999995</v>
      </c>
      <c r="AA2729">
        <v>25</v>
      </c>
      <c r="AB2729">
        <v>10</v>
      </c>
      <c r="AC2729">
        <v>5</v>
      </c>
      <c r="AD2729">
        <v>1493671.7</v>
      </c>
      <c r="AE2729">
        <v>4000000</v>
      </c>
      <c r="AF2729">
        <v>45001695</v>
      </c>
    </row>
    <row r="2730" spans="1:32" x14ac:dyDescent="0.3">
      <c r="A2730">
        <v>2729</v>
      </c>
      <c r="B2730" s="1">
        <v>44958</v>
      </c>
      <c r="C2730">
        <v>2</v>
      </c>
      <c r="D2730">
        <v>4</v>
      </c>
      <c r="E2730">
        <v>5</v>
      </c>
      <c r="F2730">
        <v>6</v>
      </c>
      <c r="G2730">
        <v>8</v>
      </c>
      <c r="H2730">
        <v>9</v>
      </c>
      <c r="I2730">
        <v>10</v>
      </c>
      <c r="J2730">
        <v>12</v>
      </c>
      <c r="K2730">
        <v>13</v>
      </c>
      <c r="L2730">
        <v>14</v>
      </c>
      <c r="M2730">
        <v>19</v>
      </c>
      <c r="N2730">
        <v>20</v>
      </c>
      <c r="O2730">
        <v>21</v>
      </c>
      <c r="P2730">
        <v>22</v>
      </c>
      <c r="Q2730">
        <v>25</v>
      </c>
      <c r="R2730">
        <v>31580602</v>
      </c>
      <c r="S2730">
        <v>3</v>
      </c>
      <c r="T2730" t="s">
        <v>2</v>
      </c>
      <c r="U2730">
        <v>607</v>
      </c>
      <c r="V2730">
        <v>20350</v>
      </c>
      <c r="W2730">
        <v>220299</v>
      </c>
      <c r="X2730">
        <v>1140169</v>
      </c>
      <c r="Y2730">
        <v>1261384.26</v>
      </c>
      <c r="Z2730">
        <v>1130.29</v>
      </c>
      <c r="AA2730">
        <v>25</v>
      </c>
      <c r="AB2730">
        <v>10</v>
      </c>
      <c r="AC2730">
        <v>5</v>
      </c>
      <c r="AD2730">
        <v>2236608.6</v>
      </c>
      <c r="AE2730">
        <v>5000000</v>
      </c>
      <c r="AF2730">
        <v>45555843</v>
      </c>
    </row>
    <row r="2731" spans="1:32" x14ac:dyDescent="0.3">
      <c r="A2731">
        <v>2730</v>
      </c>
      <c r="B2731" s="1">
        <v>44959</v>
      </c>
      <c r="C2731">
        <v>2</v>
      </c>
      <c r="D2731">
        <v>4</v>
      </c>
      <c r="E2731">
        <v>7</v>
      </c>
      <c r="F2731">
        <v>10</v>
      </c>
      <c r="G2731">
        <v>11</v>
      </c>
      <c r="H2731">
        <v>13</v>
      </c>
      <c r="I2731">
        <v>14</v>
      </c>
      <c r="J2731">
        <v>15</v>
      </c>
      <c r="K2731">
        <v>16</v>
      </c>
      <c r="L2731">
        <v>19</v>
      </c>
      <c r="M2731">
        <v>20</v>
      </c>
      <c r="N2731">
        <v>21</v>
      </c>
      <c r="O2731">
        <v>23</v>
      </c>
      <c r="P2731">
        <v>24</v>
      </c>
      <c r="Q2731">
        <v>25</v>
      </c>
      <c r="R2731">
        <v>33535122</v>
      </c>
      <c r="S2731">
        <v>3</v>
      </c>
      <c r="T2731" t="s">
        <v>2</v>
      </c>
      <c r="U2731">
        <v>633</v>
      </c>
      <c r="V2731">
        <v>21374</v>
      </c>
      <c r="W2731">
        <v>236812</v>
      </c>
      <c r="X2731">
        <v>1209165</v>
      </c>
      <c r="Y2731">
        <v>1684518.54</v>
      </c>
      <c r="Z2731">
        <v>1147.8499999999999</v>
      </c>
      <c r="AA2731">
        <v>25</v>
      </c>
      <c r="AB2731">
        <v>10</v>
      </c>
      <c r="AC2731">
        <v>5</v>
      </c>
      <c r="AD2731">
        <v>0</v>
      </c>
      <c r="AE2731">
        <v>1500000</v>
      </c>
      <c r="AF2731">
        <v>46142707</v>
      </c>
    </row>
    <row r="2732" spans="1:32" x14ac:dyDescent="0.3">
      <c r="A2732">
        <v>2731</v>
      </c>
      <c r="B2732" s="1">
        <v>44960</v>
      </c>
      <c r="C2732">
        <v>1</v>
      </c>
      <c r="D2732">
        <v>3</v>
      </c>
      <c r="E2732">
        <v>7</v>
      </c>
      <c r="F2732">
        <v>8</v>
      </c>
      <c r="G2732">
        <v>9</v>
      </c>
      <c r="H2732">
        <v>11</v>
      </c>
      <c r="I2732">
        <v>12</v>
      </c>
      <c r="J2732">
        <v>13</v>
      </c>
      <c r="K2732">
        <v>14</v>
      </c>
      <c r="L2732">
        <v>18</v>
      </c>
      <c r="M2732">
        <v>19</v>
      </c>
      <c r="N2732">
        <v>20</v>
      </c>
      <c r="O2732">
        <v>21</v>
      </c>
      <c r="P2732">
        <v>23</v>
      </c>
      <c r="Q2732">
        <v>25</v>
      </c>
      <c r="R2732">
        <v>21516812</v>
      </c>
      <c r="S2732">
        <v>2</v>
      </c>
      <c r="T2732" t="s">
        <v>2</v>
      </c>
      <c r="U2732">
        <v>471</v>
      </c>
      <c r="V2732">
        <v>15428</v>
      </c>
      <c r="W2732">
        <v>182512</v>
      </c>
      <c r="X2732">
        <v>821574</v>
      </c>
      <c r="Y2732">
        <v>652920.06000000006</v>
      </c>
      <c r="Z2732">
        <v>830.46</v>
      </c>
      <c r="AA2732">
        <v>25</v>
      </c>
      <c r="AB2732">
        <v>10</v>
      </c>
      <c r="AC2732">
        <v>5</v>
      </c>
      <c r="AD2732">
        <v>0</v>
      </c>
      <c r="AE2732">
        <v>1500000</v>
      </c>
      <c r="AF2732">
        <v>46458636</v>
      </c>
    </row>
    <row r="2733" spans="1:32" x14ac:dyDescent="0.3">
      <c r="A2733">
        <v>2732</v>
      </c>
      <c r="B2733" s="1">
        <v>44961</v>
      </c>
      <c r="C2733">
        <v>2</v>
      </c>
      <c r="D2733">
        <v>3</v>
      </c>
      <c r="E2733">
        <v>5</v>
      </c>
      <c r="F2733">
        <v>6</v>
      </c>
      <c r="G2733">
        <v>8</v>
      </c>
      <c r="H2733">
        <v>10</v>
      </c>
      <c r="I2733">
        <v>12</v>
      </c>
      <c r="J2733">
        <v>15</v>
      </c>
      <c r="K2733">
        <v>16</v>
      </c>
      <c r="L2733">
        <v>18</v>
      </c>
      <c r="M2733">
        <v>19</v>
      </c>
      <c r="N2733">
        <v>20</v>
      </c>
      <c r="O2733">
        <v>21</v>
      </c>
      <c r="P2733">
        <v>24</v>
      </c>
      <c r="Q2733">
        <v>25</v>
      </c>
      <c r="R2733">
        <v>20218498</v>
      </c>
      <c r="S2733">
        <v>4</v>
      </c>
      <c r="T2733" t="s">
        <v>2</v>
      </c>
      <c r="U2733">
        <v>665</v>
      </c>
      <c r="V2733">
        <v>21090</v>
      </c>
      <c r="W2733">
        <v>162207</v>
      </c>
      <c r="X2733">
        <v>760326</v>
      </c>
      <c r="Y2733">
        <v>305293.90000000002</v>
      </c>
      <c r="Z2733">
        <v>550.05999999999995</v>
      </c>
      <c r="AA2733">
        <v>25</v>
      </c>
      <c r="AB2733">
        <v>10</v>
      </c>
      <c r="AC2733">
        <v>5</v>
      </c>
      <c r="AD2733">
        <v>0</v>
      </c>
      <c r="AE2733">
        <v>1500000</v>
      </c>
      <c r="AF2733">
        <v>46754082</v>
      </c>
    </row>
    <row r="2734" spans="1:32" x14ac:dyDescent="0.3">
      <c r="A2734">
        <v>2733</v>
      </c>
      <c r="B2734" s="1">
        <v>44963</v>
      </c>
      <c r="C2734">
        <v>1</v>
      </c>
      <c r="D2734">
        <v>3</v>
      </c>
      <c r="E2734">
        <v>4</v>
      </c>
      <c r="F2734">
        <v>6</v>
      </c>
      <c r="G2734">
        <v>7</v>
      </c>
      <c r="H2734">
        <v>8</v>
      </c>
      <c r="I2734">
        <v>10</v>
      </c>
      <c r="J2734">
        <v>11</v>
      </c>
      <c r="K2734">
        <v>12</v>
      </c>
      <c r="L2734">
        <v>14</v>
      </c>
      <c r="M2734">
        <v>19</v>
      </c>
      <c r="N2734">
        <v>21</v>
      </c>
      <c r="O2734">
        <v>22</v>
      </c>
      <c r="P2734">
        <v>24</v>
      </c>
      <c r="Q2734">
        <v>25</v>
      </c>
      <c r="R2734">
        <v>20965308</v>
      </c>
      <c r="S2734">
        <v>2</v>
      </c>
      <c r="T2734" t="s">
        <v>2</v>
      </c>
      <c r="U2734">
        <v>396</v>
      </c>
      <c r="V2734">
        <v>10196</v>
      </c>
      <c r="W2734">
        <v>130700</v>
      </c>
      <c r="X2734">
        <v>703811</v>
      </c>
      <c r="Y2734">
        <v>869628.76</v>
      </c>
      <c r="Z2734">
        <v>1315.59</v>
      </c>
      <c r="AA2734">
        <v>25</v>
      </c>
      <c r="AB2734">
        <v>10</v>
      </c>
      <c r="AC2734">
        <v>5</v>
      </c>
      <c r="AD2734">
        <v>0</v>
      </c>
      <c r="AE2734">
        <v>1500000</v>
      </c>
      <c r="AF2734">
        <v>47174870</v>
      </c>
    </row>
    <row r="2735" spans="1:32" x14ac:dyDescent="0.3">
      <c r="A2735">
        <v>2734</v>
      </c>
      <c r="B2735" s="1">
        <v>44964</v>
      </c>
      <c r="C2735">
        <v>1</v>
      </c>
      <c r="D2735">
        <v>3</v>
      </c>
      <c r="E2735">
        <v>5</v>
      </c>
      <c r="F2735">
        <v>6</v>
      </c>
      <c r="G2735">
        <v>8</v>
      </c>
      <c r="H2735">
        <v>10</v>
      </c>
      <c r="I2735">
        <v>11</v>
      </c>
      <c r="J2735">
        <v>12</v>
      </c>
      <c r="K2735">
        <v>14</v>
      </c>
      <c r="L2735">
        <v>15</v>
      </c>
      <c r="M2735">
        <v>17</v>
      </c>
      <c r="N2735">
        <v>18</v>
      </c>
      <c r="O2735">
        <v>21</v>
      </c>
      <c r="P2735">
        <v>22</v>
      </c>
      <c r="Q2735">
        <v>23</v>
      </c>
      <c r="R2735">
        <v>19610662</v>
      </c>
      <c r="S2735">
        <v>1</v>
      </c>
      <c r="T2735" t="s">
        <v>310</v>
      </c>
      <c r="U2735">
        <v>440</v>
      </c>
      <c r="V2735">
        <v>13350</v>
      </c>
      <c r="W2735">
        <v>144115</v>
      </c>
      <c r="X2735">
        <v>704686</v>
      </c>
      <c r="Y2735">
        <v>1390055.21</v>
      </c>
      <c r="Z2735">
        <v>946.3</v>
      </c>
      <c r="AA2735">
        <v>25</v>
      </c>
      <c r="AB2735">
        <v>10</v>
      </c>
      <c r="AC2735">
        <v>5</v>
      </c>
      <c r="AD2735">
        <v>0</v>
      </c>
      <c r="AE2735">
        <v>1500000</v>
      </c>
      <c r="AF2735">
        <v>47511174</v>
      </c>
    </row>
    <row r="2736" spans="1:32" x14ac:dyDescent="0.3">
      <c r="A2736">
        <v>2735</v>
      </c>
      <c r="B2736" s="1">
        <v>44965</v>
      </c>
      <c r="C2736">
        <v>1</v>
      </c>
      <c r="D2736">
        <v>2</v>
      </c>
      <c r="E2736">
        <v>4</v>
      </c>
      <c r="F2736">
        <v>5</v>
      </c>
      <c r="G2736">
        <v>6</v>
      </c>
      <c r="H2736">
        <v>8</v>
      </c>
      <c r="I2736">
        <v>9</v>
      </c>
      <c r="J2736">
        <v>11</v>
      </c>
      <c r="K2736">
        <v>12</v>
      </c>
      <c r="L2736">
        <v>14</v>
      </c>
      <c r="M2736">
        <v>17</v>
      </c>
      <c r="N2736">
        <v>18</v>
      </c>
      <c r="O2736">
        <v>21</v>
      </c>
      <c r="P2736">
        <v>23</v>
      </c>
      <c r="Q2736">
        <v>24</v>
      </c>
      <c r="R2736">
        <v>22232050</v>
      </c>
      <c r="S2736">
        <v>3</v>
      </c>
      <c r="T2736" t="s">
        <v>2</v>
      </c>
      <c r="U2736">
        <v>652</v>
      </c>
      <c r="V2736">
        <v>13860</v>
      </c>
      <c r="W2736">
        <v>151229</v>
      </c>
      <c r="X2736">
        <v>753014</v>
      </c>
      <c r="Y2736">
        <v>580653.47</v>
      </c>
      <c r="Z2736">
        <v>800.28</v>
      </c>
      <c r="AA2736">
        <v>25</v>
      </c>
      <c r="AB2736">
        <v>10</v>
      </c>
      <c r="AC2736">
        <v>5</v>
      </c>
      <c r="AD2736">
        <v>0</v>
      </c>
      <c r="AE2736">
        <v>1500000</v>
      </c>
      <c r="AF2736">
        <v>47932616</v>
      </c>
    </row>
    <row r="2737" spans="1:32" x14ac:dyDescent="0.3">
      <c r="A2737">
        <v>2736</v>
      </c>
      <c r="B2737" s="1">
        <v>44966</v>
      </c>
      <c r="C2737">
        <v>1</v>
      </c>
      <c r="D2737">
        <v>3</v>
      </c>
      <c r="E2737">
        <v>6</v>
      </c>
      <c r="F2737">
        <v>8</v>
      </c>
      <c r="G2737">
        <v>11</v>
      </c>
      <c r="H2737">
        <v>12</v>
      </c>
      <c r="I2737">
        <v>14</v>
      </c>
      <c r="J2737">
        <v>15</v>
      </c>
      <c r="K2737">
        <v>17</v>
      </c>
      <c r="L2737">
        <v>18</v>
      </c>
      <c r="M2737">
        <v>19</v>
      </c>
      <c r="N2737">
        <v>20</v>
      </c>
      <c r="O2737">
        <v>21</v>
      </c>
      <c r="P2737">
        <v>23</v>
      </c>
      <c r="Q2737">
        <v>25</v>
      </c>
      <c r="R2737">
        <v>18881235</v>
      </c>
      <c r="S2737">
        <v>0</v>
      </c>
      <c r="U2737">
        <v>490</v>
      </c>
      <c r="V2737">
        <v>13621</v>
      </c>
      <c r="W2737">
        <v>144828</v>
      </c>
      <c r="X2737">
        <v>686266</v>
      </c>
      <c r="Y2737">
        <v>0</v>
      </c>
      <c r="Z2737">
        <v>786.6</v>
      </c>
      <c r="AA2737">
        <v>25</v>
      </c>
      <c r="AB2737">
        <v>10</v>
      </c>
      <c r="AC2737">
        <v>5</v>
      </c>
      <c r="AD2737">
        <v>1286758.08</v>
      </c>
      <c r="AE2737">
        <v>4000000</v>
      </c>
      <c r="AF2737">
        <v>48243928</v>
      </c>
    </row>
    <row r="2738" spans="1:32" x14ac:dyDescent="0.3">
      <c r="A2738">
        <v>2737</v>
      </c>
      <c r="B2738" s="1">
        <v>44967</v>
      </c>
      <c r="C2738">
        <v>3</v>
      </c>
      <c r="D2738">
        <v>4</v>
      </c>
      <c r="E2738">
        <v>5</v>
      </c>
      <c r="F2738">
        <v>7</v>
      </c>
      <c r="G2738">
        <v>9</v>
      </c>
      <c r="H2738">
        <v>10</v>
      </c>
      <c r="I2738">
        <v>11</v>
      </c>
      <c r="J2738">
        <v>16</v>
      </c>
      <c r="K2738">
        <v>17</v>
      </c>
      <c r="L2738">
        <v>18</v>
      </c>
      <c r="M2738">
        <v>19</v>
      </c>
      <c r="N2738">
        <v>20</v>
      </c>
      <c r="O2738">
        <v>23</v>
      </c>
      <c r="P2738">
        <v>24</v>
      </c>
      <c r="Q2738">
        <v>25</v>
      </c>
      <c r="R2738">
        <v>36367800</v>
      </c>
      <c r="S2738">
        <v>1</v>
      </c>
      <c r="T2738" t="s">
        <v>340</v>
      </c>
      <c r="U2738">
        <v>553</v>
      </c>
      <c r="V2738">
        <v>19277</v>
      </c>
      <c r="W2738">
        <v>237167</v>
      </c>
      <c r="X2738">
        <v>1348070</v>
      </c>
      <c r="Y2738">
        <v>3965187.47</v>
      </c>
      <c r="Z2738">
        <v>1450.8</v>
      </c>
      <c r="AA2738">
        <v>25</v>
      </c>
      <c r="AB2738">
        <v>10</v>
      </c>
      <c r="AC2738">
        <v>5</v>
      </c>
      <c r="AD2738">
        <v>0</v>
      </c>
      <c r="AE2738">
        <v>1500000</v>
      </c>
      <c r="AF2738">
        <v>48891936</v>
      </c>
    </row>
    <row r="2739" spans="1:32" x14ac:dyDescent="0.3">
      <c r="A2739">
        <v>2738</v>
      </c>
      <c r="B2739" s="1">
        <v>44968</v>
      </c>
      <c r="C2739">
        <v>1</v>
      </c>
      <c r="D2739">
        <v>3</v>
      </c>
      <c r="E2739">
        <v>4</v>
      </c>
      <c r="F2739">
        <v>10</v>
      </c>
      <c r="G2739">
        <v>11</v>
      </c>
      <c r="H2739">
        <v>12</v>
      </c>
      <c r="I2739">
        <v>13</v>
      </c>
      <c r="J2739">
        <v>14</v>
      </c>
      <c r="K2739">
        <v>15</v>
      </c>
      <c r="L2739">
        <v>16</v>
      </c>
      <c r="M2739">
        <v>19</v>
      </c>
      <c r="N2739">
        <v>20</v>
      </c>
      <c r="O2739">
        <v>21</v>
      </c>
      <c r="P2739">
        <v>24</v>
      </c>
      <c r="Q2739">
        <v>25</v>
      </c>
      <c r="R2739">
        <v>19818058</v>
      </c>
      <c r="S2739">
        <v>2</v>
      </c>
      <c r="T2739" t="s">
        <v>2</v>
      </c>
      <c r="U2739">
        <v>265</v>
      </c>
      <c r="V2739">
        <v>9457</v>
      </c>
      <c r="W2739">
        <v>125097</v>
      </c>
      <c r="X2739">
        <v>697571</v>
      </c>
      <c r="Y2739">
        <v>784645.51</v>
      </c>
      <c r="Z2739">
        <v>1773.82</v>
      </c>
      <c r="AA2739">
        <v>25</v>
      </c>
      <c r="AB2739">
        <v>10</v>
      </c>
      <c r="AC2739">
        <v>5</v>
      </c>
      <c r="AD2739">
        <v>0</v>
      </c>
      <c r="AE2739">
        <v>1500000</v>
      </c>
      <c r="AF2739">
        <v>49271603</v>
      </c>
    </row>
    <row r="2740" spans="1:32" x14ac:dyDescent="0.3">
      <c r="A2740">
        <v>2739</v>
      </c>
      <c r="B2740" s="1">
        <v>44970</v>
      </c>
      <c r="C2740">
        <v>1</v>
      </c>
      <c r="D2740">
        <v>2</v>
      </c>
      <c r="E2740">
        <v>3</v>
      </c>
      <c r="F2740">
        <v>4</v>
      </c>
      <c r="G2740">
        <v>5</v>
      </c>
      <c r="H2740">
        <v>6</v>
      </c>
      <c r="I2740">
        <v>7</v>
      </c>
      <c r="J2740">
        <v>11</v>
      </c>
      <c r="K2740">
        <v>13</v>
      </c>
      <c r="L2740">
        <v>15</v>
      </c>
      <c r="M2740">
        <v>16</v>
      </c>
      <c r="N2740">
        <v>18</v>
      </c>
      <c r="O2740">
        <v>22</v>
      </c>
      <c r="P2740">
        <v>23</v>
      </c>
      <c r="Q2740">
        <v>25</v>
      </c>
      <c r="R2740">
        <v>20742092</v>
      </c>
      <c r="S2740">
        <v>1</v>
      </c>
      <c r="T2740" t="s">
        <v>231</v>
      </c>
      <c r="U2740">
        <v>277</v>
      </c>
      <c r="V2740">
        <v>10002</v>
      </c>
      <c r="W2740">
        <v>129479</v>
      </c>
      <c r="X2740">
        <v>727563</v>
      </c>
      <c r="Y2740">
        <v>1653124.27</v>
      </c>
      <c r="Z2740">
        <v>1787.63</v>
      </c>
      <c r="AA2740">
        <v>25</v>
      </c>
      <c r="AB2740">
        <v>10</v>
      </c>
      <c r="AC2740">
        <v>5</v>
      </c>
      <c r="AD2740">
        <v>2352563.14</v>
      </c>
      <c r="AE2740">
        <v>5000000</v>
      </c>
      <c r="AF2740">
        <v>49671552</v>
      </c>
    </row>
    <row r="2741" spans="1:32" x14ac:dyDescent="0.3">
      <c r="A2741">
        <v>2740</v>
      </c>
      <c r="B2741" s="1">
        <v>44971</v>
      </c>
      <c r="C2741">
        <v>2</v>
      </c>
      <c r="D2741">
        <v>3</v>
      </c>
      <c r="E2741">
        <v>5</v>
      </c>
      <c r="F2741">
        <v>6</v>
      </c>
      <c r="G2741">
        <v>7</v>
      </c>
      <c r="H2741">
        <v>8</v>
      </c>
      <c r="I2741">
        <v>9</v>
      </c>
      <c r="J2741">
        <v>10</v>
      </c>
      <c r="K2741">
        <v>11</v>
      </c>
      <c r="L2741">
        <v>13</v>
      </c>
      <c r="M2741">
        <v>14</v>
      </c>
      <c r="N2741">
        <v>15</v>
      </c>
      <c r="O2741">
        <v>17</v>
      </c>
      <c r="P2741">
        <v>19</v>
      </c>
      <c r="Q2741">
        <v>23</v>
      </c>
      <c r="R2741">
        <v>36201015</v>
      </c>
      <c r="S2741">
        <v>7</v>
      </c>
      <c r="T2741" t="s">
        <v>2</v>
      </c>
      <c r="U2741">
        <v>743</v>
      </c>
      <c r="V2741">
        <v>21451</v>
      </c>
      <c r="W2741">
        <v>275785</v>
      </c>
      <c r="X2741">
        <v>1352041</v>
      </c>
      <c r="Y2741">
        <v>742074.77</v>
      </c>
      <c r="Z2741">
        <v>986.6</v>
      </c>
      <c r="AA2741">
        <v>25</v>
      </c>
      <c r="AB2741">
        <v>10</v>
      </c>
      <c r="AC2741">
        <v>5</v>
      </c>
      <c r="AD2741">
        <v>0</v>
      </c>
      <c r="AE2741">
        <v>1500000</v>
      </c>
      <c r="AF2741">
        <v>50263627</v>
      </c>
    </row>
    <row r="2742" spans="1:32" x14ac:dyDescent="0.3">
      <c r="A2742">
        <v>2741</v>
      </c>
      <c r="B2742" s="1">
        <v>44972</v>
      </c>
      <c r="C2742">
        <v>1</v>
      </c>
      <c r="D2742">
        <v>2</v>
      </c>
      <c r="E2742">
        <v>4</v>
      </c>
      <c r="F2742">
        <v>5</v>
      </c>
      <c r="G2742">
        <v>6</v>
      </c>
      <c r="H2742">
        <v>7</v>
      </c>
      <c r="I2742">
        <v>8</v>
      </c>
      <c r="J2742">
        <v>9</v>
      </c>
      <c r="K2742">
        <v>13</v>
      </c>
      <c r="L2742">
        <v>15</v>
      </c>
      <c r="M2742">
        <v>18</v>
      </c>
      <c r="N2742">
        <v>22</v>
      </c>
      <c r="O2742">
        <v>23</v>
      </c>
      <c r="P2742">
        <v>24</v>
      </c>
      <c r="Q2742">
        <v>25</v>
      </c>
      <c r="R2742">
        <v>20804270</v>
      </c>
      <c r="S2742">
        <v>4</v>
      </c>
      <c r="T2742" t="s">
        <v>2</v>
      </c>
      <c r="U2742">
        <v>230</v>
      </c>
      <c r="V2742">
        <v>9926</v>
      </c>
      <c r="W2742">
        <v>135472</v>
      </c>
      <c r="X2742">
        <v>715267</v>
      </c>
      <c r="Y2742">
        <v>416579.9</v>
      </c>
      <c r="Z2742">
        <v>1519.09</v>
      </c>
      <c r="AA2742">
        <v>25</v>
      </c>
      <c r="AB2742">
        <v>10</v>
      </c>
      <c r="AC2742">
        <v>5</v>
      </c>
      <c r="AD2742">
        <v>0</v>
      </c>
      <c r="AE2742">
        <v>1500000</v>
      </c>
      <c r="AF2742">
        <v>50666769</v>
      </c>
    </row>
    <row r="2743" spans="1:32" x14ac:dyDescent="0.3">
      <c r="A2743">
        <v>2742</v>
      </c>
      <c r="B2743" s="1">
        <v>44973</v>
      </c>
      <c r="C2743">
        <v>1</v>
      </c>
      <c r="D2743">
        <v>2</v>
      </c>
      <c r="E2743">
        <v>4</v>
      </c>
      <c r="F2743">
        <v>5</v>
      </c>
      <c r="G2743">
        <v>7</v>
      </c>
      <c r="H2743">
        <v>9</v>
      </c>
      <c r="I2743">
        <v>11</v>
      </c>
      <c r="J2743">
        <v>12</v>
      </c>
      <c r="K2743">
        <v>13</v>
      </c>
      <c r="L2743">
        <v>14</v>
      </c>
      <c r="M2743">
        <v>15</v>
      </c>
      <c r="N2743">
        <v>17</v>
      </c>
      <c r="O2743">
        <v>18</v>
      </c>
      <c r="P2743">
        <v>20</v>
      </c>
      <c r="Q2743">
        <v>22</v>
      </c>
      <c r="R2743">
        <v>19280698</v>
      </c>
      <c r="S2743">
        <v>1</v>
      </c>
      <c r="T2743" t="s">
        <v>116</v>
      </c>
      <c r="U2743">
        <v>283</v>
      </c>
      <c r="V2743">
        <v>11239</v>
      </c>
      <c r="W2743">
        <v>130849</v>
      </c>
      <c r="X2743">
        <v>693054</v>
      </c>
      <c r="Y2743">
        <v>1433696.16</v>
      </c>
      <c r="Z2743">
        <v>1517.48</v>
      </c>
      <c r="AA2743">
        <v>25</v>
      </c>
      <c r="AB2743">
        <v>10</v>
      </c>
      <c r="AC2743">
        <v>5</v>
      </c>
      <c r="AD2743">
        <v>0</v>
      </c>
      <c r="AE2743">
        <v>1500000</v>
      </c>
      <c r="AF2743">
        <v>51013631</v>
      </c>
    </row>
    <row r="2744" spans="1:32" x14ac:dyDescent="0.3">
      <c r="A2744">
        <v>2743</v>
      </c>
      <c r="B2744" s="1">
        <v>44974</v>
      </c>
      <c r="C2744">
        <v>1</v>
      </c>
      <c r="D2744">
        <v>4</v>
      </c>
      <c r="E2744">
        <v>6</v>
      </c>
      <c r="F2744">
        <v>8</v>
      </c>
      <c r="G2744">
        <v>9</v>
      </c>
      <c r="H2744">
        <v>12</v>
      </c>
      <c r="I2744">
        <v>13</v>
      </c>
      <c r="J2744">
        <v>16</v>
      </c>
      <c r="K2744">
        <v>17</v>
      </c>
      <c r="L2744">
        <v>18</v>
      </c>
      <c r="M2744">
        <v>19</v>
      </c>
      <c r="N2744">
        <v>20</v>
      </c>
      <c r="O2744">
        <v>22</v>
      </c>
      <c r="P2744">
        <v>23</v>
      </c>
      <c r="Q2744">
        <v>24</v>
      </c>
      <c r="R2744">
        <v>21469192</v>
      </c>
      <c r="S2744">
        <v>1</v>
      </c>
      <c r="T2744" t="s">
        <v>37</v>
      </c>
      <c r="U2744">
        <v>246</v>
      </c>
      <c r="V2744">
        <v>9030</v>
      </c>
      <c r="W2744">
        <v>118253</v>
      </c>
      <c r="X2744">
        <v>685104</v>
      </c>
      <c r="Y2744">
        <v>1941323.21</v>
      </c>
      <c r="Z2744">
        <v>1654.69</v>
      </c>
      <c r="AA2744">
        <v>25</v>
      </c>
      <c r="AB2744">
        <v>10</v>
      </c>
      <c r="AC2744">
        <v>5</v>
      </c>
      <c r="AD2744">
        <v>0</v>
      </c>
      <c r="AE2744">
        <v>1500000</v>
      </c>
      <c r="AF2744">
        <v>51483306</v>
      </c>
    </row>
    <row r="2745" spans="1:32" x14ac:dyDescent="0.3">
      <c r="A2745">
        <v>2744</v>
      </c>
      <c r="B2745" s="1">
        <v>44975</v>
      </c>
      <c r="C2745">
        <v>1</v>
      </c>
      <c r="D2745">
        <v>2</v>
      </c>
      <c r="E2745">
        <v>3</v>
      </c>
      <c r="F2745">
        <v>4</v>
      </c>
      <c r="G2745">
        <v>6</v>
      </c>
      <c r="H2745">
        <v>7</v>
      </c>
      <c r="I2745">
        <v>8</v>
      </c>
      <c r="J2745">
        <v>9</v>
      </c>
      <c r="K2745">
        <v>11</v>
      </c>
      <c r="L2745">
        <v>12</v>
      </c>
      <c r="M2745">
        <v>15</v>
      </c>
      <c r="N2745">
        <v>20</v>
      </c>
      <c r="O2745">
        <v>21</v>
      </c>
      <c r="P2745">
        <v>23</v>
      </c>
      <c r="Q2745">
        <v>25</v>
      </c>
      <c r="R2745">
        <v>18568312</v>
      </c>
      <c r="S2745">
        <v>1</v>
      </c>
      <c r="T2745" t="s">
        <v>165</v>
      </c>
      <c r="U2745">
        <v>167</v>
      </c>
      <c r="V2745">
        <v>8814</v>
      </c>
      <c r="W2745">
        <v>103380</v>
      </c>
      <c r="X2745">
        <v>636982</v>
      </c>
      <c r="Y2745">
        <v>1566871.7</v>
      </c>
      <c r="Z2745">
        <v>1967.29</v>
      </c>
      <c r="AA2745">
        <v>25</v>
      </c>
      <c r="AB2745">
        <v>10</v>
      </c>
      <c r="AC2745">
        <v>5</v>
      </c>
      <c r="AD2745">
        <v>0</v>
      </c>
      <c r="AE2745">
        <v>1500000</v>
      </c>
      <c r="AF2745">
        <v>51862388</v>
      </c>
    </row>
    <row r="2746" spans="1:32" x14ac:dyDescent="0.3">
      <c r="A2746">
        <v>2745</v>
      </c>
      <c r="B2746" s="1">
        <v>44979</v>
      </c>
      <c r="C2746">
        <v>1</v>
      </c>
      <c r="D2746">
        <v>6</v>
      </c>
      <c r="E2746">
        <v>7</v>
      </c>
      <c r="F2746">
        <v>9</v>
      </c>
      <c r="G2746">
        <v>10</v>
      </c>
      <c r="H2746">
        <v>11</v>
      </c>
      <c r="I2746">
        <v>12</v>
      </c>
      <c r="J2746">
        <v>14</v>
      </c>
      <c r="K2746">
        <v>15</v>
      </c>
      <c r="L2746">
        <v>17</v>
      </c>
      <c r="M2746">
        <v>19</v>
      </c>
      <c r="N2746">
        <v>22</v>
      </c>
      <c r="O2746">
        <v>23</v>
      </c>
      <c r="P2746">
        <v>24</v>
      </c>
      <c r="Q2746">
        <v>25</v>
      </c>
      <c r="R2746">
        <v>22615800</v>
      </c>
      <c r="S2746">
        <v>1</v>
      </c>
      <c r="T2746" t="s">
        <v>43</v>
      </c>
      <c r="U2746">
        <v>187</v>
      </c>
      <c r="V2746">
        <v>8934</v>
      </c>
      <c r="W2746">
        <v>127599</v>
      </c>
      <c r="X2746">
        <v>742970</v>
      </c>
      <c r="Y2746">
        <v>1991955.54</v>
      </c>
      <c r="Z2746">
        <v>2233.52</v>
      </c>
      <c r="AA2746">
        <v>25</v>
      </c>
      <c r="AB2746">
        <v>10</v>
      </c>
      <c r="AC2746">
        <v>5</v>
      </c>
      <c r="AD2746">
        <v>0</v>
      </c>
      <c r="AE2746">
        <v>1500000</v>
      </c>
      <c r="AF2746">
        <v>52344313</v>
      </c>
    </row>
    <row r="2747" spans="1:32" x14ac:dyDescent="0.3">
      <c r="A2747">
        <v>2746</v>
      </c>
      <c r="B2747" s="1">
        <v>44980</v>
      </c>
      <c r="C2747">
        <v>1</v>
      </c>
      <c r="D2747">
        <v>3</v>
      </c>
      <c r="E2747">
        <v>4</v>
      </c>
      <c r="F2747">
        <v>6</v>
      </c>
      <c r="G2747">
        <v>7</v>
      </c>
      <c r="H2747">
        <v>10</v>
      </c>
      <c r="I2747">
        <v>11</v>
      </c>
      <c r="J2747">
        <v>12</v>
      </c>
      <c r="K2747">
        <v>13</v>
      </c>
      <c r="L2747">
        <v>17</v>
      </c>
      <c r="M2747">
        <v>18</v>
      </c>
      <c r="N2747">
        <v>19</v>
      </c>
      <c r="O2747">
        <v>23</v>
      </c>
      <c r="P2747">
        <v>24</v>
      </c>
      <c r="Q2747">
        <v>25</v>
      </c>
      <c r="R2747">
        <v>18952820</v>
      </c>
      <c r="S2747">
        <v>7</v>
      </c>
      <c r="T2747" t="s">
        <v>2</v>
      </c>
      <c r="U2747">
        <v>479</v>
      </c>
      <c r="V2747">
        <v>11743</v>
      </c>
      <c r="W2747">
        <v>128036</v>
      </c>
      <c r="X2747">
        <v>681135</v>
      </c>
      <c r="Y2747">
        <v>200659.13</v>
      </c>
      <c r="Z2747">
        <v>878.36</v>
      </c>
      <c r="AA2747">
        <v>25</v>
      </c>
      <c r="AB2747">
        <v>10</v>
      </c>
      <c r="AC2747">
        <v>5</v>
      </c>
      <c r="AD2747">
        <v>0</v>
      </c>
      <c r="AE2747">
        <v>1500000</v>
      </c>
      <c r="AF2747">
        <v>52684139</v>
      </c>
    </row>
    <row r="2748" spans="1:32" x14ac:dyDescent="0.3">
      <c r="A2748">
        <v>2747</v>
      </c>
      <c r="B2748" s="1">
        <v>44981</v>
      </c>
      <c r="C2748">
        <v>1</v>
      </c>
      <c r="D2748">
        <v>2</v>
      </c>
      <c r="E2748">
        <v>5</v>
      </c>
      <c r="F2748">
        <v>7</v>
      </c>
      <c r="G2748">
        <v>8</v>
      </c>
      <c r="H2748">
        <v>10</v>
      </c>
      <c r="I2748">
        <v>11</v>
      </c>
      <c r="J2748">
        <v>12</v>
      </c>
      <c r="K2748">
        <v>14</v>
      </c>
      <c r="L2748">
        <v>17</v>
      </c>
      <c r="M2748">
        <v>18</v>
      </c>
      <c r="N2748">
        <v>19</v>
      </c>
      <c r="O2748">
        <v>20</v>
      </c>
      <c r="P2748">
        <v>21</v>
      </c>
      <c r="Q2748">
        <v>25</v>
      </c>
      <c r="R2748">
        <v>21228095</v>
      </c>
      <c r="S2748">
        <v>3</v>
      </c>
      <c r="T2748" t="s">
        <v>2</v>
      </c>
      <c r="U2748">
        <v>451</v>
      </c>
      <c r="V2748">
        <v>14461</v>
      </c>
      <c r="W2748">
        <v>150543</v>
      </c>
      <c r="X2748">
        <v>773539</v>
      </c>
      <c r="Y2748">
        <v>501664.83</v>
      </c>
      <c r="Z2748">
        <v>999.56</v>
      </c>
      <c r="AA2748">
        <v>25</v>
      </c>
      <c r="AB2748">
        <v>10</v>
      </c>
      <c r="AC2748">
        <v>5</v>
      </c>
      <c r="AD2748">
        <v>0</v>
      </c>
      <c r="AE2748">
        <v>1500000</v>
      </c>
      <c r="AF2748">
        <v>53048250</v>
      </c>
    </row>
    <row r="2749" spans="1:32" x14ac:dyDescent="0.3">
      <c r="A2749">
        <v>2748</v>
      </c>
      <c r="B2749" s="1">
        <v>44982</v>
      </c>
      <c r="C2749">
        <v>1</v>
      </c>
      <c r="D2749">
        <v>2</v>
      </c>
      <c r="E2749">
        <v>4</v>
      </c>
      <c r="F2749">
        <v>5</v>
      </c>
      <c r="G2749">
        <v>6</v>
      </c>
      <c r="H2749">
        <v>8</v>
      </c>
      <c r="I2749">
        <v>9</v>
      </c>
      <c r="J2749">
        <v>10</v>
      </c>
      <c r="K2749">
        <v>12</v>
      </c>
      <c r="L2749">
        <v>14</v>
      </c>
      <c r="M2749">
        <v>16</v>
      </c>
      <c r="N2749">
        <v>19</v>
      </c>
      <c r="O2749">
        <v>22</v>
      </c>
      <c r="P2749">
        <v>23</v>
      </c>
      <c r="Q2749">
        <v>24</v>
      </c>
      <c r="R2749">
        <v>19228140</v>
      </c>
      <c r="S2749">
        <v>1</v>
      </c>
      <c r="T2749" t="s">
        <v>93</v>
      </c>
      <c r="U2749">
        <v>385</v>
      </c>
      <c r="V2749">
        <v>11194</v>
      </c>
      <c r="W2749">
        <v>128495</v>
      </c>
      <c r="X2749">
        <v>656563</v>
      </c>
      <c r="Y2749">
        <v>1513698.12</v>
      </c>
      <c r="Z2749">
        <v>1177.69</v>
      </c>
      <c r="AA2749">
        <v>25</v>
      </c>
      <c r="AB2749">
        <v>10</v>
      </c>
      <c r="AC2749">
        <v>5</v>
      </c>
      <c r="AD2749">
        <v>0</v>
      </c>
      <c r="AE2749">
        <v>1500000</v>
      </c>
      <c r="AF2749">
        <v>53414467</v>
      </c>
    </row>
    <row r="2750" spans="1:32" x14ac:dyDescent="0.3">
      <c r="A2750">
        <v>2749</v>
      </c>
      <c r="B2750" s="1">
        <v>44984</v>
      </c>
      <c r="C2750">
        <v>2</v>
      </c>
      <c r="D2750">
        <v>5</v>
      </c>
      <c r="E2750">
        <v>6</v>
      </c>
      <c r="F2750">
        <v>7</v>
      </c>
      <c r="G2750">
        <v>9</v>
      </c>
      <c r="H2750">
        <v>10</v>
      </c>
      <c r="I2750">
        <v>12</v>
      </c>
      <c r="J2750">
        <v>13</v>
      </c>
      <c r="K2750">
        <v>14</v>
      </c>
      <c r="L2750">
        <v>16</v>
      </c>
      <c r="M2750">
        <v>18</v>
      </c>
      <c r="N2750">
        <v>20</v>
      </c>
      <c r="O2750">
        <v>21</v>
      </c>
      <c r="P2750">
        <v>22</v>
      </c>
      <c r="Q2750">
        <v>24</v>
      </c>
      <c r="R2750">
        <v>20319870</v>
      </c>
      <c r="S2750">
        <v>2</v>
      </c>
      <c r="T2750" t="s">
        <v>2</v>
      </c>
      <c r="U2750">
        <v>561</v>
      </c>
      <c r="V2750">
        <v>14295</v>
      </c>
      <c r="W2750">
        <v>142451</v>
      </c>
      <c r="X2750">
        <v>687316</v>
      </c>
      <c r="Y2750">
        <v>779073.1</v>
      </c>
      <c r="Z2750">
        <v>831.95</v>
      </c>
      <c r="AA2750">
        <v>25</v>
      </c>
      <c r="AB2750">
        <v>10</v>
      </c>
      <c r="AC2750">
        <v>5</v>
      </c>
      <c r="AD2750">
        <v>2351873.98</v>
      </c>
      <c r="AE2750">
        <v>5000000</v>
      </c>
      <c r="AF2750">
        <v>53791438</v>
      </c>
    </row>
    <row r="2751" spans="1:32" x14ac:dyDescent="0.3">
      <c r="A2751">
        <v>2750</v>
      </c>
      <c r="B2751" s="1">
        <v>44985</v>
      </c>
      <c r="C2751">
        <v>1</v>
      </c>
      <c r="D2751">
        <v>2</v>
      </c>
      <c r="E2751">
        <v>6</v>
      </c>
      <c r="F2751">
        <v>7</v>
      </c>
      <c r="G2751">
        <v>8</v>
      </c>
      <c r="H2751">
        <v>9</v>
      </c>
      <c r="I2751">
        <v>11</v>
      </c>
      <c r="J2751">
        <v>13</v>
      </c>
      <c r="K2751">
        <v>14</v>
      </c>
      <c r="L2751">
        <v>16</v>
      </c>
      <c r="M2751">
        <v>17</v>
      </c>
      <c r="N2751">
        <v>18</v>
      </c>
      <c r="O2751">
        <v>21</v>
      </c>
      <c r="P2751">
        <v>22</v>
      </c>
      <c r="Q2751">
        <v>23</v>
      </c>
      <c r="R2751">
        <v>38321825</v>
      </c>
      <c r="S2751">
        <v>2</v>
      </c>
      <c r="T2751" t="s">
        <v>2</v>
      </c>
      <c r="U2751">
        <v>584</v>
      </c>
      <c r="V2751">
        <v>21621</v>
      </c>
      <c r="W2751">
        <v>210689</v>
      </c>
      <c r="X2751">
        <v>1163392</v>
      </c>
      <c r="Y2751">
        <v>3229267.29</v>
      </c>
      <c r="Z2751">
        <v>1813.79</v>
      </c>
      <c r="AA2751">
        <v>25</v>
      </c>
      <c r="AB2751">
        <v>10</v>
      </c>
      <c r="AC2751">
        <v>5</v>
      </c>
      <c r="AD2751">
        <v>0</v>
      </c>
      <c r="AE2751">
        <v>1500000</v>
      </c>
      <c r="AF2751">
        <v>54646993</v>
      </c>
    </row>
    <row r="2752" spans="1:32" x14ac:dyDescent="0.3">
      <c r="A2752">
        <v>2751</v>
      </c>
      <c r="B2752" s="1">
        <v>44986</v>
      </c>
      <c r="C2752">
        <v>1</v>
      </c>
      <c r="D2752">
        <v>2</v>
      </c>
      <c r="E2752">
        <v>3</v>
      </c>
      <c r="F2752">
        <v>5</v>
      </c>
      <c r="G2752">
        <v>9</v>
      </c>
      <c r="H2752">
        <v>10</v>
      </c>
      <c r="I2752">
        <v>12</v>
      </c>
      <c r="J2752">
        <v>13</v>
      </c>
      <c r="K2752">
        <v>15</v>
      </c>
      <c r="L2752">
        <v>16</v>
      </c>
      <c r="M2752">
        <v>17</v>
      </c>
      <c r="N2752">
        <v>19</v>
      </c>
      <c r="O2752">
        <v>23</v>
      </c>
      <c r="P2752">
        <v>24</v>
      </c>
      <c r="Q2752">
        <v>25</v>
      </c>
      <c r="R2752">
        <v>20843050</v>
      </c>
      <c r="S2752">
        <v>4</v>
      </c>
      <c r="T2752" t="s">
        <v>2</v>
      </c>
      <c r="U2752">
        <v>456</v>
      </c>
      <c r="V2752">
        <v>14913</v>
      </c>
      <c r="W2752">
        <v>166914</v>
      </c>
      <c r="X2752">
        <v>807907</v>
      </c>
      <c r="Y2752">
        <v>320504.90000000002</v>
      </c>
      <c r="Z2752">
        <v>842.13</v>
      </c>
      <c r="AA2752">
        <v>25</v>
      </c>
      <c r="AB2752">
        <v>10</v>
      </c>
      <c r="AC2752">
        <v>5</v>
      </c>
      <c r="AD2752">
        <v>0</v>
      </c>
      <c r="AE2752">
        <v>1500000</v>
      </c>
      <c r="AF2752">
        <v>54957159</v>
      </c>
    </row>
    <row r="2753" spans="1:32" x14ac:dyDescent="0.3">
      <c r="A2753">
        <v>2752</v>
      </c>
      <c r="B2753" s="1">
        <v>44987</v>
      </c>
      <c r="C2753">
        <v>2</v>
      </c>
      <c r="D2753">
        <v>3</v>
      </c>
      <c r="E2753">
        <v>4</v>
      </c>
      <c r="F2753">
        <v>7</v>
      </c>
      <c r="G2753">
        <v>10</v>
      </c>
      <c r="H2753">
        <v>11</v>
      </c>
      <c r="I2753">
        <v>12</v>
      </c>
      <c r="J2753">
        <v>15</v>
      </c>
      <c r="K2753">
        <v>16</v>
      </c>
      <c r="L2753">
        <v>17</v>
      </c>
      <c r="M2753">
        <v>20</v>
      </c>
      <c r="N2753">
        <v>21</v>
      </c>
      <c r="O2753">
        <v>22</v>
      </c>
      <c r="P2753">
        <v>23</v>
      </c>
      <c r="Q2753">
        <v>25</v>
      </c>
      <c r="R2753">
        <v>19284038</v>
      </c>
      <c r="S2753">
        <v>4</v>
      </c>
      <c r="T2753" t="s">
        <v>2</v>
      </c>
      <c r="U2753">
        <v>305</v>
      </c>
      <c r="V2753">
        <v>9395</v>
      </c>
      <c r="W2753">
        <v>115281</v>
      </c>
      <c r="X2753">
        <v>640983</v>
      </c>
      <c r="Y2753">
        <v>408722.78</v>
      </c>
      <c r="Z2753">
        <v>1605.61</v>
      </c>
      <c r="AA2753">
        <v>25</v>
      </c>
      <c r="AB2753">
        <v>10</v>
      </c>
      <c r="AC2753">
        <v>5</v>
      </c>
      <c r="AD2753">
        <v>0</v>
      </c>
      <c r="AE2753">
        <v>1500000</v>
      </c>
      <c r="AF2753">
        <v>55352697</v>
      </c>
    </row>
    <row r="2754" spans="1:32" x14ac:dyDescent="0.3">
      <c r="A2754">
        <v>2753</v>
      </c>
      <c r="B2754" s="1">
        <v>44988</v>
      </c>
      <c r="C2754">
        <v>2</v>
      </c>
      <c r="D2754">
        <v>5</v>
      </c>
      <c r="E2754">
        <v>7</v>
      </c>
      <c r="F2754">
        <v>8</v>
      </c>
      <c r="G2754">
        <v>11</v>
      </c>
      <c r="H2754">
        <v>12</v>
      </c>
      <c r="I2754">
        <v>14</v>
      </c>
      <c r="J2754">
        <v>16</v>
      </c>
      <c r="K2754">
        <v>17</v>
      </c>
      <c r="L2754">
        <v>18</v>
      </c>
      <c r="M2754">
        <v>20</v>
      </c>
      <c r="N2754">
        <v>21</v>
      </c>
      <c r="O2754">
        <v>22</v>
      </c>
      <c r="P2754">
        <v>24</v>
      </c>
      <c r="Q2754">
        <v>25</v>
      </c>
      <c r="R2754">
        <v>21855218</v>
      </c>
      <c r="S2754">
        <v>2</v>
      </c>
      <c r="T2754" t="s">
        <v>114</v>
      </c>
      <c r="U2754">
        <v>387</v>
      </c>
      <c r="V2754">
        <v>13325</v>
      </c>
      <c r="W2754">
        <v>153622</v>
      </c>
      <c r="X2754">
        <v>760508</v>
      </c>
      <c r="Y2754">
        <v>825110.34</v>
      </c>
      <c r="Z2754">
        <v>1277.27</v>
      </c>
      <c r="AA2754">
        <v>25</v>
      </c>
      <c r="AB2754">
        <v>10</v>
      </c>
      <c r="AC2754">
        <v>5</v>
      </c>
      <c r="AD2754">
        <v>0</v>
      </c>
      <c r="AE2754">
        <v>1500000</v>
      </c>
      <c r="AF2754">
        <v>55751944</v>
      </c>
    </row>
    <row r="2755" spans="1:32" x14ac:dyDescent="0.3">
      <c r="A2755">
        <v>2754</v>
      </c>
      <c r="B2755" s="1">
        <v>44989</v>
      </c>
      <c r="C2755">
        <v>2</v>
      </c>
      <c r="D2755">
        <v>3</v>
      </c>
      <c r="E2755">
        <v>4</v>
      </c>
      <c r="F2755">
        <v>8</v>
      </c>
      <c r="G2755">
        <v>9</v>
      </c>
      <c r="H2755">
        <v>10</v>
      </c>
      <c r="I2755">
        <v>13</v>
      </c>
      <c r="J2755">
        <v>14</v>
      </c>
      <c r="K2755">
        <v>16</v>
      </c>
      <c r="L2755">
        <v>17</v>
      </c>
      <c r="M2755">
        <v>18</v>
      </c>
      <c r="N2755">
        <v>19</v>
      </c>
      <c r="O2755">
        <v>20</v>
      </c>
      <c r="P2755">
        <v>24</v>
      </c>
      <c r="Q2755">
        <v>25</v>
      </c>
      <c r="R2755">
        <v>20207950</v>
      </c>
      <c r="S2755">
        <v>1</v>
      </c>
      <c r="T2755" t="s">
        <v>341</v>
      </c>
      <c r="U2755">
        <v>315</v>
      </c>
      <c r="V2755">
        <v>11136</v>
      </c>
      <c r="W2755">
        <v>127860</v>
      </c>
      <c r="X2755">
        <v>705476</v>
      </c>
      <c r="Y2755">
        <v>1595282.58</v>
      </c>
      <c r="Z2755">
        <v>1516.98</v>
      </c>
      <c r="AA2755">
        <v>25</v>
      </c>
      <c r="AB2755">
        <v>10</v>
      </c>
      <c r="AC2755">
        <v>5</v>
      </c>
      <c r="AD2755">
        <v>0</v>
      </c>
      <c r="AE2755">
        <v>1500000</v>
      </c>
      <c r="AF2755">
        <v>56137899</v>
      </c>
    </row>
    <row r="2756" spans="1:32" x14ac:dyDescent="0.3">
      <c r="A2756">
        <v>2755</v>
      </c>
      <c r="B2756" s="1">
        <v>44991</v>
      </c>
      <c r="C2756">
        <v>1</v>
      </c>
      <c r="D2756">
        <v>3</v>
      </c>
      <c r="E2756">
        <v>5</v>
      </c>
      <c r="F2756">
        <v>7</v>
      </c>
      <c r="G2756">
        <v>8</v>
      </c>
      <c r="H2756">
        <v>9</v>
      </c>
      <c r="I2756">
        <v>10</v>
      </c>
      <c r="J2756">
        <v>11</v>
      </c>
      <c r="K2756">
        <v>12</v>
      </c>
      <c r="L2756">
        <v>15</v>
      </c>
      <c r="M2756">
        <v>16</v>
      </c>
      <c r="N2756">
        <v>17</v>
      </c>
      <c r="O2756">
        <v>21</v>
      </c>
      <c r="P2756">
        <v>22</v>
      </c>
      <c r="Q2756">
        <v>23</v>
      </c>
      <c r="R2756">
        <v>20864660</v>
      </c>
      <c r="S2756">
        <v>2</v>
      </c>
      <c r="T2756" t="s">
        <v>2</v>
      </c>
      <c r="U2756">
        <v>416</v>
      </c>
      <c r="V2756">
        <v>14328</v>
      </c>
      <c r="W2756">
        <v>147193</v>
      </c>
      <c r="X2756">
        <v>779908</v>
      </c>
      <c r="Y2756">
        <v>719389.75</v>
      </c>
      <c r="Z2756">
        <v>1035.98</v>
      </c>
      <c r="AA2756">
        <v>25</v>
      </c>
      <c r="AB2756">
        <v>10</v>
      </c>
      <c r="AC2756">
        <v>5</v>
      </c>
      <c r="AD2756">
        <v>0</v>
      </c>
      <c r="AE2756">
        <v>1500000</v>
      </c>
      <c r="AF2756">
        <v>56485991</v>
      </c>
    </row>
    <row r="2757" spans="1:32" x14ac:dyDescent="0.3">
      <c r="A2757">
        <v>2756</v>
      </c>
      <c r="B2757" s="1">
        <v>44992</v>
      </c>
      <c r="C2757">
        <v>1</v>
      </c>
      <c r="D2757">
        <v>2</v>
      </c>
      <c r="E2757">
        <v>5</v>
      </c>
      <c r="F2757">
        <v>6</v>
      </c>
      <c r="G2757">
        <v>8</v>
      </c>
      <c r="H2757">
        <v>10</v>
      </c>
      <c r="I2757">
        <v>11</v>
      </c>
      <c r="J2757">
        <v>12</v>
      </c>
      <c r="K2757">
        <v>14</v>
      </c>
      <c r="L2757">
        <v>15</v>
      </c>
      <c r="M2757">
        <v>18</v>
      </c>
      <c r="N2757">
        <v>20</v>
      </c>
      <c r="O2757">
        <v>21</v>
      </c>
      <c r="P2757">
        <v>22</v>
      </c>
      <c r="Q2757">
        <v>23</v>
      </c>
      <c r="R2757">
        <v>20199395</v>
      </c>
      <c r="S2757">
        <v>1</v>
      </c>
      <c r="T2757" t="s">
        <v>126</v>
      </c>
      <c r="U2757">
        <v>447</v>
      </c>
      <c r="V2757">
        <v>15057</v>
      </c>
      <c r="W2757">
        <v>154730</v>
      </c>
      <c r="X2757">
        <v>754350</v>
      </c>
      <c r="Y2757">
        <v>1328457.83</v>
      </c>
      <c r="Z2757">
        <v>890.21</v>
      </c>
      <c r="AA2757">
        <v>25</v>
      </c>
      <c r="AB2757">
        <v>10</v>
      </c>
      <c r="AC2757">
        <v>5</v>
      </c>
      <c r="AD2757">
        <v>0</v>
      </c>
      <c r="AE2757">
        <v>1500000</v>
      </c>
      <c r="AF2757">
        <v>56807392</v>
      </c>
    </row>
    <row r="2758" spans="1:32" x14ac:dyDescent="0.3">
      <c r="A2758">
        <v>2757</v>
      </c>
      <c r="B2758" s="1">
        <v>44993</v>
      </c>
      <c r="C2758">
        <v>1</v>
      </c>
      <c r="D2758">
        <v>3</v>
      </c>
      <c r="E2758">
        <v>5</v>
      </c>
      <c r="F2758">
        <v>6</v>
      </c>
      <c r="G2758">
        <v>7</v>
      </c>
      <c r="H2758">
        <v>8</v>
      </c>
      <c r="I2758">
        <v>9</v>
      </c>
      <c r="J2758">
        <v>10</v>
      </c>
      <c r="K2758">
        <v>12</v>
      </c>
      <c r="L2758">
        <v>13</v>
      </c>
      <c r="M2758">
        <v>17</v>
      </c>
      <c r="N2758">
        <v>18</v>
      </c>
      <c r="O2758">
        <v>19</v>
      </c>
      <c r="P2758">
        <v>23</v>
      </c>
      <c r="Q2758">
        <v>25</v>
      </c>
      <c r="R2758">
        <v>21453550</v>
      </c>
      <c r="S2758">
        <v>4</v>
      </c>
      <c r="T2758" t="s">
        <v>2</v>
      </c>
      <c r="U2758">
        <v>436</v>
      </c>
      <c r="V2758">
        <v>15299</v>
      </c>
      <c r="W2758">
        <v>179762</v>
      </c>
      <c r="X2758">
        <v>859960</v>
      </c>
      <c r="Y2758">
        <v>305993.76</v>
      </c>
      <c r="Z2758">
        <v>840.89</v>
      </c>
      <c r="AA2758">
        <v>25</v>
      </c>
      <c r="AB2758">
        <v>10</v>
      </c>
      <c r="AC2758">
        <v>5</v>
      </c>
      <c r="AD2758">
        <v>0</v>
      </c>
      <c r="AE2758">
        <v>1500000</v>
      </c>
      <c r="AF2758">
        <v>57103515</v>
      </c>
    </row>
    <row r="2759" spans="1:32" x14ac:dyDescent="0.3">
      <c r="A2759">
        <v>2758</v>
      </c>
      <c r="B2759" s="1">
        <v>44994</v>
      </c>
      <c r="C2759">
        <v>1</v>
      </c>
      <c r="D2759">
        <v>2</v>
      </c>
      <c r="E2759">
        <v>3</v>
      </c>
      <c r="F2759">
        <v>4</v>
      </c>
      <c r="G2759">
        <v>7</v>
      </c>
      <c r="H2759">
        <v>10</v>
      </c>
      <c r="I2759">
        <v>11</v>
      </c>
      <c r="J2759">
        <v>12</v>
      </c>
      <c r="K2759">
        <v>13</v>
      </c>
      <c r="L2759">
        <v>16</v>
      </c>
      <c r="M2759">
        <v>18</v>
      </c>
      <c r="N2759">
        <v>21</v>
      </c>
      <c r="O2759">
        <v>22</v>
      </c>
      <c r="P2759">
        <v>23</v>
      </c>
      <c r="Q2759">
        <v>24</v>
      </c>
      <c r="R2759">
        <v>19513275</v>
      </c>
      <c r="S2759">
        <v>1</v>
      </c>
      <c r="T2759" t="s">
        <v>86</v>
      </c>
      <c r="U2759">
        <v>228</v>
      </c>
      <c r="V2759">
        <v>9617</v>
      </c>
      <c r="W2759">
        <v>130409</v>
      </c>
      <c r="X2759">
        <v>704362</v>
      </c>
      <c r="Y2759">
        <v>1472423</v>
      </c>
      <c r="Z2759">
        <v>1354.1</v>
      </c>
      <c r="AA2759">
        <v>25</v>
      </c>
      <c r="AB2759">
        <v>10</v>
      </c>
      <c r="AC2759">
        <v>5</v>
      </c>
      <c r="AD2759">
        <v>0</v>
      </c>
      <c r="AE2759">
        <v>1500000</v>
      </c>
      <c r="AF2759">
        <v>57459746</v>
      </c>
    </row>
    <row r="2760" spans="1:32" x14ac:dyDescent="0.3">
      <c r="A2760">
        <v>2759</v>
      </c>
      <c r="B2760" s="1">
        <v>44995</v>
      </c>
      <c r="C2760">
        <v>2</v>
      </c>
      <c r="D2760">
        <v>3</v>
      </c>
      <c r="E2760">
        <v>7</v>
      </c>
      <c r="F2760">
        <v>9</v>
      </c>
      <c r="G2760">
        <v>10</v>
      </c>
      <c r="H2760">
        <v>11</v>
      </c>
      <c r="I2760">
        <v>12</v>
      </c>
      <c r="J2760">
        <v>13</v>
      </c>
      <c r="K2760">
        <v>15</v>
      </c>
      <c r="L2760">
        <v>17</v>
      </c>
      <c r="M2760">
        <v>18</v>
      </c>
      <c r="N2760">
        <v>19</v>
      </c>
      <c r="O2760">
        <v>20</v>
      </c>
      <c r="P2760">
        <v>21</v>
      </c>
      <c r="Q2760">
        <v>23</v>
      </c>
      <c r="R2760">
        <v>21325270</v>
      </c>
      <c r="S2760">
        <v>4</v>
      </c>
      <c r="T2760" t="s">
        <v>2</v>
      </c>
      <c r="U2760">
        <v>498</v>
      </c>
      <c r="V2760">
        <v>17201</v>
      </c>
      <c r="W2760">
        <v>190620</v>
      </c>
      <c r="X2760">
        <v>859712</v>
      </c>
      <c r="Y2760">
        <v>283154.57</v>
      </c>
      <c r="Z2760">
        <v>681.25</v>
      </c>
      <c r="AA2760">
        <v>25</v>
      </c>
      <c r="AB2760">
        <v>10</v>
      </c>
      <c r="AC2760">
        <v>5</v>
      </c>
      <c r="AD2760">
        <v>2057849.59</v>
      </c>
      <c r="AE2760">
        <v>5000000</v>
      </c>
      <c r="AF2760">
        <v>57733767</v>
      </c>
    </row>
    <row r="2761" spans="1:32" x14ac:dyDescent="0.3">
      <c r="A2761">
        <v>2760</v>
      </c>
      <c r="B2761" s="1">
        <v>44996</v>
      </c>
      <c r="C2761">
        <v>1</v>
      </c>
      <c r="D2761">
        <v>2</v>
      </c>
      <c r="E2761">
        <v>4</v>
      </c>
      <c r="F2761">
        <v>6</v>
      </c>
      <c r="G2761">
        <v>7</v>
      </c>
      <c r="H2761">
        <v>10</v>
      </c>
      <c r="I2761">
        <v>11</v>
      </c>
      <c r="J2761">
        <v>13</v>
      </c>
      <c r="K2761">
        <v>14</v>
      </c>
      <c r="L2761">
        <v>15</v>
      </c>
      <c r="M2761">
        <v>17</v>
      </c>
      <c r="N2761">
        <v>18</v>
      </c>
      <c r="O2761">
        <v>20</v>
      </c>
      <c r="P2761">
        <v>22</v>
      </c>
      <c r="Q2761">
        <v>24</v>
      </c>
      <c r="R2761">
        <v>35218780</v>
      </c>
      <c r="S2761">
        <v>6</v>
      </c>
      <c r="T2761" t="s">
        <v>2</v>
      </c>
      <c r="U2761">
        <v>777</v>
      </c>
      <c r="V2761">
        <v>21860</v>
      </c>
      <c r="W2761">
        <v>236155</v>
      </c>
      <c r="X2761">
        <v>1197299</v>
      </c>
      <c r="Y2761">
        <v>878289.81</v>
      </c>
      <c r="Z2761">
        <v>1066.23</v>
      </c>
      <c r="AA2761">
        <v>25</v>
      </c>
      <c r="AB2761">
        <v>10</v>
      </c>
      <c r="AC2761">
        <v>5</v>
      </c>
      <c r="AD2761">
        <v>0</v>
      </c>
      <c r="AE2761">
        <v>1500000</v>
      </c>
      <c r="AF2761">
        <v>58402911</v>
      </c>
    </row>
    <row r="2762" spans="1:32" x14ac:dyDescent="0.3">
      <c r="A2762">
        <v>2761</v>
      </c>
      <c r="B2762" s="1">
        <v>44998</v>
      </c>
      <c r="C2762">
        <v>1</v>
      </c>
      <c r="D2762">
        <v>2</v>
      </c>
      <c r="E2762">
        <v>3</v>
      </c>
      <c r="F2762">
        <v>4</v>
      </c>
      <c r="G2762">
        <v>8</v>
      </c>
      <c r="H2762">
        <v>11</v>
      </c>
      <c r="I2762">
        <v>13</v>
      </c>
      <c r="J2762">
        <v>14</v>
      </c>
      <c r="K2762">
        <v>15</v>
      </c>
      <c r="L2762">
        <v>17</v>
      </c>
      <c r="M2762">
        <v>18</v>
      </c>
      <c r="N2762">
        <v>19</v>
      </c>
      <c r="O2762">
        <v>20</v>
      </c>
      <c r="P2762">
        <v>21</v>
      </c>
      <c r="Q2762">
        <v>22</v>
      </c>
      <c r="R2762">
        <v>20627052</v>
      </c>
      <c r="S2762">
        <v>1</v>
      </c>
      <c r="T2762" t="s">
        <v>22</v>
      </c>
      <c r="U2762">
        <v>188</v>
      </c>
      <c r="V2762">
        <v>7984</v>
      </c>
      <c r="W2762">
        <v>115516</v>
      </c>
      <c r="X2762">
        <v>669570</v>
      </c>
      <c r="Y2762">
        <v>1839820.29</v>
      </c>
      <c r="Z2762">
        <v>2051.96</v>
      </c>
      <c r="AA2762">
        <v>25</v>
      </c>
      <c r="AB2762">
        <v>10</v>
      </c>
      <c r="AC2762">
        <v>5</v>
      </c>
      <c r="AD2762">
        <v>0</v>
      </c>
      <c r="AE2762">
        <v>1500000</v>
      </c>
      <c r="AF2762">
        <v>58848028</v>
      </c>
    </row>
    <row r="2763" spans="1:32" x14ac:dyDescent="0.3">
      <c r="A2763">
        <v>2762</v>
      </c>
      <c r="B2763" s="1">
        <v>44999</v>
      </c>
      <c r="C2763">
        <v>2</v>
      </c>
      <c r="D2763">
        <v>5</v>
      </c>
      <c r="E2763">
        <v>6</v>
      </c>
      <c r="F2763">
        <v>9</v>
      </c>
      <c r="G2763">
        <v>10</v>
      </c>
      <c r="H2763">
        <v>11</v>
      </c>
      <c r="I2763">
        <v>12</v>
      </c>
      <c r="J2763">
        <v>13</v>
      </c>
      <c r="K2763">
        <v>16</v>
      </c>
      <c r="L2763">
        <v>17</v>
      </c>
      <c r="M2763">
        <v>19</v>
      </c>
      <c r="N2763">
        <v>21</v>
      </c>
      <c r="O2763">
        <v>22</v>
      </c>
      <c r="P2763">
        <v>23</v>
      </c>
      <c r="Q2763">
        <v>24</v>
      </c>
      <c r="R2763">
        <v>18672160</v>
      </c>
      <c r="S2763">
        <v>1</v>
      </c>
      <c r="T2763" t="s">
        <v>342</v>
      </c>
      <c r="U2763">
        <v>271</v>
      </c>
      <c r="V2763">
        <v>9300</v>
      </c>
      <c r="W2763">
        <v>114295</v>
      </c>
      <c r="X2763">
        <v>639970</v>
      </c>
      <c r="Y2763">
        <v>1527281.31</v>
      </c>
      <c r="Z2763">
        <v>1688.12</v>
      </c>
      <c r="AA2763">
        <v>25</v>
      </c>
      <c r="AB2763">
        <v>10</v>
      </c>
      <c r="AC2763">
        <v>5</v>
      </c>
      <c r="AD2763">
        <v>0</v>
      </c>
      <c r="AE2763">
        <v>1500000</v>
      </c>
      <c r="AF2763">
        <v>59217532</v>
      </c>
    </row>
    <row r="2764" spans="1:32" x14ac:dyDescent="0.3">
      <c r="A2764">
        <v>2763</v>
      </c>
      <c r="B2764" s="1">
        <v>45000</v>
      </c>
      <c r="C2764">
        <v>1</v>
      </c>
      <c r="D2764">
        <v>2</v>
      </c>
      <c r="E2764">
        <v>4</v>
      </c>
      <c r="F2764">
        <v>6</v>
      </c>
      <c r="G2764">
        <v>8</v>
      </c>
      <c r="H2764">
        <v>9</v>
      </c>
      <c r="I2764">
        <v>10</v>
      </c>
      <c r="J2764">
        <v>11</v>
      </c>
      <c r="K2764">
        <v>13</v>
      </c>
      <c r="L2764">
        <v>15</v>
      </c>
      <c r="M2764">
        <v>16</v>
      </c>
      <c r="N2764">
        <v>18</v>
      </c>
      <c r="O2764">
        <v>19</v>
      </c>
      <c r="P2764">
        <v>20</v>
      </c>
      <c r="Q2764">
        <v>23</v>
      </c>
      <c r="R2764">
        <v>20862482</v>
      </c>
      <c r="S2764">
        <v>2</v>
      </c>
      <c r="T2764" t="s">
        <v>2</v>
      </c>
      <c r="U2764">
        <v>364</v>
      </c>
      <c r="V2764">
        <v>12909</v>
      </c>
      <c r="W2764">
        <v>142673</v>
      </c>
      <c r="X2764">
        <v>731148</v>
      </c>
      <c r="Y2764">
        <v>789595.98</v>
      </c>
      <c r="Z2764">
        <v>1299.53</v>
      </c>
      <c r="AA2764">
        <v>25</v>
      </c>
      <c r="AB2764">
        <v>10</v>
      </c>
      <c r="AC2764">
        <v>5</v>
      </c>
      <c r="AD2764">
        <v>0</v>
      </c>
      <c r="AE2764">
        <v>1500000</v>
      </c>
      <c r="AF2764">
        <v>59599595</v>
      </c>
    </row>
    <row r="2765" spans="1:32" x14ac:dyDescent="0.3">
      <c r="A2765">
        <v>2764</v>
      </c>
      <c r="B2765" s="1">
        <v>45001</v>
      </c>
      <c r="C2765">
        <v>1</v>
      </c>
      <c r="D2765">
        <v>2</v>
      </c>
      <c r="E2765">
        <v>4</v>
      </c>
      <c r="F2765">
        <v>5</v>
      </c>
      <c r="G2765">
        <v>7</v>
      </c>
      <c r="H2765">
        <v>10</v>
      </c>
      <c r="I2765">
        <v>11</v>
      </c>
      <c r="J2765">
        <v>12</v>
      </c>
      <c r="K2765">
        <v>13</v>
      </c>
      <c r="L2765">
        <v>16</v>
      </c>
      <c r="M2765">
        <v>19</v>
      </c>
      <c r="N2765">
        <v>20</v>
      </c>
      <c r="O2765">
        <v>23</v>
      </c>
      <c r="P2765">
        <v>24</v>
      </c>
      <c r="Q2765">
        <v>25</v>
      </c>
      <c r="R2765">
        <v>18536772</v>
      </c>
      <c r="S2765">
        <v>1</v>
      </c>
      <c r="T2765" t="s">
        <v>343</v>
      </c>
      <c r="U2765">
        <v>377</v>
      </c>
      <c r="V2765">
        <v>11633</v>
      </c>
      <c r="W2765">
        <v>129628</v>
      </c>
      <c r="X2765">
        <v>688972</v>
      </c>
      <c r="Y2765">
        <v>1303617.03</v>
      </c>
      <c r="Z2765">
        <v>1035.76</v>
      </c>
      <c r="AA2765">
        <v>25</v>
      </c>
      <c r="AB2765">
        <v>10</v>
      </c>
      <c r="AC2765">
        <v>5</v>
      </c>
      <c r="AD2765">
        <v>0</v>
      </c>
      <c r="AE2765">
        <v>1500000</v>
      </c>
      <c r="AF2765">
        <v>59914986</v>
      </c>
    </row>
    <row r="2766" spans="1:32" x14ac:dyDescent="0.3">
      <c r="A2766">
        <v>2765</v>
      </c>
      <c r="B2766" s="1">
        <v>45002</v>
      </c>
      <c r="C2766">
        <v>2</v>
      </c>
      <c r="D2766">
        <v>3</v>
      </c>
      <c r="E2766">
        <v>5</v>
      </c>
      <c r="F2766">
        <v>6</v>
      </c>
      <c r="G2766">
        <v>7</v>
      </c>
      <c r="H2766">
        <v>11</v>
      </c>
      <c r="I2766">
        <v>14</v>
      </c>
      <c r="J2766">
        <v>15</v>
      </c>
      <c r="K2766">
        <v>16</v>
      </c>
      <c r="L2766">
        <v>19</v>
      </c>
      <c r="M2766">
        <v>20</v>
      </c>
      <c r="N2766">
        <v>21</v>
      </c>
      <c r="O2766">
        <v>23</v>
      </c>
      <c r="P2766">
        <v>24</v>
      </c>
      <c r="Q2766">
        <v>25</v>
      </c>
      <c r="R2766">
        <v>20332798</v>
      </c>
      <c r="S2766">
        <v>2</v>
      </c>
      <c r="T2766" t="s">
        <v>114</v>
      </c>
      <c r="U2766">
        <v>287</v>
      </c>
      <c r="V2766">
        <v>9977</v>
      </c>
      <c r="W2766">
        <v>123003</v>
      </c>
      <c r="X2766">
        <v>672124</v>
      </c>
      <c r="Y2766">
        <v>862399.82</v>
      </c>
      <c r="Z2766">
        <v>1800.15</v>
      </c>
      <c r="AA2766">
        <v>25</v>
      </c>
      <c r="AB2766">
        <v>10</v>
      </c>
      <c r="AC2766">
        <v>5</v>
      </c>
      <c r="AD2766">
        <v>0</v>
      </c>
      <c r="AE2766">
        <v>1500000</v>
      </c>
      <c r="AF2766">
        <v>60332276</v>
      </c>
    </row>
    <row r="2767" spans="1:32" x14ac:dyDescent="0.3">
      <c r="A2767">
        <v>2766</v>
      </c>
      <c r="B2767" s="1">
        <v>45003</v>
      </c>
      <c r="C2767">
        <v>1</v>
      </c>
      <c r="D2767">
        <v>3</v>
      </c>
      <c r="E2767">
        <v>4</v>
      </c>
      <c r="F2767">
        <v>6</v>
      </c>
      <c r="G2767">
        <v>8</v>
      </c>
      <c r="H2767">
        <v>9</v>
      </c>
      <c r="I2767">
        <v>11</v>
      </c>
      <c r="J2767">
        <v>14</v>
      </c>
      <c r="K2767">
        <v>15</v>
      </c>
      <c r="L2767">
        <v>17</v>
      </c>
      <c r="M2767">
        <v>19</v>
      </c>
      <c r="N2767">
        <v>21</v>
      </c>
      <c r="O2767">
        <v>22</v>
      </c>
      <c r="P2767">
        <v>23</v>
      </c>
      <c r="Q2767">
        <v>25</v>
      </c>
      <c r="R2767">
        <v>19025750</v>
      </c>
      <c r="S2767">
        <v>5</v>
      </c>
      <c r="T2767" t="s">
        <v>2</v>
      </c>
      <c r="U2767">
        <v>551</v>
      </c>
      <c r="V2767">
        <v>12766</v>
      </c>
      <c r="W2767">
        <v>132995</v>
      </c>
      <c r="X2767">
        <v>659535</v>
      </c>
      <c r="Y2767">
        <v>286517.05</v>
      </c>
      <c r="Z2767">
        <v>778.79</v>
      </c>
      <c r="AA2767">
        <v>25</v>
      </c>
      <c r="AB2767">
        <v>10</v>
      </c>
      <c r="AC2767">
        <v>5</v>
      </c>
      <c r="AD2767">
        <v>0</v>
      </c>
      <c r="AE2767">
        <v>1500000</v>
      </c>
      <c r="AF2767">
        <v>60678869</v>
      </c>
    </row>
    <row r="2768" spans="1:32" x14ac:dyDescent="0.3">
      <c r="A2768">
        <v>2767</v>
      </c>
      <c r="B2768" s="1">
        <v>45005</v>
      </c>
      <c r="C2768">
        <v>2</v>
      </c>
      <c r="D2768">
        <v>3</v>
      </c>
      <c r="E2768">
        <v>6</v>
      </c>
      <c r="F2768">
        <v>7</v>
      </c>
      <c r="G2768">
        <v>8</v>
      </c>
      <c r="H2768">
        <v>11</v>
      </c>
      <c r="I2768">
        <v>15</v>
      </c>
      <c r="J2768">
        <v>16</v>
      </c>
      <c r="K2768">
        <v>17</v>
      </c>
      <c r="L2768">
        <v>18</v>
      </c>
      <c r="M2768">
        <v>19</v>
      </c>
      <c r="N2768">
        <v>20</v>
      </c>
      <c r="O2768">
        <v>21</v>
      </c>
      <c r="P2768">
        <v>22</v>
      </c>
      <c r="Q2768">
        <v>24</v>
      </c>
      <c r="R2768">
        <v>18972848</v>
      </c>
      <c r="S2768">
        <v>0</v>
      </c>
      <c r="U2768">
        <v>175</v>
      </c>
      <c r="V2768">
        <v>6457</v>
      </c>
      <c r="W2768">
        <v>89385</v>
      </c>
      <c r="X2768">
        <v>562219</v>
      </c>
      <c r="Y2768">
        <v>0</v>
      </c>
      <c r="Z2768">
        <v>2266.35</v>
      </c>
      <c r="AA2768">
        <v>25</v>
      </c>
      <c r="AB2768">
        <v>10</v>
      </c>
      <c r="AC2768">
        <v>5</v>
      </c>
      <c r="AD2768">
        <v>1891527.98</v>
      </c>
      <c r="AE2768">
        <v>4500000</v>
      </c>
      <c r="AF2768">
        <v>61136497</v>
      </c>
    </row>
    <row r="2769" spans="1:32" x14ac:dyDescent="0.3">
      <c r="A2769">
        <v>2768</v>
      </c>
      <c r="B2769" s="1">
        <v>45006</v>
      </c>
      <c r="C2769">
        <v>1</v>
      </c>
      <c r="D2769">
        <v>4</v>
      </c>
      <c r="E2769">
        <v>5</v>
      </c>
      <c r="F2769">
        <v>7</v>
      </c>
      <c r="G2769">
        <v>9</v>
      </c>
      <c r="H2769">
        <v>11</v>
      </c>
      <c r="I2769">
        <v>13</v>
      </c>
      <c r="J2769">
        <v>14</v>
      </c>
      <c r="K2769">
        <v>15</v>
      </c>
      <c r="L2769">
        <v>16</v>
      </c>
      <c r="M2769">
        <v>19</v>
      </c>
      <c r="N2769">
        <v>20</v>
      </c>
      <c r="O2769">
        <v>22</v>
      </c>
      <c r="P2769">
        <v>23</v>
      </c>
      <c r="Q2769">
        <v>25</v>
      </c>
      <c r="R2769">
        <v>30474122</v>
      </c>
      <c r="S2769">
        <v>10</v>
      </c>
      <c r="T2769" t="s">
        <v>2</v>
      </c>
      <c r="U2769">
        <v>866</v>
      </c>
      <c r="V2769">
        <v>21775</v>
      </c>
      <c r="W2769">
        <v>232070</v>
      </c>
      <c r="X2769">
        <v>1141575</v>
      </c>
      <c r="Y2769">
        <v>390423.86</v>
      </c>
      <c r="Z2769">
        <v>696.17</v>
      </c>
      <c r="AA2769">
        <v>25</v>
      </c>
      <c r="AB2769">
        <v>10</v>
      </c>
      <c r="AC2769">
        <v>5</v>
      </c>
      <c r="AD2769">
        <v>0</v>
      </c>
      <c r="AE2769">
        <v>1500000</v>
      </c>
      <c r="AF2769">
        <v>61623443</v>
      </c>
    </row>
    <row r="2770" spans="1:32" x14ac:dyDescent="0.3">
      <c r="A2770">
        <v>2769</v>
      </c>
      <c r="B2770" s="1">
        <v>45007</v>
      </c>
      <c r="C2770">
        <v>1</v>
      </c>
      <c r="D2770">
        <v>2</v>
      </c>
      <c r="E2770">
        <v>3</v>
      </c>
      <c r="F2770">
        <v>5</v>
      </c>
      <c r="G2770">
        <v>7</v>
      </c>
      <c r="H2770">
        <v>8</v>
      </c>
      <c r="I2770">
        <v>10</v>
      </c>
      <c r="J2770">
        <v>11</v>
      </c>
      <c r="K2770">
        <v>12</v>
      </c>
      <c r="L2770">
        <v>16</v>
      </c>
      <c r="M2770">
        <v>17</v>
      </c>
      <c r="N2770">
        <v>18</v>
      </c>
      <c r="O2770">
        <v>21</v>
      </c>
      <c r="P2770">
        <v>24</v>
      </c>
      <c r="Q2770">
        <v>25</v>
      </c>
      <c r="R2770">
        <v>18918465</v>
      </c>
      <c r="S2770">
        <v>5</v>
      </c>
      <c r="T2770" t="s">
        <v>2</v>
      </c>
      <c r="U2770">
        <v>386</v>
      </c>
      <c r="V2770">
        <v>12195</v>
      </c>
      <c r="W2770">
        <v>136016</v>
      </c>
      <c r="X2770">
        <v>689598</v>
      </c>
      <c r="Y2770">
        <v>268049.65000000002</v>
      </c>
      <c r="Z2770">
        <v>1040.04</v>
      </c>
      <c r="AA2770">
        <v>25</v>
      </c>
      <c r="AB2770">
        <v>10</v>
      </c>
      <c r="AC2770">
        <v>5</v>
      </c>
      <c r="AD2770">
        <v>2363190.67</v>
      </c>
      <c r="AE2770">
        <v>5000000</v>
      </c>
      <c r="AF2770">
        <v>61947697</v>
      </c>
    </row>
    <row r="2771" spans="1:32" x14ac:dyDescent="0.3">
      <c r="A2771">
        <v>2770</v>
      </c>
      <c r="B2771" s="1">
        <v>45008</v>
      </c>
      <c r="C2771">
        <v>2</v>
      </c>
      <c r="D2771">
        <v>3</v>
      </c>
      <c r="E2771">
        <v>4</v>
      </c>
      <c r="F2771">
        <v>6</v>
      </c>
      <c r="G2771">
        <v>8</v>
      </c>
      <c r="H2771">
        <v>10</v>
      </c>
      <c r="I2771">
        <v>11</v>
      </c>
      <c r="J2771">
        <v>12</v>
      </c>
      <c r="K2771">
        <v>13</v>
      </c>
      <c r="L2771">
        <v>15</v>
      </c>
      <c r="M2771">
        <v>18</v>
      </c>
      <c r="N2771">
        <v>19</v>
      </c>
      <c r="O2771">
        <v>20</v>
      </c>
      <c r="P2771">
        <v>21</v>
      </c>
      <c r="Q2771">
        <v>23</v>
      </c>
      <c r="R2771">
        <v>32371088</v>
      </c>
      <c r="S2771">
        <v>4</v>
      </c>
      <c r="T2771" t="s">
        <v>2</v>
      </c>
      <c r="U2771">
        <v>785</v>
      </c>
      <c r="V2771">
        <v>23610</v>
      </c>
      <c r="W2771">
        <v>259963</v>
      </c>
      <c r="X2771">
        <v>1235661</v>
      </c>
      <c r="Y2771">
        <v>1178547.53</v>
      </c>
      <c r="Z2771">
        <v>772.49</v>
      </c>
      <c r="AA2771">
        <v>25</v>
      </c>
      <c r="AB2771">
        <v>10</v>
      </c>
      <c r="AC2771">
        <v>5</v>
      </c>
      <c r="AD2771">
        <v>0</v>
      </c>
      <c r="AE2771">
        <v>1500000</v>
      </c>
      <c r="AF2771">
        <v>62437488</v>
      </c>
    </row>
    <row r="2772" spans="1:32" x14ac:dyDescent="0.3">
      <c r="A2772">
        <v>2771</v>
      </c>
      <c r="B2772" s="1">
        <v>45009</v>
      </c>
      <c r="C2772">
        <v>4</v>
      </c>
      <c r="D2772">
        <v>6</v>
      </c>
      <c r="E2772">
        <v>7</v>
      </c>
      <c r="F2772">
        <v>8</v>
      </c>
      <c r="G2772">
        <v>9</v>
      </c>
      <c r="H2772">
        <v>12</v>
      </c>
      <c r="I2772">
        <v>15</v>
      </c>
      <c r="J2772">
        <v>16</v>
      </c>
      <c r="K2772">
        <v>17</v>
      </c>
      <c r="L2772">
        <v>18</v>
      </c>
      <c r="M2772">
        <v>19</v>
      </c>
      <c r="N2772">
        <v>20</v>
      </c>
      <c r="O2772">
        <v>22</v>
      </c>
      <c r="P2772">
        <v>23</v>
      </c>
      <c r="Q2772">
        <v>25</v>
      </c>
      <c r="R2772">
        <v>19029058</v>
      </c>
      <c r="S2772">
        <v>3</v>
      </c>
      <c r="T2772" t="s">
        <v>2</v>
      </c>
      <c r="U2772">
        <v>148</v>
      </c>
      <c r="V2772">
        <v>7095</v>
      </c>
      <c r="W2772">
        <v>97451</v>
      </c>
      <c r="X2772">
        <v>572190</v>
      </c>
      <c r="Y2772">
        <v>612845.81999999995</v>
      </c>
      <c r="Z2772">
        <v>2604.73</v>
      </c>
      <c r="AA2772">
        <v>25</v>
      </c>
      <c r="AB2772">
        <v>10</v>
      </c>
      <c r="AC2772">
        <v>5</v>
      </c>
      <c r="AD2772">
        <v>0</v>
      </c>
      <c r="AE2772">
        <v>1500000</v>
      </c>
      <c r="AF2772">
        <v>62882296</v>
      </c>
    </row>
    <row r="2773" spans="1:32" x14ac:dyDescent="0.3">
      <c r="A2773">
        <v>2772</v>
      </c>
      <c r="B2773" s="1">
        <v>45010</v>
      </c>
      <c r="C2773">
        <v>1</v>
      </c>
      <c r="D2773">
        <v>2</v>
      </c>
      <c r="E2773">
        <v>5</v>
      </c>
      <c r="F2773">
        <v>7</v>
      </c>
      <c r="G2773">
        <v>8</v>
      </c>
      <c r="H2773">
        <v>9</v>
      </c>
      <c r="I2773">
        <v>10</v>
      </c>
      <c r="J2773">
        <v>11</v>
      </c>
      <c r="K2773">
        <v>12</v>
      </c>
      <c r="L2773">
        <v>16</v>
      </c>
      <c r="M2773">
        <v>17</v>
      </c>
      <c r="N2773">
        <v>19</v>
      </c>
      <c r="O2773">
        <v>23</v>
      </c>
      <c r="P2773">
        <v>24</v>
      </c>
      <c r="Q2773">
        <v>25</v>
      </c>
      <c r="R2773">
        <v>17665010</v>
      </c>
      <c r="S2773">
        <v>2</v>
      </c>
      <c r="T2773" t="s">
        <v>2</v>
      </c>
      <c r="U2773">
        <v>315</v>
      </c>
      <c r="V2773">
        <v>10115</v>
      </c>
      <c r="W2773">
        <v>124248</v>
      </c>
      <c r="X2773">
        <v>649718</v>
      </c>
      <c r="Y2773">
        <v>632302.59</v>
      </c>
      <c r="Z2773">
        <v>1202.53</v>
      </c>
      <c r="AA2773">
        <v>25</v>
      </c>
      <c r="AB2773">
        <v>10</v>
      </c>
      <c r="AC2773">
        <v>5</v>
      </c>
      <c r="AD2773">
        <v>0</v>
      </c>
      <c r="AE2773">
        <v>1500000</v>
      </c>
      <c r="AF2773">
        <v>63188249</v>
      </c>
    </row>
    <row r="2774" spans="1:32" x14ac:dyDescent="0.3">
      <c r="A2774">
        <v>2773</v>
      </c>
      <c r="B2774" s="1">
        <v>45012</v>
      </c>
      <c r="C2774">
        <v>1</v>
      </c>
      <c r="D2774">
        <v>2</v>
      </c>
      <c r="E2774">
        <v>3</v>
      </c>
      <c r="F2774">
        <v>4</v>
      </c>
      <c r="G2774">
        <v>5</v>
      </c>
      <c r="H2774">
        <v>7</v>
      </c>
      <c r="I2774">
        <v>11</v>
      </c>
      <c r="J2774">
        <v>14</v>
      </c>
      <c r="K2774">
        <v>16</v>
      </c>
      <c r="L2774">
        <v>18</v>
      </c>
      <c r="M2774">
        <v>20</v>
      </c>
      <c r="N2774">
        <v>21</v>
      </c>
      <c r="O2774">
        <v>22</v>
      </c>
      <c r="P2774">
        <v>23</v>
      </c>
      <c r="Q2774">
        <v>24</v>
      </c>
      <c r="R2774">
        <v>18407902</v>
      </c>
      <c r="S2774">
        <v>4</v>
      </c>
      <c r="T2774" t="s">
        <v>2</v>
      </c>
      <c r="U2774">
        <v>190</v>
      </c>
      <c r="V2774">
        <v>8176</v>
      </c>
      <c r="W2774">
        <v>111603</v>
      </c>
      <c r="X2774">
        <v>625024</v>
      </c>
      <c r="Y2774">
        <v>383468.92</v>
      </c>
      <c r="Z2774">
        <v>1692.73</v>
      </c>
      <c r="AA2774">
        <v>25</v>
      </c>
      <c r="AB2774">
        <v>10</v>
      </c>
      <c r="AC2774">
        <v>5</v>
      </c>
      <c r="AD2774">
        <v>0</v>
      </c>
      <c r="AE2774">
        <v>1500000</v>
      </c>
      <c r="AF2774">
        <v>63559348</v>
      </c>
    </row>
    <row r="2775" spans="1:32" x14ac:dyDescent="0.3">
      <c r="A2775">
        <v>2774</v>
      </c>
      <c r="B2775" s="1">
        <v>45013</v>
      </c>
      <c r="C2775">
        <v>1</v>
      </c>
      <c r="D2775">
        <v>2</v>
      </c>
      <c r="E2775">
        <v>4</v>
      </c>
      <c r="F2775">
        <v>6</v>
      </c>
      <c r="G2775">
        <v>8</v>
      </c>
      <c r="H2775">
        <v>12</v>
      </c>
      <c r="I2775">
        <v>13</v>
      </c>
      <c r="J2775">
        <v>15</v>
      </c>
      <c r="K2775">
        <v>18</v>
      </c>
      <c r="L2775">
        <v>20</v>
      </c>
      <c r="M2775">
        <v>21</v>
      </c>
      <c r="N2775">
        <v>22</v>
      </c>
      <c r="O2775">
        <v>23</v>
      </c>
      <c r="P2775">
        <v>24</v>
      </c>
      <c r="Q2775">
        <v>25</v>
      </c>
      <c r="R2775">
        <v>17281135</v>
      </c>
      <c r="S2775">
        <v>0</v>
      </c>
      <c r="U2775">
        <v>299</v>
      </c>
      <c r="V2775">
        <v>10334</v>
      </c>
      <c r="W2775">
        <v>117950</v>
      </c>
      <c r="X2775">
        <v>611429</v>
      </c>
      <c r="Y2775">
        <v>0</v>
      </c>
      <c r="Z2775">
        <v>1302.77</v>
      </c>
      <c r="AA2775">
        <v>25</v>
      </c>
      <c r="AB2775">
        <v>10</v>
      </c>
      <c r="AC2775">
        <v>5</v>
      </c>
      <c r="AD2775">
        <v>1300427.6299999999</v>
      </c>
      <c r="AE2775">
        <v>3500000</v>
      </c>
      <c r="AF2775">
        <v>63873967</v>
      </c>
    </row>
    <row r="2776" spans="1:32" x14ac:dyDescent="0.3">
      <c r="A2776">
        <v>2775</v>
      </c>
      <c r="B2776" s="1">
        <v>45014</v>
      </c>
      <c r="C2776">
        <v>1</v>
      </c>
      <c r="D2776">
        <v>2</v>
      </c>
      <c r="E2776">
        <v>3</v>
      </c>
      <c r="F2776">
        <v>4</v>
      </c>
      <c r="G2776">
        <v>8</v>
      </c>
      <c r="H2776">
        <v>12</v>
      </c>
      <c r="I2776">
        <v>14</v>
      </c>
      <c r="J2776">
        <v>15</v>
      </c>
      <c r="K2776">
        <v>18</v>
      </c>
      <c r="L2776">
        <v>19</v>
      </c>
      <c r="M2776">
        <v>20</v>
      </c>
      <c r="N2776">
        <v>22</v>
      </c>
      <c r="O2776">
        <v>23</v>
      </c>
      <c r="P2776">
        <v>24</v>
      </c>
      <c r="Q2776">
        <v>25</v>
      </c>
      <c r="R2776">
        <v>27794642</v>
      </c>
      <c r="S2776">
        <v>1</v>
      </c>
      <c r="T2776" t="s">
        <v>344</v>
      </c>
      <c r="U2776">
        <v>365</v>
      </c>
      <c r="V2776">
        <v>15350</v>
      </c>
      <c r="W2776">
        <v>198358</v>
      </c>
      <c r="X2776">
        <v>1001593</v>
      </c>
      <c r="Y2776">
        <v>3328805.84</v>
      </c>
      <c r="Z2776">
        <v>1664.59</v>
      </c>
      <c r="AA2776">
        <v>25</v>
      </c>
      <c r="AB2776">
        <v>10</v>
      </c>
      <c r="AC2776">
        <v>5</v>
      </c>
      <c r="AD2776">
        <v>0</v>
      </c>
      <c r="AE2776">
        <v>1500000</v>
      </c>
      <c r="AF2776">
        <v>64364704</v>
      </c>
    </row>
    <row r="2777" spans="1:32" x14ac:dyDescent="0.3">
      <c r="A2777">
        <v>2776</v>
      </c>
      <c r="B2777" s="1">
        <v>45015</v>
      </c>
      <c r="C2777">
        <v>1</v>
      </c>
      <c r="D2777">
        <v>2</v>
      </c>
      <c r="E2777">
        <v>4</v>
      </c>
      <c r="F2777">
        <v>5</v>
      </c>
      <c r="G2777">
        <v>8</v>
      </c>
      <c r="H2777">
        <v>12</v>
      </c>
      <c r="I2777">
        <v>13</v>
      </c>
      <c r="J2777">
        <v>14</v>
      </c>
      <c r="K2777">
        <v>15</v>
      </c>
      <c r="L2777">
        <v>17</v>
      </c>
      <c r="M2777">
        <v>18</v>
      </c>
      <c r="N2777">
        <v>19</v>
      </c>
      <c r="O2777">
        <v>20</v>
      </c>
      <c r="P2777">
        <v>22</v>
      </c>
      <c r="Q2777">
        <v>23</v>
      </c>
      <c r="R2777">
        <v>17222690</v>
      </c>
      <c r="S2777">
        <v>1</v>
      </c>
      <c r="T2777" t="s">
        <v>113</v>
      </c>
      <c r="U2777">
        <v>259</v>
      </c>
      <c r="V2777">
        <v>9812</v>
      </c>
      <c r="W2777">
        <v>123885</v>
      </c>
      <c r="X2777">
        <v>618841</v>
      </c>
      <c r="Y2777">
        <v>1253253.6000000001</v>
      </c>
      <c r="Z2777">
        <v>1449.41</v>
      </c>
      <c r="AA2777">
        <v>25</v>
      </c>
      <c r="AB2777">
        <v>10</v>
      </c>
      <c r="AC2777">
        <v>5</v>
      </c>
      <c r="AD2777">
        <v>0</v>
      </c>
      <c r="AE2777">
        <v>1500000</v>
      </c>
      <c r="AF2777">
        <v>64667910</v>
      </c>
    </row>
    <row r="2778" spans="1:32" x14ac:dyDescent="0.3">
      <c r="A2778">
        <v>2777</v>
      </c>
      <c r="B2778" s="1">
        <v>45016</v>
      </c>
      <c r="C2778">
        <v>3</v>
      </c>
      <c r="D2778">
        <v>6</v>
      </c>
      <c r="E2778">
        <v>7</v>
      </c>
      <c r="F2778">
        <v>8</v>
      </c>
      <c r="G2778">
        <v>9</v>
      </c>
      <c r="H2778">
        <v>11</v>
      </c>
      <c r="I2778">
        <v>12</v>
      </c>
      <c r="J2778">
        <v>13</v>
      </c>
      <c r="K2778">
        <v>14</v>
      </c>
      <c r="L2778">
        <v>15</v>
      </c>
      <c r="M2778">
        <v>17</v>
      </c>
      <c r="N2778">
        <v>20</v>
      </c>
      <c r="O2778">
        <v>21</v>
      </c>
      <c r="P2778">
        <v>24</v>
      </c>
      <c r="Q2778">
        <v>25</v>
      </c>
      <c r="R2778">
        <v>19998035</v>
      </c>
      <c r="S2778">
        <v>0</v>
      </c>
      <c r="U2778">
        <v>201</v>
      </c>
      <c r="V2778">
        <v>8127</v>
      </c>
      <c r="W2778">
        <v>111001</v>
      </c>
      <c r="X2778">
        <v>667265</v>
      </c>
      <c r="Y2778">
        <v>0</v>
      </c>
      <c r="Z2778">
        <v>1819.84</v>
      </c>
      <c r="AA2778">
        <v>25</v>
      </c>
      <c r="AB2778">
        <v>10</v>
      </c>
      <c r="AC2778">
        <v>5</v>
      </c>
      <c r="AD2778">
        <v>1744522.97</v>
      </c>
      <c r="AE2778">
        <v>4500000</v>
      </c>
      <c r="AF2778">
        <v>65089972</v>
      </c>
    </row>
    <row r="2779" spans="1:32" x14ac:dyDescent="0.3">
      <c r="A2779">
        <v>2778</v>
      </c>
      <c r="B2779" s="1">
        <v>45017</v>
      </c>
      <c r="C2779">
        <v>1</v>
      </c>
      <c r="D2779">
        <v>4</v>
      </c>
      <c r="E2779">
        <v>5</v>
      </c>
      <c r="F2779">
        <v>6</v>
      </c>
      <c r="G2779">
        <v>9</v>
      </c>
      <c r="H2779">
        <v>10</v>
      </c>
      <c r="I2779">
        <v>11</v>
      </c>
      <c r="J2779">
        <v>12</v>
      </c>
      <c r="K2779">
        <v>13</v>
      </c>
      <c r="L2779">
        <v>15</v>
      </c>
      <c r="M2779">
        <v>18</v>
      </c>
      <c r="N2779">
        <v>19</v>
      </c>
      <c r="O2779">
        <v>20</v>
      </c>
      <c r="P2779">
        <v>22</v>
      </c>
      <c r="Q2779">
        <v>25</v>
      </c>
      <c r="R2779">
        <v>29534395</v>
      </c>
      <c r="S2779">
        <v>7</v>
      </c>
      <c r="T2779" t="s">
        <v>2</v>
      </c>
      <c r="U2779">
        <v>514</v>
      </c>
      <c r="V2779">
        <v>17012</v>
      </c>
      <c r="W2779">
        <v>207017</v>
      </c>
      <c r="X2779">
        <v>1088427</v>
      </c>
      <c r="Y2779">
        <v>550881.99</v>
      </c>
      <c r="Z2779">
        <v>1230.58</v>
      </c>
      <c r="AA2779">
        <v>25</v>
      </c>
      <c r="AB2779">
        <v>10</v>
      </c>
      <c r="AC2779">
        <v>5</v>
      </c>
      <c r="AD2779">
        <v>0</v>
      </c>
      <c r="AE2779">
        <v>1500000</v>
      </c>
      <c r="AF2779">
        <v>65600856</v>
      </c>
    </row>
    <row r="2780" spans="1:32" x14ac:dyDescent="0.3">
      <c r="A2780">
        <v>2779</v>
      </c>
      <c r="B2780" s="1">
        <v>45019</v>
      </c>
      <c r="C2780">
        <v>1</v>
      </c>
      <c r="D2780">
        <v>2</v>
      </c>
      <c r="E2780">
        <v>6</v>
      </c>
      <c r="F2780">
        <v>7</v>
      </c>
      <c r="G2780">
        <v>8</v>
      </c>
      <c r="H2780">
        <v>9</v>
      </c>
      <c r="I2780">
        <v>10</v>
      </c>
      <c r="J2780">
        <v>11</v>
      </c>
      <c r="K2780">
        <v>12</v>
      </c>
      <c r="L2780">
        <v>15</v>
      </c>
      <c r="M2780">
        <v>18</v>
      </c>
      <c r="N2780">
        <v>20</v>
      </c>
      <c r="O2780">
        <v>21</v>
      </c>
      <c r="P2780">
        <v>23</v>
      </c>
      <c r="Q2780">
        <v>25</v>
      </c>
      <c r="R2780">
        <v>19528648</v>
      </c>
      <c r="S2780">
        <v>2</v>
      </c>
      <c r="T2780" t="s">
        <v>2</v>
      </c>
      <c r="U2780">
        <v>256</v>
      </c>
      <c r="V2780">
        <v>10501</v>
      </c>
      <c r="W2780">
        <v>127577</v>
      </c>
      <c r="X2780">
        <v>727344</v>
      </c>
      <c r="Y2780">
        <v>714071.85</v>
      </c>
      <c r="Z2780">
        <v>1671.03</v>
      </c>
      <c r="AA2780">
        <v>25</v>
      </c>
      <c r="AB2780">
        <v>10</v>
      </c>
      <c r="AC2780">
        <v>5</v>
      </c>
      <c r="AD2780">
        <v>2339257.2999999998</v>
      </c>
      <c r="AE2780">
        <v>5000000</v>
      </c>
      <c r="AF2780">
        <v>65946374</v>
      </c>
    </row>
    <row r="2781" spans="1:32" x14ac:dyDescent="0.3">
      <c r="A2781">
        <v>2780</v>
      </c>
      <c r="B2781" s="1">
        <v>45020</v>
      </c>
      <c r="C2781">
        <v>3</v>
      </c>
      <c r="D2781">
        <v>4</v>
      </c>
      <c r="E2781">
        <v>7</v>
      </c>
      <c r="F2781">
        <v>9</v>
      </c>
      <c r="G2781">
        <v>10</v>
      </c>
      <c r="H2781">
        <v>11</v>
      </c>
      <c r="I2781">
        <v>13</v>
      </c>
      <c r="J2781">
        <v>14</v>
      </c>
      <c r="K2781">
        <v>17</v>
      </c>
      <c r="L2781">
        <v>19</v>
      </c>
      <c r="M2781">
        <v>20</v>
      </c>
      <c r="N2781">
        <v>21</v>
      </c>
      <c r="O2781">
        <v>22</v>
      </c>
      <c r="P2781">
        <v>23</v>
      </c>
      <c r="Q2781">
        <v>24</v>
      </c>
      <c r="R2781">
        <v>35993665</v>
      </c>
      <c r="S2781">
        <v>4</v>
      </c>
      <c r="T2781" t="s">
        <v>2</v>
      </c>
      <c r="U2781">
        <v>1403</v>
      </c>
      <c r="V2781">
        <v>36460</v>
      </c>
      <c r="W2781">
        <v>313484</v>
      </c>
      <c r="X2781">
        <v>1420335</v>
      </c>
      <c r="Y2781">
        <v>1146174.4099999999</v>
      </c>
      <c r="Z2781">
        <v>412.81</v>
      </c>
      <c r="AA2781">
        <v>25</v>
      </c>
      <c r="AB2781">
        <v>10</v>
      </c>
      <c r="AC2781">
        <v>5</v>
      </c>
      <c r="AD2781">
        <v>0</v>
      </c>
      <c r="AE2781">
        <v>1500000</v>
      </c>
      <c r="AF2781">
        <v>66414174</v>
      </c>
    </row>
    <row r="2782" spans="1:32" x14ac:dyDescent="0.3">
      <c r="A2782">
        <v>2781</v>
      </c>
      <c r="B2782" s="1">
        <v>45021</v>
      </c>
      <c r="C2782">
        <v>3</v>
      </c>
      <c r="D2782">
        <v>4</v>
      </c>
      <c r="E2782">
        <v>5</v>
      </c>
      <c r="F2782">
        <v>7</v>
      </c>
      <c r="G2782">
        <v>8</v>
      </c>
      <c r="H2782">
        <v>10</v>
      </c>
      <c r="I2782">
        <v>14</v>
      </c>
      <c r="J2782">
        <v>15</v>
      </c>
      <c r="K2782">
        <v>16</v>
      </c>
      <c r="L2782">
        <v>17</v>
      </c>
      <c r="M2782">
        <v>18</v>
      </c>
      <c r="N2782">
        <v>20</v>
      </c>
      <c r="O2782">
        <v>23</v>
      </c>
      <c r="P2782">
        <v>24</v>
      </c>
      <c r="Q2782">
        <v>25</v>
      </c>
      <c r="R2782">
        <v>20692862</v>
      </c>
      <c r="S2782">
        <v>2</v>
      </c>
      <c r="T2782" t="s">
        <v>2</v>
      </c>
      <c r="U2782">
        <v>378</v>
      </c>
      <c r="V2782">
        <v>14696</v>
      </c>
      <c r="W2782">
        <v>139274</v>
      </c>
      <c r="X2782">
        <v>729682</v>
      </c>
      <c r="Y2782">
        <v>772911.88</v>
      </c>
      <c r="Z2782">
        <v>1224.95</v>
      </c>
      <c r="AA2782">
        <v>25</v>
      </c>
      <c r="AB2782">
        <v>10</v>
      </c>
      <c r="AC2782">
        <v>5</v>
      </c>
      <c r="AD2782">
        <v>0</v>
      </c>
      <c r="AE2782">
        <v>1500000</v>
      </c>
      <c r="AF2782">
        <v>66788164</v>
      </c>
    </row>
    <row r="2783" spans="1:32" x14ac:dyDescent="0.3">
      <c r="A2783">
        <v>2782</v>
      </c>
      <c r="B2783" s="1">
        <v>45022</v>
      </c>
      <c r="C2783">
        <v>1</v>
      </c>
      <c r="D2783">
        <v>4</v>
      </c>
      <c r="E2783">
        <v>6</v>
      </c>
      <c r="F2783">
        <v>9</v>
      </c>
      <c r="G2783">
        <v>10</v>
      </c>
      <c r="H2783">
        <v>11</v>
      </c>
      <c r="I2783">
        <v>12</v>
      </c>
      <c r="J2783">
        <v>16</v>
      </c>
      <c r="K2783">
        <v>17</v>
      </c>
      <c r="L2783">
        <v>18</v>
      </c>
      <c r="M2783">
        <v>19</v>
      </c>
      <c r="N2783">
        <v>20</v>
      </c>
      <c r="O2783">
        <v>22</v>
      </c>
      <c r="P2783">
        <v>23</v>
      </c>
      <c r="Q2783">
        <v>24</v>
      </c>
      <c r="R2783">
        <v>20243608</v>
      </c>
      <c r="S2783">
        <v>0</v>
      </c>
      <c r="U2783">
        <v>195</v>
      </c>
      <c r="V2783">
        <v>8324</v>
      </c>
      <c r="W2783">
        <v>106043</v>
      </c>
      <c r="X2783">
        <v>643235</v>
      </c>
      <c r="Y2783">
        <v>0</v>
      </c>
      <c r="Z2783">
        <v>2002.42</v>
      </c>
      <c r="AA2783">
        <v>25</v>
      </c>
      <c r="AB2783">
        <v>10</v>
      </c>
      <c r="AC2783">
        <v>5</v>
      </c>
      <c r="AD2783">
        <v>1862250.1</v>
      </c>
      <c r="AE2783">
        <v>4500000</v>
      </c>
      <c r="AF2783">
        <v>67238708</v>
      </c>
    </row>
    <row r="2784" spans="1:32" x14ac:dyDescent="0.3">
      <c r="A2784">
        <v>2783</v>
      </c>
      <c r="B2784" s="1">
        <v>45024</v>
      </c>
      <c r="C2784">
        <v>2</v>
      </c>
      <c r="D2784">
        <v>4</v>
      </c>
      <c r="E2784">
        <v>7</v>
      </c>
      <c r="F2784">
        <v>8</v>
      </c>
      <c r="G2784">
        <v>9</v>
      </c>
      <c r="H2784">
        <v>10</v>
      </c>
      <c r="I2784">
        <v>11</v>
      </c>
      <c r="J2784">
        <v>13</v>
      </c>
      <c r="K2784">
        <v>15</v>
      </c>
      <c r="L2784">
        <v>19</v>
      </c>
      <c r="M2784">
        <v>20</v>
      </c>
      <c r="N2784">
        <v>21</v>
      </c>
      <c r="O2784">
        <v>22</v>
      </c>
      <c r="P2784">
        <v>24</v>
      </c>
      <c r="Q2784">
        <v>25</v>
      </c>
      <c r="R2784">
        <v>29222095</v>
      </c>
      <c r="S2784">
        <v>4</v>
      </c>
      <c r="T2784" t="s">
        <v>2</v>
      </c>
      <c r="U2784">
        <v>598</v>
      </c>
      <c r="V2784">
        <v>20002</v>
      </c>
      <c r="W2784">
        <v>226125</v>
      </c>
      <c r="X2784">
        <v>1113158</v>
      </c>
      <c r="Y2784">
        <v>936527.19</v>
      </c>
      <c r="Z2784">
        <v>943.62</v>
      </c>
      <c r="AA2784">
        <v>25</v>
      </c>
      <c r="AB2784">
        <v>10</v>
      </c>
      <c r="AC2784">
        <v>5</v>
      </c>
      <c r="AD2784">
        <v>0</v>
      </c>
      <c r="AE2784">
        <v>1500000</v>
      </c>
      <c r="AF2784">
        <v>67694481</v>
      </c>
    </row>
    <row r="2785" spans="1:32" x14ac:dyDescent="0.3">
      <c r="A2785">
        <v>2784</v>
      </c>
      <c r="B2785" s="1">
        <v>45026</v>
      </c>
      <c r="C2785">
        <v>1</v>
      </c>
      <c r="D2785">
        <v>2</v>
      </c>
      <c r="E2785">
        <v>3</v>
      </c>
      <c r="F2785">
        <v>4</v>
      </c>
      <c r="G2785">
        <v>6</v>
      </c>
      <c r="H2785">
        <v>7</v>
      </c>
      <c r="I2785">
        <v>8</v>
      </c>
      <c r="J2785">
        <v>10</v>
      </c>
      <c r="K2785">
        <v>11</v>
      </c>
      <c r="L2785">
        <v>14</v>
      </c>
      <c r="M2785">
        <v>15</v>
      </c>
      <c r="N2785">
        <v>19</v>
      </c>
      <c r="O2785">
        <v>21</v>
      </c>
      <c r="P2785">
        <v>22</v>
      </c>
      <c r="Q2785">
        <v>25</v>
      </c>
      <c r="R2785">
        <v>18115878</v>
      </c>
      <c r="S2785">
        <v>1</v>
      </c>
      <c r="T2785" t="s">
        <v>113</v>
      </c>
      <c r="U2785">
        <v>188</v>
      </c>
      <c r="V2785">
        <v>8442</v>
      </c>
      <c r="W2785">
        <v>99053</v>
      </c>
      <c r="X2785">
        <v>599086</v>
      </c>
      <c r="Y2785">
        <v>1586800.74</v>
      </c>
      <c r="Z2785">
        <v>1769.77</v>
      </c>
      <c r="AA2785">
        <v>25</v>
      </c>
      <c r="AB2785">
        <v>10</v>
      </c>
      <c r="AC2785">
        <v>5</v>
      </c>
      <c r="AD2785">
        <v>0</v>
      </c>
      <c r="AE2785">
        <v>1500000</v>
      </c>
      <c r="AF2785">
        <v>68078384</v>
      </c>
    </row>
    <row r="2786" spans="1:32" x14ac:dyDescent="0.3">
      <c r="A2786">
        <v>2785</v>
      </c>
      <c r="B2786" s="1">
        <v>45027</v>
      </c>
      <c r="C2786">
        <v>1</v>
      </c>
      <c r="D2786">
        <v>4</v>
      </c>
      <c r="E2786">
        <v>5</v>
      </c>
      <c r="F2786">
        <v>9</v>
      </c>
      <c r="G2786">
        <v>11</v>
      </c>
      <c r="H2786">
        <v>14</v>
      </c>
      <c r="I2786">
        <v>15</v>
      </c>
      <c r="J2786">
        <v>17</v>
      </c>
      <c r="K2786">
        <v>18</v>
      </c>
      <c r="L2786">
        <v>19</v>
      </c>
      <c r="M2786">
        <v>20</v>
      </c>
      <c r="N2786">
        <v>21</v>
      </c>
      <c r="O2786">
        <v>23</v>
      </c>
      <c r="P2786">
        <v>24</v>
      </c>
      <c r="Q2786">
        <v>25</v>
      </c>
      <c r="R2786">
        <v>20057355</v>
      </c>
      <c r="S2786">
        <v>4</v>
      </c>
      <c r="T2786" t="s">
        <v>2</v>
      </c>
      <c r="U2786">
        <v>281</v>
      </c>
      <c r="V2786">
        <v>9753</v>
      </c>
      <c r="W2786">
        <v>131179</v>
      </c>
      <c r="X2786">
        <v>749557</v>
      </c>
      <c r="Y2786">
        <v>367973.78</v>
      </c>
      <c r="Z2786">
        <v>1569</v>
      </c>
      <c r="AA2786">
        <v>25</v>
      </c>
      <c r="AB2786">
        <v>10</v>
      </c>
      <c r="AC2786">
        <v>5</v>
      </c>
      <c r="AD2786">
        <v>0</v>
      </c>
      <c r="AE2786">
        <v>1500000</v>
      </c>
      <c r="AF2786">
        <v>68434488</v>
      </c>
    </row>
    <row r="2787" spans="1:32" x14ac:dyDescent="0.3">
      <c r="A2787">
        <v>2786</v>
      </c>
      <c r="B2787" s="1">
        <v>45028</v>
      </c>
      <c r="C2787">
        <v>1</v>
      </c>
      <c r="D2787">
        <v>2</v>
      </c>
      <c r="E2787">
        <v>3</v>
      </c>
      <c r="F2787">
        <v>5</v>
      </c>
      <c r="G2787">
        <v>6</v>
      </c>
      <c r="H2787">
        <v>7</v>
      </c>
      <c r="I2787">
        <v>10</v>
      </c>
      <c r="J2787">
        <v>12</v>
      </c>
      <c r="K2787">
        <v>15</v>
      </c>
      <c r="L2787">
        <v>16</v>
      </c>
      <c r="M2787">
        <v>17</v>
      </c>
      <c r="N2787">
        <v>18</v>
      </c>
      <c r="O2787">
        <v>21</v>
      </c>
      <c r="P2787">
        <v>23</v>
      </c>
      <c r="Q2787">
        <v>25</v>
      </c>
      <c r="R2787">
        <v>20498545</v>
      </c>
      <c r="S2787">
        <v>1</v>
      </c>
      <c r="T2787" t="s">
        <v>354</v>
      </c>
      <c r="U2787">
        <v>344</v>
      </c>
      <c r="V2787">
        <v>12245</v>
      </c>
      <c r="W2787">
        <v>146893</v>
      </c>
      <c r="X2787">
        <v>744994</v>
      </c>
      <c r="Y2787">
        <v>1469564.91</v>
      </c>
      <c r="Z2787">
        <v>1279.6199999999999</v>
      </c>
      <c r="AA2787">
        <v>25</v>
      </c>
      <c r="AB2787">
        <v>10</v>
      </c>
      <c r="AC2787">
        <v>5</v>
      </c>
      <c r="AD2787">
        <v>0</v>
      </c>
      <c r="AE2787">
        <v>1500000</v>
      </c>
      <c r="AF2787">
        <v>68790028</v>
      </c>
    </row>
    <row r="2788" spans="1:32" x14ac:dyDescent="0.3">
      <c r="A2788">
        <v>2787</v>
      </c>
      <c r="B2788" s="1">
        <v>45029</v>
      </c>
      <c r="C2788">
        <v>1</v>
      </c>
      <c r="D2788">
        <v>4</v>
      </c>
      <c r="E2788">
        <v>7</v>
      </c>
      <c r="F2788">
        <v>9</v>
      </c>
      <c r="G2788">
        <v>11</v>
      </c>
      <c r="H2788">
        <v>12</v>
      </c>
      <c r="I2788">
        <v>14</v>
      </c>
      <c r="J2788">
        <v>16</v>
      </c>
      <c r="K2788">
        <v>18</v>
      </c>
      <c r="L2788">
        <v>19</v>
      </c>
      <c r="M2788">
        <v>21</v>
      </c>
      <c r="N2788">
        <v>22</v>
      </c>
      <c r="O2788">
        <v>23</v>
      </c>
      <c r="P2788">
        <v>24</v>
      </c>
      <c r="Q2788">
        <v>25</v>
      </c>
      <c r="R2788">
        <v>18378258</v>
      </c>
      <c r="S2788">
        <v>1</v>
      </c>
      <c r="T2788" t="s">
        <v>355</v>
      </c>
      <c r="U2788">
        <v>354</v>
      </c>
      <c r="V2788">
        <v>10621</v>
      </c>
      <c r="W2788">
        <v>115761</v>
      </c>
      <c r="X2788">
        <v>622667</v>
      </c>
      <c r="Y2788">
        <v>1488839.01</v>
      </c>
      <c r="Z2788">
        <v>1259.78</v>
      </c>
      <c r="AA2788">
        <v>25</v>
      </c>
      <c r="AB2788">
        <v>10</v>
      </c>
      <c r="AC2788">
        <v>5</v>
      </c>
      <c r="AD2788">
        <v>0</v>
      </c>
      <c r="AE2788">
        <v>1500000</v>
      </c>
      <c r="AF2788">
        <v>69150231</v>
      </c>
    </row>
    <row r="2789" spans="1:32" x14ac:dyDescent="0.3">
      <c r="A2789">
        <v>2788</v>
      </c>
      <c r="B2789" s="1">
        <v>45030</v>
      </c>
      <c r="C2789">
        <v>2</v>
      </c>
      <c r="D2789">
        <v>3</v>
      </c>
      <c r="E2789">
        <v>5</v>
      </c>
      <c r="F2789">
        <v>6</v>
      </c>
      <c r="G2789">
        <v>7</v>
      </c>
      <c r="H2789">
        <v>8</v>
      </c>
      <c r="I2789">
        <v>9</v>
      </c>
      <c r="J2789">
        <v>10</v>
      </c>
      <c r="K2789">
        <v>12</v>
      </c>
      <c r="L2789">
        <v>14</v>
      </c>
      <c r="M2789">
        <v>15</v>
      </c>
      <c r="N2789">
        <v>19</v>
      </c>
      <c r="O2789">
        <v>20</v>
      </c>
      <c r="P2789">
        <v>24</v>
      </c>
      <c r="Q2789">
        <v>25</v>
      </c>
      <c r="R2789">
        <v>19892242</v>
      </c>
      <c r="S2789">
        <v>3</v>
      </c>
      <c r="T2789" t="s">
        <v>2</v>
      </c>
      <c r="U2789">
        <v>253</v>
      </c>
      <c r="V2789">
        <v>10536</v>
      </c>
      <c r="W2789">
        <v>136106</v>
      </c>
      <c r="X2789">
        <v>728176</v>
      </c>
      <c r="Y2789">
        <v>485783.02</v>
      </c>
      <c r="Z2789">
        <v>1725.42</v>
      </c>
      <c r="AA2789">
        <v>25</v>
      </c>
      <c r="AB2789">
        <v>10</v>
      </c>
      <c r="AC2789">
        <v>5</v>
      </c>
      <c r="AD2789">
        <v>0</v>
      </c>
      <c r="AE2789">
        <v>1500000</v>
      </c>
      <c r="AF2789">
        <v>69502815</v>
      </c>
    </row>
    <row r="2790" spans="1:32" x14ac:dyDescent="0.3">
      <c r="A2790">
        <v>2789</v>
      </c>
      <c r="B2790" s="1">
        <v>45031</v>
      </c>
      <c r="C2790">
        <v>3</v>
      </c>
      <c r="D2790">
        <v>4</v>
      </c>
      <c r="E2790">
        <v>6</v>
      </c>
      <c r="F2790">
        <v>7</v>
      </c>
      <c r="G2790">
        <v>8</v>
      </c>
      <c r="H2790">
        <v>9</v>
      </c>
      <c r="I2790">
        <v>10</v>
      </c>
      <c r="J2790">
        <v>12</v>
      </c>
      <c r="K2790">
        <v>13</v>
      </c>
      <c r="L2790">
        <v>14</v>
      </c>
      <c r="M2790">
        <v>15</v>
      </c>
      <c r="N2790">
        <v>18</v>
      </c>
      <c r="O2790">
        <v>19</v>
      </c>
      <c r="P2790">
        <v>20</v>
      </c>
      <c r="Q2790">
        <v>25</v>
      </c>
      <c r="R2790">
        <v>19633818</v>
      </c>
      <c r="S2790">
        <v>0</v>
      </c>
      <c r="U2790">
        <v>233</v>
      </c>
      <c r="V2790">
        <v>8871</v>
      </c>
      <c r="W2790">
        <v>126684</v>
      </c>
      <c r="X2790">
        <v>673559</v>
      </c>
      <c r="Y2790">
        <v>0</v>
      </c>
      <c r="Z2790">
        <v>1427.43</v>
      </c>
      <c r="AA2790">
        <v>25</v>
      </c>
      <c r="AB2790">
        <v>10</v>
      </c>
      <c r="AC2790">
        <v>5</v>
      </c>
      <c r="AD2790">
        <v>3901138.06</v>
      </c>
      <c r="AE2790">
        <v>8000000</v>
      </c>
      <c r="AF2790">
        <v>69886574</v>
      </c>
    </row>
    <row r="2791" spans="1:32" x14ac:dyDescent="0.3">
      <c r="A2791">
        <v>2790</v>
      </c>
      <c r="B2791" s="1">
        <v>45033</v>
      </c>
      <c r="C2791">
        <v>2</v>
      </c>
      <c r="D2791">
        <v>3</v>
      </c>
      <c r="E2791">
        <v>5</v>
      </c>
      <c r="F2791">
        <v>7</v>
      </c>
      <c r="G2791">
        <v>8</v>
      </c>
      <c r="H2791">
        <v>9</v>
      </c>
      <c r="I2791">
        <v>10</v>
      </c>
      <c r="J2791">
        <v>11</v>
      </c>
      <c r="K2791">
        <v>12</v>
      </c>
      <c r="L2791">
        <v>13</v>
      </c>
      <c r="M2791">
        <v>16</v>
      </c>
      <c r="N2791">
        <v>20</v>
      </c>
      <c r="O2791">
        <v>21</v>
      </c>
      <c r="P2791">
        <v>22</v>
      </c>
      <c r="Q2791">
        <v>25</v>
      </c>
      <c r="R2791">
        <v>52527810</v>
      </c>
      <c r="S2791">
        <v>5</v>
      </c>
      <c r="T2791" t="s">
        <v>2</v>
      </c>
      <c r="U2791">
        <v>851</v>
      </c>
      <c r="V2791">
        <v>29205</v>
      </c>
      <c r="W2791">
        <v>345338</v>
      </c>
      <c r="X2791">
        <v>1902230</v>
      </c>
      <c r="Y2791">
        <v>1695103.6</v>
      </c>
      <c r="Z2791">
        <v>1386.48</v>
      </c>
      <c r="AA2791">
        <v>25</v>
      </c>
      <c r="AB2791">
        <v>10</v>
      </c>
      <c r="AC2791">
        <v>5</v>
      </c>
      <c r="AD2791">
        <v>0</v>
      </c>
      <c r="AE2791">
        <v>1500000</v>
      </c>
      <c r="AF2791">
        <v>70839570</v>
      </c>
    </row>
    <row r="2792" spans="1:32" x14ac:dyDescent="0.3">
      <c r="A2792">
        <v>2791</v>
      </c>
      <c r="B2792" s="1">
        <v>45034</v>
      </c>
      <c r="C2792">
        <v>3</v>
      </c>
      <c r="D2792">
        <v>4</v>
      </c>
      <c r="E2792">
        <v>6</v>
      </c>
      <c r="F2792">
        <v>8</v>
      </c>
      <c r="G2792">
        <v>10</v>
      </c>
      <c r="H2792">
        <v>11</v>
      </c>
      <c r="I2792">
        <v>14</v>
      </c>
      <c r="J2792">
        <v>15</v>
      </c>
      <c r="K2792">
        <v>16</v>
      </c>
      <c r="L2792">
        <v>17</v>
      </c>
      <c r="M2792">
        <v>20</v>
      </c>
      <c r="N2792">
        <v>22</v>
      </c>
      <c r="O2792">
        <v>23</v>
      </c>
      <c r="P2792">
        <v>24</v>
      </c>
      <c r="Q2792">
        <v>25</v>
      </c>
      <c r="R2792">
        <v>18244080</v>
      </c>
      <c r="S2792">
        <v>1</v>
      </c>
      <c r="T2792" t="s">
        <v>340</v>
      </c>
      <c r="U2792">
        <v>242</v>
      </c>
      <c r="V2792">
        <v>8876</v>
      </c>
      <c r="W2792">
        <v>114979</v>
      </c>
      <c r="X2792">
        <v>613587</v>
      </c>
      <c r="Y2792">
        <v>1505625.72</v>
      </c>
      <c r="Z2792">
        <v>1863.61</v>
      </c>
      <c r="AA2792">
        <v>25</v>
      </c>
      <c r="AB2792">
        <v>10</v>
      </c>
      <c r="AC2792">
        <v>5</v>
      </c>
      <c r="AD2792">
        <v>0</v>
      </c>
      <c r="AE2792">
        <v>1500000</v>
      </c>
      <c r="AF2792">
        <v>71203835</v>
      </c>
    </row>
    <row r="2793" spans="1:32" x14ac:dyDescent="0.3">
      <c r="B2793" s="1"/>
    </row>
    <row r="2794" spans="1:32" x14ac:dyDescent="0.3">
      <c r="B2794" s="1"/>
    </row>
    <row r="2795" spans="1:32" x14ac:dyDescent="0.3">
      <c r="B2795" s="1"/>
    </row>
    <row r="2796" spans="1:32" x14ac:dyDescent="0.3">
      <c r="B2796" s="1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3598D7-EAE0-45E2-8813-038F00E950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Lotofacil</vt:lpstr>
      <vt:lpstr>Sorteio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2023-05-17T14:53:20Z</dcterms:modified>
</cp:coreProperties>
</file>