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4lves\Downloads\"/>
    </mc:Choice>
  </mc:AlternateContent>
  <xr:revisionPtr revIDLastSave="0" documentId="13_ncr:1_{9439A32D-C127-44A9-9C82-61D2128D14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TROLE" sheetId="1" r:id="rId1"/>
    <sheet name="DB" sheetId="2" r:id="rId2"/>
    <sheet name="relatorio" sheetId="3" r:id="rId3"/>
  </sheets>
  <definedNames>
    <definedName name="_xlnm._FilterDatabase" localSheetId="0" hidden="1">CONTROLE!$B$2:$F$2</definedName>
    <definedName name="_xlnm._FilterDatabase" localSheetId="1" hidden="1">DB!$E$1:$E$13</definedName>
  </definedNames>
  <calcPr calcId="191029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v5up8VgID8Df8SpzFn3kucU2CCQ=="/>
    </ext>
  </extLst>
</workbook>
</file>

<file path=xl/calcChain.xml><?xml version="1.0" encoding="utf-8"?>
<calcChain xmlns="http://schemas.openxmlformats.org/spreadsheetml/2006/main">
  <c r="N8" i="1" l="1"/>
  <c r="H7" i="1" a="1"/>
  <c r="H7" i="1" s="1"/>
  <c r="H8" i="1" a="1"/>
  <c r="H8" i="1" s="1"/>
  <c r="H9" i="1" a="1"/>
  <c r="H9" i="1" s="1"/>
  <c r="M13" i="1" a="1"/>
  <c r="M13" i="1" s="1"/>
  <c r="M15" i="1" a="1"/>
  <c r="M15" i="1" s="1"/>
  <c r="M14" i="1" a="1"/>
  <c r="M14" i="1" s="1"/>
  <c r="K5" i="1" a="1"/>
  <c r="K5" i="1" s="1"/>
  <c r="L5" i="1" s="1" a="1"/>
  <c r="L5" i="1" s="1"/>
  <c r="L6" i="1" a="1"/>
  <c r="L6" i="1" s="1"/>
  <c r="L7" i="1" a="1"/>
  <c r="L7" i="1"/>
  <c r="K6" i="1" a="1"/>
  <c r="K6" i="1" s="1"/>
  <c r="K7" i="1" a="1"/>
  <c r="K7" i="1"/>
  <c r="J8" i="1" a="1"/>
  <c r="J8" i="1" s="1"/>
  <c r="J9" i="1" a="1"/>
  <c r="J9" i="1"/>
  <c r="J10" i="1" a="1"/>
  <c r="J10" i="1" s="1"/>
  <c r="J7" i="1" a="1"/>
  <c r="J7" i="1" s="1"/>
  <c r="I8" i="1" a="1"/>
  <c r="I8" i="1" s="1"/>
  <c r="I9" i="1" a="1"/>
  <c r="I9" i="1"/>
  <c r="I10" i="1" a="1"/>
  <c r="I10" i="1" s="1"/>
  <c r="H10" i="1" a="1"/>
  <c r="H10" i="1" s="1"/>
  <c r="I7" i="1" a="1"/>
  <c r="I7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 s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C3" i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<sst xmlns="http://schemas.openxmlformats.org/spreadsheetml/2006/main" count="178" uniqueCount="129">
  <si>
    <t xml:space="preserve">CONTROLE MANUTENÇÃO </t>
  </si>
  <si>
    <t xml:space="preserve">Placa </t>
  </si>
  <si>
    <t>Empresa</t>
  </si>
  <si>
    <t>Data</t>
  </si>
  <si>
    <t>Km</t>
  </si>
  <si>
    <t>Item Trocado</t>
  </si>
  <si>
    <t>POF6125</t>
  </si>
  <si>
    <t>Oleo</t>
  </si>
  <si>
    <t>PNU1935</t>
  </si>
  <si>
    <t>PNU4025</t>
  </si>
  <si>
    <t>Troca</t>
  </si>
  <si>
    <t>Troca 1</t>
  </si>
  <si>
    <t>POF7305</t>
  </si>
  <si>
    <t>Troca 2</t>
  </si>
  <si>
    <t>Troca 3</t>
  </si>
  <si>
    <t>PNY3544</t>
  </si>
  <si>
    <t>Troca 4</t>
  </si>
  <si>
    <t>POF7955</t>
  </si>
  <si>
    <t>Troca 5</t>
  </si>
  <si>
    <t>Troca 6</t>
  </si>
  <si>
    <t>Troca 7</t>
  </si>
  <si>
    <t>POF7745</t>
  </si>
  <si>
    <t>Troca 8</t>
  </si>
  <si>
    <t>Troca 9</t>
  </si>
  <si>
    <t>Troca 10</t>
  </si>
  <si>
    <t>Troca 11</t>
  </si>
  <si>
    <t>PNY3164</t>
  </si>
  <si>
    <t>Troca 12</t>
  </si>
  <si>
    <t>POF5735</t>
  </si>
  <si>
    <t>Troca 13</t>
  </si>
  <si>
    <t>Troca 14</t>
  </si>
  <si>
    <t>PNT7095</t>
  </si>
  <si>
    <t>Troca 15</t>
  </si>
  <si>
    <t>Troca 16</t>
  </si>
  <si>
    <t>Troca 17</t>
  </si>
  <si>
    <t>Troca 18</t>
  </si>
  <si>
    <t>POF8595</t>
  </si>
  <si>
    <t>Troca 19</t>
  </si>
  <si>
    <t>Troca 20</t>
  </si>
  <si>
    <t>POF6145</t>
  </si>
  <si>
    <t>Troca 21</t>
  </si>
  <si>
    <t>Troca 22</t>
  </si>
  <si>
    <t>Troca 23</t>
  </si>
  <si>
    <t>Troca 24</t>
  </si>
  <si>
    <t>Troca 25</t>
  </si>
  <si>
    <t>Troca 26</t>
  </si>
  <si>
    <t>Troca 27</t>
  </si>
  <si>
    <t>POF7695</t>
  </si>
  <si>
    <t>Troca 28</t>
  </si>
  <si>
    <t>Troca 29</t>
  </si>
  <si>
    <t>Troca 30</t>
  </si>
  <si>
    <t>Troca 31</t>
  </si>
  <si>
    <t>Troca 32</t>
  </si>
  <si>
    <t>Troca 33</t>
  </si>
  <si>
    <t>Troca 34</t>
  </si>
  <si>
    <t>Troca 35</t>
  </si>
  <si>
    <t>Troca 36</t>
  </si>
  <si>
    <t>Troca 37</t>
  </si>
  <si>
    <t>Troca 38</t>
  </si>
  <si>
    <t>Troca 39</t>
  </si>
  <si>
    <t>Troca 40</t>
  </si>
  <si>
    <t>Troca 41</t>
  </si>
  <si>
    <t>Troca 42</t>
  </si>
  <si>
    <t>Troca 43</t>
  </si>
  <si>
    <t>Troca 44</t>
  </si>
  <si>
    <t>Troca 45</t>
  </si>
  <si>
    <t>Troca 46</t>
  </si>
  <si>
    <t>Troca 47</t>
  </si>
  <si>
    <t>Troca 48</t>
  </si>
  <si>
    <t>Troca 49</t>
  </si>
  <si>
    <t>Troca 50</t>
  </si>
  <si>
    <t>Troca 51</t>
  </si>
  <si>
    <t>Troca 52</t>
  </si>
  <si>
    <t>Troca 53</t>
  </si>
  <si>
    <t>Troca 54</t>
  </si>
  <si>
    <t>Troca 55</t>
  </si>
  <si>
    <t>Troca 56</t>
  </si>
  <si>
    <t>Troca 57</t>
  </si>
  <si>
    <t>Troca 58</t>
  </si>
  <si>
    <t>Troca 59</t>
  </si>
  <si>
    <t>Troca 60</t>
  </si>
  <si>
    <t>Troca 61</t>
  </si>
  <si>
    <t>Troca 62</t>
  </si>
  <si>
    <t>Troca 63</t>
  </si>
  <si>
    <t>Troca 64</t>
  </si>
  <si>
    <t>Troca 65</t>
  </si>
  <si>
    <t>Troca 66</t>
  </si>
  <si>
    <t>Troca 67</t>
  </si>
  <si>
    <t>Troca 68</t>
  </si>
  <si>
    <t>Troca 69</t>
  </si>
  <si>
    <t>Troca 70</t>
  </si>
  <si>
    <t>Troca 71</t>
  </si>
  <si>
    <t>Troca 72</t>
  </si>
  <si>
    <t>Troca 73</t>
  </si>
  <si>
    <t>Troca 74</t>
  </si>
  <si>
    <t>Troca 75</t>
  </si>
  <si>
    <t>Troca 76</t>
  </si>
  <si>
    <t>Troca 77</t>
  </si>
  <si>
    <t>Troca 78</t>
  </si>
  <si>
    <t>Troca 79</t>
  </si>
  <si>
    <t>Troca 80</t>
  </si>
  <si>
    <t>Troca 81</t>
  </si>
  <si>
    <t>POW1437</t>
  </si>
  <si>
    <t>POU3316</t>
  </si>
  <si>
    <t>POY4355</t>
  </si>
  <si>
    <t>LOK MOTORS</t>
  </si>
  <si>
    <t>PLACA</t>
  </si>
  <si>
    <t>EMPRESA</t>
  </si>
  <si>
    <t>Contagem de Item Trocado</t>
  </si>
  <si>
    <t>Total Geral</t>
  </si>
  <si>
    <t>PNT6685</t>
  </si>
  <si>
    <t>PNN8535</t>
  </si>
  <si>
    <t>POU7H02</t>
  </si>
  <si>
    <t>POC0J84</t>
  </si>
  <si>
    <t>ORZ2C44</t>
  </si>
  <si>
    <t>ITEM</t>
  </si>
  <si>
    <t>ÓLEO</t>
  </si>
  <si>
    <t>PNEU TRASEIRO</t>
  </si>
  <si>
    <t>PNEU DIANTEIRO</t>
  </si>
  <si>
    <t>PASTILHA DE FREIO TRASEIRA</t>
  </si>
  <si>
    <t>PASTILHA DE FREIO DIANTEIRA</t>
  </si>
  <si>
    <t>DISCO DE FREIO TRASEIRO</t>
  </si>
  <si>
    <t>DISCO DE FREIO DIENTEIRO</t>
  </si>
  <si>
    <t>KIT TRAÇÃO</t>
  </si>
  <si>
    <t>RETENTOR DA BENGALA</t>
  </si>
  <si>
    <t>DISCO DE EMBREAGEM</t>
  </si>
  <si>
    <t>FAROL</t>
  </si>
  <si>
    <t>LUZ DE FREIO</t>
  </si>
  <si>
    <t>TROCAS PASSADAS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</si>
</sst>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</font>
    <font>
      <sz val="28"/>
      <color theme="0"/>
      <name val="Calibri"/>
    </font>
    <font>
      <sz val="11"/>
      <name val="Arial"/>
    </font>
    <font>
      <b/>
      <sz val="11"/>
      <color theme="1"/>
      <name val="Calibri"/>
    </font>
    <font>
      <b/>
      <sz val="12"/>
      <color theme="1"/>
      <name val="Calibri"/>
    </font>
    <font>
      <b/>
      <sz val="10"/>
      <color theme="1"/>
      <name val="Calibri"/>
    </font>
    <font>
      <b/>
      <sz val="16"/>
      <color theme="1"/>
      <name val="Calibri"/>
    </font>
    <font>
      <b/>
      <sz val="20"/>
      <color theme="1"/>
      <name val="Calibri"/>
    </font>
    <font>
      <sz val="11"/>
      <color theme="0"/>
      <name val="Calibri"/>
    </font>
    <font>
      <b/>
      <sz val="11"/>
      <color rgb="FF222222"/>
      <name val="Verdana"/>
    </font>
    <font>
      <b/>
      <sz val="10"/>
      <color theme="1"/>
      <name val="Arial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2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theme="6"/>
        <bgColor theme="6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1" xfId="0" applyFont="1" applyFill="1" applyBorder="1"/>
    <xf numFmtId="14" fontId="5" fillId="4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8" fillId="6" borderId="4" xfId="0" applyFont="1" applyFill="1" applyBorder="1" applyAlignment="1">
      <alignment horizontal="center" vertical="center"/>
    </xf>
    <xf numFmtId="0" fontId="0" fillId="0" borderId="18" xfId="0" pivotButton="1" applyBorder="1"/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18" xfId="0" applyNumberFormat="1" applyBorder="1"/>
    <xf numFmtId="0" fontId="0" fillId="0" borderId="20" xfId="0" applyNumberFormat="1" applyBorder="1"/>
    <xf numFmtId="0" fontId="0" fillId="0" borderId="21" xfId="0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2" xfId="0" pivotButton="1" applyBorder="1"/>
    <xf numFmtId="14" fontId="0" fillId="0" borderId="2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0" fillId="0" borderId="1" xfId="0" applyBorder="1"/>
    <xf numFmtId="0" fontId="2" fillId="3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/>
    </xf>
    <xf numFmtId="1" fontId="5" fillId="4" borderId="23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14" fontId="13" fillId="0" borderId="23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4" fontId="14" fillId="0" borderId="23" xfId="0" applyNumberFormat="1" applyFont="1" applyBorder="1" applyAlignment="1">
      <alignment horizontal="center"/>
    </xf>
    <xf numFmtId="1" fontId="14" fillId="0" borderId="23" xfId="0" applyNumberFormat="1" applyFont="1" applyBorder="1" applyAlignment="1">
      <alignment horizontal="center"/>
    </xf>
    <xf numFmtId="0" fontId="12" fillId="0" borderId="23" xfId="0" applyFont="1" applyBorder="1"/>
    <xf numFmtId="1" fontId="12" fillId="0" borderId="23" xfId="0" applyNumberFormat="1" applyFont="1" applyBorder="1"/>
    <xf numFmtId="0" fontId="16" fillId="3" borderId="4" xfId="0" applyFont="1" applyFill="1" applyBorder="1" applyAlignment="1">
      <alignment horizontal="center" vertical="center"/>
    </xf>
    <xf numFmtId="14" fontId="5" fillId="4" borderId="23" xfId="0" applyNumberFormat="1" applyFont="1" applyFill="1" applyBorder="1" applyAlignment="1">
      <alignment horizontal="center" vertical="center"/>
    </xf>
    <xf numFmtId="14" fontId="12" fillId="0" borderId="23" xfId="0" applyNumberFormat="1" applyFont="1" applyBorder="1"/>
    <xf numFmtId="14" fontId="1" fillId="2" borderId="1" xfId="0" applyNumberFormat="1" applyFont="1" applyFill="1" applyBorder="1"/>
  </cellXfs>
  <cellStyles count="1">
    <cellStyle name="Normal" xfId="0" builtinId="0"/>
  </cellStyles>
  <dxfs count="1">
    <dxf>
      <font>
        <color theme="1"/>
      </font>
      <fill>
        <patternFill patternType="solid">
          <fgColor rgb="FF00B050"/>
          <bgColor rgb="FF00B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elipe Alves" refreshedDate="45083.512411111114" refreshedVersion="7" recordCount="436" xr:uid="{00000000-000A-0000-FFFF-FFFF00000000}">
  <cacheSource type="worksheet">
    <worksheetSource ref="B2:F438" sheet="CONTROLE"/>
  </cacheSource>
  <cacheFields count="5">
    <cacheField name="Placa " numFmtId="0">
      <sharedItems count="24">
        <s v="POF6125"/>
        <s v="PNU1725"/>
        <s v="PNU4025"/>
        <s v="PNU1935"/>
        <s v="PMR2461"/>
        <s v="POF7305"/>
        <s v="PMQ8531"/>
        <s v="PNY3544"/>
        <s v="POF7955"/>
        <s v="POF7835"/>
        <s v="POF7745"/>
        <s v="PMR2611"/>
        <s v="PNY3164"/>
        <s v="POF5735"/>
        <s v="PNT7095"/>
        <s v="POF8595"/>
        <s v="POF6145"/>
        <s v="POF7695"/>
        <s v="PNV5434"/>
        <s v="PNR7944"/>
        <s v="POW1437"/>
        <s v="PNJ9510"/>
        <s v="POU3316"/>
        <s v="POY4355"/>
      </sharedItems>
    </cacheField>
    <cacheField name="Empresa" numFmtId="0">
      <sharedItems/>
    </cacheField>
    <cacheField name="Data" numFmtId="0">
      <sharedItems containsSemiMixedTypes="0" containsNonDate="0" containsDate="1" containsString="0" minDate="2019-09-03T00:00:00" maxDate="2021-05-18T00:00:00" count="219"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8T00:00:00"/>
        <d v="2019-09-19T00:00:00"/>
        <d v="2019-09-23T00:00:00"/>
        <d v="2019-09-24T00:00:00"/>
        <d v="2019-09-26T00:00:00"/>
        <d v="2019-09-27T00:00:00"/>
        <d v="2019-10-02T00:00:00"/>
        <d v="2019-10-03T00:00:00"/>
        <d v="2019-10-05T00:00:00"/>
        <d v="2019-10-09T00:00:00"/>
        <d v="2019-10-14T00:00:00"/>
        <d v="2019-10-16T00:00:00"/>
        <d v="2019-10-17T00:00:00"/>
        <d v="2019-10-22T00:00:00"/>
        <d v="2019-10-24T00:00:00"/>
        <d v="2019-10-28T00:00:00"/>
        <d v="2019-11-01T00:00:00"/>
        <d v="2019-11-04T00:00:00"/>
        <d v="2019-11-05T00:00:00"/>
        <d v="2019-11-06T00:00:00"/>
        <d v="2019-11-07T00:00:00"/>
        <d v="2019-11-11T00:00:00"/>
        <d v="2019-11-13T00:00:00"/>
        <d v="2019-11-16T00:00:00"/>
        <d v="2019-11-19T00:00:00"/>
        <d v="2019-11-20T00:00:00"/>
        <d v="2019-11-23T00:00:00"/>
        <d v="2019-11-25T00:00:00"/>
        <d v="2019-12-04T00:00:00"/>
        <d v="2019-12-05T00:00:00"/>
        <d v="2019-12-06T00:00:00"/>
        <d v="2019-12-11T00:00:00"/>
        <d v="2019-12-12T00:00:00"/>
        <d v="2019-12-13T00:00:00"/>
        <d v="2019-12-16T00:00:00"/>
        <d v="2019-12-19T00:00:00"/>
        <d v="2019-12-20T00:00:00"/>
        <d v="2019-12-23T00:00:00"/>
        <d v="2020-01-03T00:00:00"/>
        <d v="2020-01-06T00:00:00"/>
        <d v="2020-01-07T00:00:00"/>
        <d v="2020-01-08T00:00:00"/>
        <d v="2020-01-09T00:00:00"/>
        <d v="2020-01-14T00:00:00"/>
        <d v="2020-01-17T00:00:00"/>
        <d v="2020-01-18T00:00:00"/>
        <d v="2020-01-21T00:00:00"/>
        <d v="2020-01-22T00:00:00"/>
        <d v="2020-01-25T00:00:00"/>
        <d v="2020-01-27T00:00:00"/>
        <d v="2020-01-28T00:00:00"/>
        <d v="2020-01-29T00:00:00"/>
        <d v="2020-01-31T00:00:00"/>
        <d v="2020-02-06T00:00:00"/>
        <d v="2020-02-12T00:00:00"/>
        <d v="2020-02-13T00:00:00"/>
        <d v="2020-02-17T00:00:00"/>
        <d v="2020-02-18T00:00:00"/>
        <d v="2020-02-19T00:00:00"/>
        <d v="2020-02-20T00:00:00"/>
        <d v="2020-02-27T00:00:00"/>
        <d v="2020-03-04T00:00:00"/>
        <d v="2020-03-05T00:00:00"/>
        <d v="2020-03-06T00:00:00"/>
        <d v="2020-03-09T00:00:00"/>
        <d v="2020-03-10T00:00:00"/>
        <d v="2020-03-12T00:00:00"/>
        <d v="2020-03-13T00:00:00"/>
        <d v="2020-03-18T00:00:00"/>
        <d v="2020-03-24T00:00:00"/>
        <d v="2020-03-27T00:00:00"/>
        <d v="2020-03-30T00:00:00"/>
        <d v="2020-03-31T00:00:00"/>
        <d v="2020-04-02T00:00:00"/>
        <d v="2020-04-07T00:00:00"/>
        <d v="2020-04-11T00:00:00"/>
        <d v="2020-04-13T00:00:00"/>
        <d v="2020-04-14T00:00:00"/>
        <d v="2020-04-15T00:00:00"/>
        <d v="2020-04-16T00:00:00"/>
        <d v="2020-04-20T00:00:00"/>
        <d v="2020-04-22T00:00:00"/>
        <d v="2020-04-23T00:00:00"/>
        <d v="2020-04-27T00:00:00"/>
        <d v="2020-04-28T00:00:00"/>
        <d v="2020-05-04T00:00:00"/>
        <d v="2020-05-05T00:00:00"/>
        <d v="2020-05-06T00:00:00"/>
        <d v="2020-05-11T00:00:00"/>
        <d v="2020-05-14T00:00:00"/>
        <d v="2020-05-15T00:00:00"/>
        <d v="2020-05-18T00:00:00"/>
        <d v="2020-05-19T00:00:00"/>
        <d v="2020-05-22T00:00:00"/>
        <d v="2020-05-26T00:00:00"/>
        <d v="2020-05-29T00:00:00"/>
        <d v="2020-06-01T00:00:00"/>
        <d v="2020-06-02T00:00:00"/>
        <d v="2020-06-04T00:00:00"/>
        <d v="2020-06-08T00:00:00"/>
        <d v="2020-06-16T00:00:00"/>
        <d v="2020-06-17T00:00:00"/>
        <d v="2020-06-18T00:00:00"/>
        <d v="2020-06-19T00:00:00"/>
        <d v="2020-06-25T00:00:00"/>
        <d v="2020-06-29T00:00:00"/>
        <d v="2020-07-03T00:00:00"/>
        <d v="2020-07-07T00:00:00"/>
        <d v="2020-07-08T00:00:00"/>
        <d v="2020-07-09T00:00:00"/>
        <d v="2020-07-10T00:00:00"/>
        <d v="2020-07-14T00:00:00"/>
        <d v="2020-07-15T00:00:00"/>
        <d v="2020-07-17T00:00:00"/>
        <d v="2020-07-21T00:00:00"/>
        <d v="2020-07-23T00:00:00"/>
        <d v="2020-07-27T00:00:00"/>
        <d v="2020-07-28T00:00:00"/>
        <d v="2020-07-30T00:00:00"/>
        <d v="2020-07-31T00:00:00"/>
        <d v="2020-08-10T00:00:00"/>
        <d v="2020-08-13T00:00:00"/>
        <d v="2020-08-14T00:00:00"/>
        <d v="2020-08-18T00:00:00"/>
        <d v="2020-08-19T00:00:00"/>
        <d v="2020-08-21T00:00:00"/>
        <d v="2020-08-25T00:00:00"/>
        <d v="2020-08-26T00:00:00"/>
        <d v="2020-09-04T00:00:00"/>
        <d v="2020-09-08T00:00:00"/>
        <d v="2020-09-11T00:00:00"/>
        <d v="2020-09-16T00:00:00"/>
        <d v="2020-09-18T00:00:00"/>
        <d v="2020-09-21T00:00:00"/>
        <d v="2020-09-24T00:00:00"/>
        <d v="2020-09-28T00:00:00"/>
        <d v="2020-09-29T00:00:00"/>
        <d v="2020-10-01T00:00:00"/>
        <d v="2020-10-07T00:00:00"/>
        <d v="2020-10-13T00:00:00"/>
        <d v="2020-10-14T00:00:00"/>
        <d v="2020-10-16T00:00:00"/>
        <d v="2020-10-20T00:00:00"/>
        <d v="2020-10-26T00:00:00"/>
        <d v="2020-10-29T00:00:00"/>
        <d v="2020-10-30T00:00:00"/>
        <d v="2020-11-03T00:00:00"/>
        <d v="2020-11-06T00:00:00"/>
        <d v="2020-11-09T00:00:00"/>
        <d v="2020-11-11T00:00:00"/>
        <d v="2020-11-16T00:00:00"/>
        <d v="2020-11-17T00:00:00"/>
        <d v="2020-11-18T00:00:00"/>
        <d v="2020-11-23T00:00:00"/>
        <d v="2020-11-24T00:00:00"/>
        <d v="2020-11-25T00:00:00"/>
        <d v="2020-11-26T00:00:00"/>
        <d v="2020-11-27T00:00:00"/>
        <d v="2020-12-02T00:00:00"/>
        <d v="2020-12-04T00:00:00"/>
        <d v="2020-12-08T00:00:00"/>
        <d v="2020-12-10T00:00:00"/>
        <d v="2020-12-14T00:00:00"/>
        <d v="2020-12-15T00:00:00"/>
        <d v="2020-12-18T00:00:00"/>
        <d v="2020-12-22T00:00:00"/>
        <d v="2020-12-28T00:00:00"/>
        <d v="2020-12-29T00:00:00"/>
        <d v="2021-01-04T00:00:00"/>
        <d v="2021-01-05T00:00:00"/>
        <d v="2021-01-08T00:00:00"/>
        <d v="2021-01-12T00:00:00"/>
        <d v="2021-01-15T00:00:00"/>
        <d v="2021-01-18T00:00:00"/>
        <d v="2021-01-27T00:00:00"/>
        <d v="2021-02-02T00:00:00"/>
        <d v="2021-02-09T00:00:00"/>
        <d v="2021-02-11T00:00:00"/>
        <d v="2021-02-15T00:00:00"/>
        <d v="2021-02-17T00:00:00"/>
        <d v="2021-02-18T00:00:00"/>
        <d v="2021-02-19T00:00:00"/>
        <d v="2021-02-22T00:00:00"/>
        <d v="2021-03-02T00:00:00"/>
        <d v="2021-03-03T00:00:00"/>
        <d v="2021-03-04T00:00:00"/>
        <d v="2021-03-05T00:00:00"/>
        <d v="2021-03-09T00:00:00"/>
        <d v="2021-03-12T00:00:00"/>
        <d v="2021-03-15T00:00:00"/>
        <d v="2021-03-16T00:00:00"/>
        <d v="2021-03-22T00:00:00"/>
        <d v="2021-03-24T00:00:00"/>
        <d v="2021-03-26T00:00:00"/>
        <d v="2021-03-29T00:00:00"/>
        <d v="2021-03-30T00:00:00"/>
        <d v="2021-04-05T00:00:00"/>
        <d v="2021-04-09T00:00:00"/>
        <d v="2021-04-13T00:00:00"/>
        <d v="2021-04-16T00:00:00"/>
        <d v="2021-04-19T00:00:00"/>
        <d v="2021-04-24T00:00:00"/>
        <d v="2021-04-27T00:00:00"/>
        <d v="2021-04-29T00:00:00"/>
        <d v="2021-04-30T00:00:00"/>
        <d v="2021-05-05T00:00:00"/>
        <d v="2021-05-07T00:00:00"/>
        <d v="2021-05-13T00:00:00"/>
        <d v="2021-05-14T00:00:00"/>
        <d v="2021-05-15T00:00:00"/>
        <d v="2021-05-17T00:00:00"/>
      </sharedItems>
    </cacheField>
    <cacheField name="Km" numFmtId="0">
      <sharedItems containsSemiMixedTypes="0" containsString="0" containsNumber="1" containsInteger="1" minValue="874" maxValue="100713"/>
    </cacheField>
    <cacheField name="Item Trocado" numFmtId="0">
      <sharedItems count="62">
        <s v="Oleo"/>
        <s v="Lâmpada de stop"/>
        <s v="pastilha de freio traseira"/>
        <s v="pastilha de freio traseira e dianteira"/>
        <s v="Bateria"/>
        <s v="Lâmpada do farol"/>
        <s v="Cavalete Lateral"/>
        <s v="Pneu trazeiro"/>
        <s v="pastilha de freio"/>
        <s v="retentor da bengala"/>
        <s v="tração"/>
        <s v="pastilhas traseira"/>
        <s v="lampada do farol"/>
        <s v="pastilha de de freio dianteiro"/>
        <s v="mola do cavalete central"/>
        <s v="freio trazeiro "/>
        <s v="freio dianteiro"/>
        <s v="caixa de direção"/>
        <s v="camera de ar"/>
        <s v="pastilhas traseira e dianteira"/>
        <s v="pneu dianteiro"/>
        <s v="pastilha trazeiras e dianteira"/>
        <s v="pneu traseiro"/>
        <s v="retrovisor"/>
        <s v="lampada de stop"/>
        <s v="pastilha de freio dianteira e traseira"/>
        <s v="mola seletor de macha"/>
        <s v="junta tp lateral"/>
        <s v="pastilha trazeiras "/>
        <s v="pastilha de freio dianteira "/>
        <s v="pastilhas de freio dianteira e traseira"/>
        <s v="retentor da empreagem"/>
        <s v="juntsa do cabeçote"/>
        <s v="junta do tensor"/>
        <s v="baú"/>
        <s v="pneu dianteiro e traseiro"/>
        <s v="pisca"/>
        <s v="cabo da embreagem"/>
        <s v="kit de embreagem"/>
        <s v="camera de ar "/>
        <s v="revisão"/>
        <s v="revisão de 18000"/>
        <s v="pastilha de freio dianteiro"/>
        <s v="PASTILHA DE FREIO TRASEIRO"/>
        <s v="TROCA DE ÓLEO "/>
        <s v="LÂMPADA DE FREIO DE STOP"/>
        <s v="INTERRUPTOR DE FREIO TRASEIRO"/>
        <s v="TROCA DE BATERIA"/>
        <s v="TROCA DO PNEU DIANTEIRO"/>
        <s v="OLEO DO MOTOR PASTRASEIRA"/>
        <s v="TROCA DE PNEU TRASEIRO"/>
        <s v="pastilha freio traseira"/>
        <s v="pastilhas de freio traseira"/>
        <s v="pastilha de freio dianteira"/>
        <s v="kit de tração"/>
        <s v="camera de ar traseira"/>
        <s v="kit tração"/>
        <s v="revisão de 36000"/>
        <s v="revisao de 36000"/>
        <s v="revisao de 54000"/>
        <s v="revisao de 18000"/>
        <s v="rebo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x v="0"/>
    <s v="LOK MOTORS"/>
    <x v="0"/>
    <n v="2150"/>
    <x v="0"/>
  </r>
  <r>
    <x v="1"/>
    <s v="LOK MOTORS"/>
    <x v="1"/>
    <n v="4802"/>
    <x v="0"/>
  </r>
  <r>
    <x v="2"/>
    <s v="LOK MOTORS"/>
    <x v="2"/>
    <n v="3884"/>
    <x v="0"/>
  </r>
  <r>
    <x v="3"/>
    <s v="LOK MOTORS"/>
    <x v="2"/>
    <n v="2868"/>
    <x v="0"/>
  </r>
  <r>
    <x v="4"/>
    <s v="COSAMPA"/>
    <x v="3"/>
    <n v="52970"/>
    <x v="0"/>
  </r>
  <r>
    <x v="5"/>
    <s v="LOK MOTORS"/>
    <x v="3"/>
    <n v="2926"/>
    <x v="0"/>
  </r>
  <r>
    <x v="6"/>
    <s v="COSAMPA"/>
    <x v="4"/>
    <n v="78997"/>
    <x v="0"/>
  </r>
  <r>
    <x v="7"/>
    <s v="LOK MOTORS"/>
    <x v="5"/>
    <n v="874"/>
    <x v="0"/>
  </r>
  <r>
    <x v="8"/>
    <s v="LOK MOTORS"/>
    <x v="5"/>
    <n v="3655"/>
    <x v="0"/>
  </r>
  <r>
    <x v="9"/>
    <s v="LOK MOTORS"/>
    <x v="6"/>
    <n v="3075"/>
    <x v="0"/>
  </r>
  <r>
    <x v="1"/>
    <s v="LOK MOTORS"/>
    <x v="7"/>
    <n v="5810"/>
    <x v="0"/>
  </r>
  <r>
    <x v="10"/>
    <s v="LOK MOTORS"/>
    <x v="8"/>
    <n v="3349"/>
    <x v="0"/>
  </r>
  <r>
    <x v="2"/>
    <s v="LOK MOTORS"/>
    <x v="9"/>
    <n v="4969"/>
    <x v="0"/>
  </r>
  <r>
    <x v="0"/>
    <s v="LOK MOTORS"/>
    <x v="10"/>
    <n v="3281"/>
    <x v="0"/>
  </r>
  <r>
    <x v="11"/>
    <s v="COSAMPA"/>
    <x v="10"/>
    <n v="77039"/>
    <x v="0"/>
  </r>
  <r>
    <x v="12"/>
    <s v="LOK MOTORS"/>
    <x v="10"/>
    <n v="20076"/>
    <x v="0"/>
  </r>
  <r>
    <x v="13"/>
    <s v="LOK MOTORS"/>
    <x v="10"/>
    <n v="2014"/>
    <x v="0"/>
  </r>
  <r>
    <x v="1"/>
    <s v="LOK MOTORS"/>
    <x v="11"/>
    <n v="6805"/>
    <x v="0"/>
  </r>
  <r>
    <x v="14"/>
    <s v="LOK MOTORS"/>
    <x v="12"/>
    <n v="1961"/>
    <x v="0"/>
  </r>
  <r>
    <x v="3"/>
    <s v="LOK MOTORS"/>
    <x v="12"/>
    <n v="3898"/>
    <x v="0"/>
  </r>
  <r>
    <x v="4"/>
    <s v="COSAMPA"/>
    <x v="13"/>
    <n v="53999"/>
    <x v="0"/>
  </r>
  <r>
    <x v="5"/>
    <s v="LOK MOTORS"/>
    <x v="13"/>
    <n v="3932"/>
    <x v="0"/>
  </r>
  <r>
    <x v="15"/>
    <s v="LOK MOTORS"/>
    <x v="13"/>
    <n v="2007"/>
    <x v="0"/>
  </r>
  <r>
    <x v="6"/>
    <s v="COSAMPA"/>
    <x v="13"/>
    <n v="80020"/>
    <x v="0"/>
  </r>
  <r>
    <x v="16"/>
    <s v="LOK MOTORS"/>
    <x v="14"/>
    <n v="2180"/>
    <x v="0"/>
  </r>
  <r>
    <x v="8"/>
    <s v="LOK MOTORS"/>
    <x v="15"/>
    <n v="5042"/>
    <x v="0"/>
  </r>
  <r>
    <x v="9"/>
    <s v="LOK MOTORS"/>
    <x v="15"/>
    <n v="4328"/>
    <x v="0"/>
  </r>
  <r>
    <x v="1"/>
    <s v="LOK MOTORS"/>
    <x v="16"/>
    <n v="7811"/>
    <x v="0"/>
  </r>
  <r>
    <x v="2"/>
    <s v="LOK MOTORS"/>
    <x v="16"/>
    <n v="5989"/>
    <x v="0"/>
  </r>
  <r>
    <x v="2"/>
    <s v="LOK MOTORS"/>
    <x v="16"/>
    <n v="5989"/>
    <x v="1"/>
  </r>
  <r>
    <x v="10"/>
    <s v="LOK MOTORS"/>
    <x v="17"/>
    <n v="4370"/>
    <x v="0"/>
  </r>
  <r>
    <x v="17"/>
    <s v="LOK MOTORS"/>
    <x v="17"/>
    <n v="2944"/>
    <x v="0"/>
  </r>
  <r>
    <x v="1"/>
    <s v="LOK MOTORS"/>
    <x v="18"/>
    <n v="8797"/>
    <x v="0"/>
  </r>
  <r>
    <x v="12"/>
    <s v="LOK MOTORS"/>
    <x v="18"/>
    <n v="3988"/>
    <x v="0"/>
  </r>
  <r>
    <x v="4"/>
    <s v="COSAMPA"/>
    <x v="19"/>
    <n v="55051"/>
    <x v="0"/>
  </r>
  <r>
    <x v="0"/>
    <s v="LOK MOTORS"/>
    <x v="19"/>
    <n v="4249"/>
    <x v="0"/>
  </r>
  <r>
    <x v="3"/>
    <s v="LOK MOTORS"/>
    <x v="20"/>
    <n v="4798"/>
    <x v="0"/>
  </r>
  <r>
    <x v="2"/>
    <s v="LOK MOTORS"/>
    <x v="20"/>
    <n v="6985"/>
    <x v="0"/>
  </r>
  <r>
    <x v="5"/>
    <s v="LOK MOTORS"/>
    <x v="20"/>
    <n v="4962"/>
    <x v="0"/>
  </r>
  <r>
    <x v="7"/>
    <s v="LOK MOTORS"/>
    <x v="20"/>
    <n v="1902"/>
    <x v="0"/>
  </r>
  <r>
    <x v="8"/>
    <s v="LOK MOTORS"/>
    <x v="21"/>
    <n v="6375"/>
    <x v="0"/>
  </r>
  <r>
    <x v="10"/>
    <s v="LOK MOTORS"/>
    <x v="21"/>
    <n v="5357"/>
    <x v="0"/>
  </r>
  <r>
    <x v="1"/>
    <s v="LOK MOTORS"/>
    <x v="22"/>
    <n v="9832"/>
    <x v="0"/>
  </r>
  <r>
    <x v="13"/>
    <s v="LOK MOTORS"/>
    <x v="23"/>
    <n v="3107"/>
    <x v="0"/>
  </r>
  <r>
    <x v="2"/>
    <s v="LOK MOTORS"/>
    <x v="24"/>
    <n v="7940"/>
    <x v="0"/>
  </r>
  <r>
    <x v="5"/>
    <s v="LOK MOTORS"/>
    <x v="25"/>
    <n v="5925"/>
    <x v="0"/>
  </r>
  <r>
    <x v="14"/>
    <s v="LOK MOTORS"/>
    <x v="25"/>
    <n v="2907"/>
    <x v="0"/>
  </r>
  <r>
    <x v="4"/>
    <s v="COSAMPA"/>
    <x v="26"/>
    <n v="55967"/>
    <x v="0"/>
  </r>
  <r>
    <x v="6"/>
    <s v="COSAMPA"/>
    <x v="27"/>
    <n v="81056"/>
    <x v="0"/>
  </r>
  <r>
    <x v="17"/>
    <s v="LOK MOTORS"/>
    <x v="28"/>
    <n v="3925"/>
    <x v="0"/>
  </r>
  <r>
    <x v="1"/>
    <s v="LOK MOTORS"/>
    <x v="28"/>
    <n v="10806"/>
    <x v="0"/>
  </r>
  <r>
    <x v="11"/>
    <s v="COSAMPA"/>
    <x v="29"/>
    <n v="79076"/>
    <x v="0"/>
  </r>
  <r>
    <x v="9"/>
    <s v="LOK MOTORS"/>
    <x v="29"/>
    <n v="6342"/>
    <x v="0"/>
  </r>
  <r>
    <x v="3"/>
    <s v="LOK MOTORS"/>
    <x v="30"/>
    <n v="5822"/>
    <x v="0"/>
  </r>
  <r>
    <x v="0"/>
    <s v="LOK MOTORS"/>
    <x v="31"/>
    <n v="5392"/>
    <x v="0"/>
  </r>
  <r>
    <x v="8"/>
    <s v="LOK MOTORS"/>
    <x v="32"/>
    <n v="8283"/>
    <x v="2"/>
  </r>
  <r>
    <x v="7"/>
    <s v="LOK MOTORS"/>
    <x v="33"/>
    <n v="2979"/>
    <x v="0"/>
  </r>
  <r>
    <x v="1"/>
    <s v="LOK MOTORS"/>
    <x v="34"/>
    <n v="12789"/>
    <x v="0"/>
  </r>
  <r>
    <x v="1"/>
    <s v="LOK MOTORS"/>
    <x v="34"/>
    <n v="12789"/>
    <x v="3"/>
  </r>
  <r>
    <x v="4"/>
    <s v="COSAMPA"/>
    <x v="35"/>
    <n v="56956"/>
    <x v="0"/>
  </r>
  <r>
    <x v="2"/>
    <s v="LOK MOTORS"/>
    <x v="35"/>
    <n v="9895"/>
    <x v="0"/>
  </r>
  <r>
    <x v="10"/>
    <s v="LOK MOTORS"/>
    <x v="36"/>
    <n v="7350"/>
    <x v="0"/>
  </r>
  <r>
    <x v="10"/>
    <s v="LOK MOTORS"/>
    <x v="37"/>
    <n v="7591"/>
    <x v="4"/>
  </r>
  <r>
    <x v="11"/>
    <s v="COSAMPA"/>
    <x v="38"/>
    <n v="80017"/>
    <x v="0"/>
  </r>
  <r>
    <x v="16"/>
    <s v="LOK MOTORS"/>
    <x v="38"/>
    <n v="3261"/>
    <x v="0"/>
  </r>
  <r>
    <x v="9"/>
    <s v="LOK MOTORS"/>
    <x v="39"/>
    <n v="7808"/>
    <x v="5"/>
  </r>
  <r>
    <x v="6"/>
    <s v="COSAMPA"/>
    <x v="40"/>
    <n v="82119"/>
    <x v="0"/>
  </r>
  <r>
    <x v="12"/>
    <s v="LOK MOTORS"/>
    <x v="41"/>
    <n v="5855"/>
    <x v="0"/>
  </r>
  <r>
    <x v="1"/>
    <s v="LOK MOTORS"/>
    <x v="42"/>
    <n v="14815"/>
    <x v="0"/>
  </r>
  <r>
    <x v="9"/>
    <s v="LOK MOTORS"/>
    <x v="42"/>
    <n v="8147"/>
    <x v="0"/>
  </r>
  <r>
    <x v="4"/>
    <s v="COSAMPA"/>
    <x v="42"/>
    <n v="57985"/>
    <x v="0"/>
  </r>
  <r>
    <x v="5"/>
    <s v="LOK MOTORS"/>
    <x v="42"/>
    <n v="7976"/>
    <x v="0"/>
  </r>
  <r>
    <x v="2"/>
    <s v="LOK MOTORS"/>
    <x v="42"/>
    <n v="11318"/>
    <x v="5"/>
  </r>
  <r>
    <x v="2"/>
    <s v="LOK MOTORS"/>
    <x v="42"/>
    <n v="11318"/>
    <x v="6"/>
  </r>
  <r>
    <x v="8"/>
    <s v="LOK MOTORS"/>
    <x v="43"/>
    <n v="9966"/>
    <x v="0"/>
  </r>
  <r>
    <x v="15"/>
    <s v="LOK MOTORS"/>
    <x v="43"/>
    <n v="4071"/>
    <x v="0"/>
  </r>
  <r>
    <x v="0"/>
    <s v="LOK MOTORS"/>
    <x v="44"/>
    <n v="7016"/>
    <x v="0"/>
  </r>
  <r>
    <x v="12"/>
    <s v="LOK MOTORS"/>
    <x v="44"/>
    <n v="6322"/>
    <x v="5"/>
  </r>
  <r>
    <x v="12"/>
    <s v="LOK MOTORS"/>
    <x v="44"/>
    <n v="6322"/>
    <x v="0"/>
  </r>
  <r>
    <x v="9"/>
    <s v="LOK MOTORS"/>
    <x v="45"/>
    <n v="8687"/>
    <x v="2"/>
  </r>
  <r>
    <x v="1"/>
    <s v="LOK MOTORS"/>
    <x v="45"/>
    <n v="15827"/>
    <x v="7"/>
  </r>
  <r>
    <x v="11"/>
    <s v="COSAMPA"/>
    <x v="46"/>
    <n v="81047"/>
    <x v="8"/>
  </r>
  <r>
    <x v="11"/>
    <s v="COSAMPA"/>
    <x v="46"/>
    <n v="81047"/>
    <x v="9"/>
  </r>
  <r>
    <x v="11"/>
    <s v="COSAMPA"/>
    <x v="46"/>
    <n v="81047"/>
    <x v="0"/>
  </r>
  <r>
    <x v="0"/>
    <s v="LOK MOTORS"/>
    <x v="47"/>
    <n v="7296"/>
    <x v="9"/>
  </r>
  <r>
    <x v="10"/>
    <s v="LOK MOTORS"/>
    <x v="47"/>
    <n v="9041"/>
    <x v="0"/>
  </r>
  <r>
    <x v="6"/>
    <s v="COSAMPA"/>
    <x v="48"/>
    <n v="83170"/>
    <x v="0"/>
  </r>
  <r>
    <x v="3"/>
    <s v="LOK MOTORS"/>
    <x v="48"/>
    <n v="7920"/>
    <x v="0"/>
  </r>
  <r>
    <x v="1"/>
    <s v="LOK MOTORS"/>
    <x v="49"/>
    <n v="16823"/>
    <x v="10"/>
  </r>
  <r>
    <x v="0"/>
    <s v="LOK MOTORS"/>
    <x v="49"/>
    <n v="7575"/>
    <x v="10"/>
  </r>
  <r>
    <x v="0"/>
    <s v="LOK MOTORS"/>
    <x v="49"/>
    <n v="7575"/>
    <x v="11"/>
  </r>
  <r>
    <x v="4"/>
    <s v="COSAMPA"/>
    <x v="50"/>
    <n v="58951"/>
    <x v="0"/>
  </r>
  <r>
    <x v="13"/>
    <s v="LOK MOTORS"/>
    <x v="51"/>
    <n v="5108"/>
    <x v="0"/>
  </r>
  <r>
    <x v="2"/>
    <s v="LOK MOTORS"/>
    <x v="52"/>
    <n v="13852"/>
    <x v="0"/>
  </r>
  <r>
    <x v="2"/>
    <s v="LOK MOTORS"/>
    <x v="52"/>
    <n v="13852"/>
    <x v="7"/>
  </r>
  <r>
    <x v="8"/>
    <s v="LOK MOTORS"/>
    <x v="53"/>
    <n v="12490"/>
    <x v="0"/>
  </r>
  <r>
    <x v="8"/>
    <s v="LOK MOTORS"/>
    <x v="53"/>
    <n v="12490"/>
    <x v="12"/>
  </r>
  <r>
    <x v="9"/>
    <s v="LOK MOTORS"/>
    <x v="54"/>
    <n v="10016"/>
    <x v="13"/>
  </r>
  <r>
    <x v="9"/>
    <s v="LOK MOTORS"/>
    <x v="54"/>
    <n v="10016"/>
    <x v="10"/>
  </r>
  <r>
    <x v="7"/>
    <s v="LOK MOTORS"/>
    <x v="55"/>
    <n v="5004"/>
    <x v="0"/>
  </r>
  <r>
    <x v="5"/>
    <s v="LOK MOTORS"/>
    <x v="56"/>
    <n v="9916"/>
    <x v="0"/>
  </r>
  <r>
    <x v="11"/>
    <s v="COSAMPA"/>
    <x v="57"/>
    <n v="82000"/>
    <x v="0"/>
  </r>
  <r>
    <x v="12"/>
    <s v="LOK MOTORS"/>
    <x v="57"/>
    <n v="8040"/>
    <x v="0"/>
  </r>
  <r>
    <x v="0"/>
    <s v="LOK MOTORS"/>
    <x v="57"/>
    <n v="8805"/>
    <x v="0"/>
  </r>
  <r>
    <x v="9"/>
    <s v="LOK MOTORS"/>
    <x v="57"/>
    <n v="10468"/>
    <x v="0"/>
  </r>
  <r>
    <x v="14"/>
    <s v="LOK MOTORS"/>
    <x v="57"/>
    <n v="4956"/>
    <x v="0"/>
  </r>
  <r>
    <x v="9"/>
    <s v="LOK MOTORS"/>
    <x v="58"/>
    <n v="10476"/>
    <x v="14"/>
  </r>
  <r>
    <x v="15"/>
    <s v="LOK MOTORS"/>
    <x v="59"/>
    <n v="5107"/>
    <x v="0"/>
  </r>
  <r>
    <x v="10"/>
    <s v="LOK MOTORS"/>
    <x v="60"/>
    <n v="11012"/>
    <x v="0"/>
  </r>
  <r>
    <x v="4"/>
    <s v="COSAMPA"/>
    <x v="60"/>
    <n v="59920"/>
    <x v="0"/>
  </r>
  <r>
    <x v="4"/>
    <s v="COSAMPA"/>
    <x v="60"/>
    <n v="59920"/>
    <x v="10"/>
  </r>
  <r>
    <x v="4"/>
    <s v="COSAMPA"/>
    <x v="60"/>
    <n v="59920"/>
    <x v="15"/>
  </r>
  <r>
    <x v="4"/>
    <s v="COSAMPA"/>
    <x v="60"/>
    <n v="59920"/>
    <x v="16"/>
  </r>
  <r>
    <x v="4"/>
    <s v="COSAMPA"/>
    <x v="60"/>
    <n v="59920"/>
    <x v="17"/>
  </r>
  <r>
    <x v="11"/>
    <s v="COSAMPA"/>
    <x v="60"/>
    <n v="82092"/>
    <x v="7"/>
  </r>
  <r>
    <x v="6"/>
    <s v="COSAMPA"/>
    <x v="61"/>
    <n v="85644"/>
    <x v="18"/>
  </r>
  <r>
    <x v="2"/>
    <s v="LOK MOTORS"/>
    <x v="62"/>
    <n v="15896"/>
    <x v="0"/>
  </r>
  <r>
    <x v="1"/>
    <s v="LOK MOTORS"/>
    <x v="63"/>
    <n v="20781"/>
    <x v="0"/>
  </r>
  <r>
    <x v="1"/>
    <s v="LOK MOTORS"/>
    <x v="63"/>
    <n v="20781"/>
    <x v="19"/>
  </r>
  <r>
    <x v="1"/>
    <s v="LOK MOTORS"/>
    <x v="63"/>
    <n v="20781"/>
    <x v="20"/>
  </r>
  <r>
    <x v="8"/>
    <s v="LOK MOTORS"/>
    <x v="64"/>
    <n v="14724"/>
    <x v="0"/>
  </r>
  <r>
    <x v="0"/>
    <s v="LOK MOTORS"/>
    <x v="65"/>
    <n v="10059"/>
    <x v="21"/>
  </r>
  <r>
    <x v="0"/>
    <s v="LOK MOTORS"/>
    <x v="65"/>
    <n v="10059"/>
    <x v="10"/>
  </r>
  <r>
    <x v="4"/>
    <s v="COSAMPA"/>
    <x v="66"/>
    <n v="61023"/>
    <x v="0"/>
  </r>
  <r>
    <x v="17"/>
    <s v="LOK MOTORS"/>
    <x v="66"/>
    <n v="7949"/>
    <x v="0"/>
  </r>
  <r>
    <x v="3"/>
    <s v="LOK MOTORS"/>
    <x v="67"/>
    <n v="9826"/>
    <x v="0"/>
  </r>
  <r>
    <x v="3"/>
    <s v="LOK MOTORS"/>
    <x v="67"/>
    <n v="9826"/>
    <x v="14"/>
  </r>
  <r>
    <x v="1"/>
    <s v="LOK MOTORS"/>
    <x v="68"/>
    <n v="22015"/>
    <x v="4"/>
  </r>
  <r>
    <x v="9"/>
    <s v="LOK MOTORS"/>
    <x v="69"/>
    <n v="12505"/>
    <x v="0"/>
  </r>
  <r>
    <x v="0"/>
    <s v="LOK MOTORS"/>
    <x v="70"/>
    <n v="10660"/>
    <x v="0"/>
  </r>
  <r>
    <x v="6"/>
    <s v="COSAMPA"/>
    <x v="71"/>
    <n v="85644"/>
    <x v="0"/>
  </r>
  <r>
    <x v="4"/>
    <s v="COSAMPA"/>
    <x v="72"/>
    <n v="61723"/>
    <x v="22"/>
  </r>
  <r>
    <x v="16"/>
    <s v="LOK MOTORS"/>
    <x v="72"/>
    <n v="5666"/>
    <x v="0"/>
  </r>
  <r>
    <x v="16"/>
    <s v="LOK MOTORS"/>
    <x v="72"/>
    <n v="5666"/>
    <x v="4"/>
  </r>
  <r>
    <x v="10"/>
    <s v="LOK MOTORS"/>
    <x v="73"/>
    <n v="13004"/>
    <x v="0"/>
  </r>
  <r>
    <x v="8"/>
    <s v="LOK MOTORS"/>
    <x v="73"/>
    <n v="15974"/>
    <x v="7"/>
  </r>
  <r>
    <x v="5"/>
    <s v="LOK MOTORS"/>
    <x v="74"/>
    <n v="11986"/>
    <x v="0"/>
  </r>
  <r>
    <x v="4"/>
    <s v="COSAMPA"/>
    <x v="75"/>
    <n v="62037"/>
    <x v="0"/>
  </r>
  <r>
    <x v="10"/>
    <s v="LOK MOTORS"/>
    <x v="76"/>
    <n v="13516"/>
    <x v="23"/>
  </r>
  <r>
    <x v="2"/>
    <s v="LOK MOTORS"/>
    <x v="77"/>
    <n v="18882"/>
    <x v="4"/>
  </r>
  <r>
    <x v="1"/>
    <s v="LOK MOTORS"/>
    <x v="77"/>
    <n v="24463"/>
    <x v="0"/>
  </r>
  <r>
    <x v="1"/>
    <s v="LOK MOTORS"/>
    <x v="77"/>
    <n v="24463"/>
    <x v="24"/>
  </r>
  <r>
    <x v="1"/>
    <s v="LOK MOTORS"/>
    <x v="77"/>
    <n v="24463"/>
    <x v="25"/>
  </r>
  <r>
    <x v="12"/>
    <s v="LOK MOTORS"/>
    <x v="77"/>
    <n v="9978"/>
    <x v="0"/>
  </r>
  <r>
    <x v="7"/>
    <s v="LOK MOTORS"/>
    <x v="77"/>
    <n v="6993"/>
    <x v="0"/>
  </r>
  <r>
    <x v="5"/>
    <s v="LOK MOTORS"/>
    <x v="78"/>
    <n v="12487"/>
    <x v="4"/>
  </r>
  <r>
    <x v="8"/>
    <s v="LOK MOTORS"/>
    <x v="79"/>
    <n v="17174"/>
    <x v="0"/>
  </r>
  <r>
    <x v="6"/>
    <s v="COSAMPA"/>
    <x v="79"/>
    <n v="86593"/>
    <x v="0"/>
  </r>
  <r>
    <x v="13"/>
    <s v="LOK MOTORS"/>
    <x v="80"/>
    <n v="7156"/>
    <x v="0"/>
  </r>
  <r>
    <x v="1"/>
    <s v="LOK MOTORS"/>
    <x v="81"/>
    <n v="25505"/>
    <x v="1"/>
  </r>
  <r>
    <x v="9"/>
    <s v="LOK MOTORS"/>
    <x v="82"/>
    <n v="13854"/>
    <x v="10"/>
  </r>
  <r>
    <x v="9"/>
    <s v="LOK MOTORS"/>
    <x v="82"/>
    <n v="13854"/>
    <x v="2"/>
  </r>
  <r>
    <x v="17"/>
    <s v="LOK MOTORS"/>
    <x v="82"/>
    <n v="9602"/>
    <x v="26"/>
  </r>
  <r>
    <x v="17"/>
    <s v="LOK MOTORS"/>
    <x v="82"/>
    <n v="9602"/>
    <x v="27"/>
  </r>
  <r>
    <x v="17"/>
    <s v="LOK MOTORS"/>
    <x v="82"/>
    <n v="9602"/>
    <x v="0"/>
  </r>
  <r>
    <x v="12"/>
    <s v="LOK MOTORS"/>
    <x v="83"/>
    <n v="11365"/>
    <x v="4"/>
  </r>
  <r>
    <x v="18"/>
    <s v="LOK MOTORS"/>
    <x v="83"/>
    <n v="22913"/>
    <x v="4"/>
  </r>
  <r>
    <x v="2"/>
    <s v="LOK MOTORS"/>
    <x v="83"/>
    <n v="20049"/>
    <x v="0"/>
  </r>
  <r>
    <x v="15"/>
    <s v="LOK MOTORS"/>
    <x v="84"/>
    <n v="7105"/>
    <x v="0"/>
  </r>
  <r>
    <x v="19"/>
    <s v="LOK MOTORS"/>
    <x v="85"/>
    <n v="27545"/>
    <x v="9"/>
  </r>
  <r>
    <x v="1"/>
    <s v="LOK MOTORS"/>
    <x v="85"/>
    <n v="26782"/>
    <x v="0"/>
  </r>
  <r>
    <x v="1"/>
    <s v="LOK MOTORS"/>
    <x v="86"/>
    <n v="26956"/>
    <x v="24"/>
  </r>
  <r>
    <x v="1"/>
    <s v="LOK MOTORS"/>
    <x v="86"/>
    <n v="26956"/>
    <x v="12"/>
  </r>
  <r>
    <x v="19"/>
    <s v="LOK MOTORS"/>
    <x v="87"/>
    <n v="27903"/>
    <x v="4"/>
  </r>
  <r>
    <x v="3"/>
    <s v="LOK MOTORS"/>
    <x v="87"/>
    <n v="12036"/>
    <x v="0"/>
  </r>
  <r>
    <x v="20"/>
    <s v="LOK MOTORS"/>
    <x v="87"/>
    <n v="26528"/>
    <x v="10"/>
  </r>
  <r>
    <x v="14"/>
    <s v="LOK MOTORS"/>
    <x v="88"/>
    <n v="7033"/>
    <x v="0"/>
  </r>
  <r>
    <x v="9"/>
    <s v="LOK MOTORS"/>
    <x v="89"/>
    <n v="14757"/>
    <x v="0"/>
  </r>
  <r>
    <x v="12"/>
    <s v="LOK MOTORS"/>
    <x v="89"/>
    <n v="11852"/>
    <x v="5"/>
  </r>
  <r>
    <x v="0"/>
    <s v="LOK MOTORS"/>
    <x v="90"/>
    <n v="12772"/>
    <x v="0"/>
  </r>
  <r>
    <x v="0"/>
    <s v="LOK MOTORS"/>
    <x v="90"/>
    <n v="12772"/>
    <x v="9"/>
  </r>
  <r>
    <x v="0"/>
    <s v="LOK MOTORS"/>
    <x v="90"/>
    <n v="12772"/>
    <x v="12"/>
  </r>
  <r>
    <x v="5"/>
    <s v="LOK MOTORS"/>
    <x v="91"/>
    <n v="13931"/>
    <x v="0"/>
  </r>
  <r>
    <x v="5"/>
    <s v="LOK MOTORS"/>
    <x v="91"/>
    <n v="13931"/>
    <x v="12"/>
  </r>
  <r>
    <x v="10"/>
    <s v="LOK MOTORS"/>
    <x v="92"/>
    <n v="15312"/>
    <x v="10"/>
  </r>
  <r>
    <x v="10"/>
    <s v="LOK MOTORS"/>
    <x v="92"/>
    <n v="15312"/>
    <x v="22"/>
  </r>
  <r>
    <x v="12"/>
    <s v="LOK MOTORS"/>
    <x v="92"/>
    <n v="12046"/>
    <x v="0"/>
  </r>
  <r>
    <x v="1"/>
    <s v="LOK MOTORS"/>
    <x v="92"/>
    <n v="28291"/>
    <x v="10"/>
  </r>
  <r>
    <x v="1"/>
    <s v="LOK MOTORS"/>
    <x v="92"/>
    <n v="28291"/>
    <x v="22"/>
  </r>
  <r>
    <x v="20"/>
    <s v="LOK MOTORS"/>
    <x v="93"/>
    <n v="27277"/>
    <x v="12"/>
  </r>
  <r>
    <x v="8"/>
    <s v="LOK MOTORS"/>
    <x v="93"/>
    <n v="20603"/>
    <x v="10"/>
  </r>
  <r>
    <x v="9"/>
    <s v="LOK MOTORS"/>
    <x v="94"/>
    <n v="15339"/>
    <x v="12"/>
  </r>
  <r>
    <x v="1"/>
    <s v="LOK MOTORS"/>
    <x v="95"/>
    <n v="28857"/>
    <x v="0"/>
  </r>
  <r>
    <x v="1"/>
    <s v="LOK MOTORS"/>
    <x v="95"/>
    <n v="28857"/>
    <x v="28"/>
  </r>
  <r>
    <x v="1"/>
    <s v="LOK MOTORS"/>
    <x v="95"/>
    <n v="28857"/>
    <x v="18"/>
  </r>
  <r>
    <x v="2"/>
    <s v="LOK MOTORS"/>
    <x v="95"/>
    <n v="22032"/>
    <x v="0"/>
  </r>
  <r>
    <x v="16"/>
    <s v="LOK MOTORS"/>
    <x v="96"/>
    <n v="7771"/>
    <x v="0"/>
  </r>
  <r>
    <x v="13"/>
    <s v="LOK MOTORS"/>
    <x v="97"/>
    <n v="9125"/>
    <x v="0"/>
  </r>
  <r>
    <x v="1"/>
    <s v="LOK MOTORS"/>
    <x v="98"/>
    <n v="29907"/>
    <x v="29"/>
  </r>
  <r>
    <x v="20"/>
    <s v="LOK MOTORS"/>
    <x v="99"/>
    <n v="27688"/>
    <x v="0"/>
  </r>
  <r>
    <x v="17"/>
    <s v="LOK MOTORS"/>
    <x v="99"/>
    <n v="11164"/>
    <x v="0"/>
  </r>
  <r>
    <x v="17"/>
    <s v="LOK MOTORS"/>
    <x v="99"/>
    <n v="11164"/>
    <x v="10"/>
  </r>
  <r>
    <x v="14"/>
    <s v="LOK MOTORS"/>
    <x v="99"/>
    <n v="7806"/>
    <x v="14"/>
  </r>
  <r>
    <x v="10"/>
    <s v="LOK MOTORS"/>
    <x v="99"/>
    <n v="17243"/>
    <x v="0"/>
  </r>
  <r>
    <x v="10"/>
    <s v="LOK MOTORS"/>
    <x v="99"/>
    <n v="17243"/>
    <x v="30"/>
  </r>
  <r>
    <x v="21"/>
    <s v="LOK MOTORS"/>
    <x v="100"/>
    <n v="91732"/>
    <x v="10"/>
  </r>
  <r>
    <x v="21"/>
    <s v="LOK MOTORS"/>
    <x v="100"/>
    <n v="91732"/>
    <x v="0"/>
  </r>
  <r>
    <x v="21"/>
    <s v="LOK MOTORS"/>
    <x v="100"/>
    <n v="91732"/>
    <x v="31"/>
  </r>
  <r>
    <x v="20"/>
    <s v="LOK MOTORS"/>
    <x v="101"/>
    <n v="28028"/>
    <x v="32"/>
  </r>
  <r>
    <x v="20"/>
    <s v="LOK MOTORS"/>
    <x v="101"/>
    <n v="28028"/>
    <x v="33"/>
  </r>
  <r>
    <x v="3"/>
    <s v="LOK MOTORS"/>
    <x v="102"/>
    <n v="13928"/>
    <x v="0"/>
  </r>
  <r>
    <x v="3"/>
    <s v="LOK MOTORS"/>
    <x v="102"/>
    <n v="13928"/>
    <x v="22"/>
  </r>
  <r>
    <x v="3"/>
    <s v="LOK MOTORS"/>
    <x v="102"/>
    <n v="13928"/>
    <x v="30"/>
  </r>
  <r>
    <x v="3"/>
    <s v="LOK MOTORS"/>
    <x v="102"/>
    <n v="13928"/>
    <x v="10"/>
  </r>
  <r>
    <x v="7"/>
    <s v="LOK MOTORS"/>
    <x v="103"/>
    <n v="8959"/>
    <x v="0"/>
  </r>
  <r>
    <x v="15"/>
    <s v="LOK MOTORS"/>
    <x v="103"/>
    <n v="8805"/>
    <x v="12"/>
  </r>
  <r>
    <x v="18"/>
    <s v="LOK MOTORS"/>
    <x v="103"/>
    <n v="24438"/>
    <x v="0"/>
  </r>
  <r>
    <x v="8"/>
    <s v="LOK MOTORS"/>
    <x v="104"/>
    <n v="20000"/>
    <x v="0"/>
  </r>
  <r>
    <x v="2"/>
    <s v="LOK MOTORS"/>
    <x v="105"/>
    <n v="23983"/>
    <x v="0"/>
  </r>
  <r>
    <x v="0"/>
    <s v="LOK MOTORS"/>
    <x v="105"/>
    <n v="14643"/>
    <x v="0"/>
  </r>
  <r>
    <x v="5"/>
    <s v="LOK MOTORS"/>
    <x v="106"/>
    <n v="15969"/>
    <x v="0"/>
  </r>
  <r>
    <x v="15"/>
    <s v="LOK MOTORS"/>
    <x v="107"/>
    <n v="9029"/>
    <x v="0"/>
  </r>
  <r>
    <x v="8"/>
    <s v="LOK MOTORS"/>
    <x v="107"/>
    <n v="21010"/>
    <x v="30"/>
  </r>
  <r>
    <x v="12"/>
    <s v="LOK MOTORS"/>
    <x v="108"/>
    <n v="13981"/>
    <x v="0"/>
  </r>
  <r>
    <x v="1"/>
    <s v="LOK MOTORS"/>
    <x v="108"/>
    <n v="32824"/>
    <x v="0"/>
  </r>
  <r>
    <x v="9"/>
    <s v="LOK MOTORS"/>
    <x v="109"/>
    <n v="18039"/>
    <x v="10"/>
  </r>
  <r>
    <x v="9"/>
    <s v="LOK MOTORS"/>
    <x v="110"/>
    <n v="18039"/>
    <x v="0"/>
  </r>
  <r>
    <x v="9"/>
    <s v="LOK MOTORS"/>
    <x v="110"/>
    <n v="18039"/>
    <x v="22"/>
  </r>
  <r>
    <x v="9"/>
    <s v="LOK MOTORS"/>
    <x v="110"/>
    <n v="18039"/>
    <x v="30"/>
  </r>
  <r>
    <x v="9"/>
    <s v="LOK MOTORS"/>
    <x v="110"/>
    <n v="18039"/>
    <x v="34"/>
  </r>
  <r>
    <x v="12"/>
    <s v="LOK MOTORS"/>
    <x v="111"/>
    <n v="13981"/>
    <x v="10"/>
  </r>
  <r>
    <x v="20"/>
    <s v="LOK MOTORS"/>
    <x v="112"/>
    <n v="29309"/>
    <x v="0"/>
  </r>
  <r>
    <x v="20"/>
    <s v="LOK MOTORS"/>
    <x v="112"/>
    <n v="29309"/>
    <x v="22"/>
  </r>
  <r>
    <x v="13"/>
    <s v="LOK MOTORS"/>
    <x v="112"/>
    <n v="10111"/>
    <x v="10"/>
  </r>
  <r>
    <x v="13"/>
    <s v="LOK MOTORS"/>
    <x v="112"/>
    <n v="10111"/>
    <x v="22"/>
  </r>
  <r>
    <x v="13"/>
    <s v="LOK MOTORS"/>
    <x v="112"/>
    <n v="10111"/>
    <x v="12"/>
  </r>
  <r>
    <x v="0"/>
    <s v="LOK MOTORS"/>
    <x v="112"/>
    <n v="15724"/>
    <x v="10"/>
  </r>
  <r>
    <x v="0"/>
    <s v="LOK MOTORS"/>
    <x v="112"/>
    <n v="15724"/>
    <x v="35"/>
  </r>
  <r>
    <x v="10"/>
    <s v="LOK MOTORS"/>
    <x v="113"/>
    <n v="19317"/>
    <x v="20"/>
  </r>
  <r>
    <x v="10"/>
    <s v="LOK MOTORS"/>
    <x v="113"/>
    <n v="19317"/>
    <x v="0"/>
  </r>
  <r>
    <x v="15"/>
    <s v="LOK MOTORS"/>
    <x v="113"/>
    <n v="9695"/>
    <x v="22"/>
  </r>
  <r>
    <x v="21"/>
    <s v="LOK MOTORS"/>
    <x v="114"/>
    <n v="93132"/>
    <x v="36"/>
  </r>
  <r>
    <x v="14"/>
    <s v="LOK MOTORS"/>
    <x v="114"/>
    <n v="9076"/>
    <x v="37"/>
  </r>
  <r>
    <x v="18"/>
    <s v="LOK MOTORS"/>
    <x v="114"/>
    <n v="26802"/>
    <x v="0"/>
  </r>
  <r>
    <x v="18"/>
    <s v="LOK MOTORS"/>
    <x v="114"/>
    <n v="26802"/>
    <x v="27"/>
  </r>
  <r>
    <x v="17"/>
    <s v="LOK MOTORS"/>
    <x v="114"/>
    <n v="12911"/>
    <x v="0"/>
  </r>
  <r>
    <x v="3"/>
    <s v="LOK MOTORS"/>
    <x v="115"/>
    <n v="15250"/>
    <x v="12"/>
  </r>
  <r>
    <x v="13"/>
    <s v="LOK MOTORS"/>
    <x v="115"/>
    <n v="10600"/>
    <x v="38"/>
  </r>
  <r>
    <x v="13"/>
    <s v="LOK MOTORS"/>
    <x v="115"/>
    <n v="10600"/>
    <x v="0"/>
  </r>
  <r>
    <x v="2"/>
    <s v="LOK MOTORS"/>
    <x v="116"/>
    <n v="26492"/>
    <x v="12"/>
  </r>
  <r>
    <x v="1"/>
    <s v="LOK MOTORS"/>
    <x v="116"/>
    <n v="34873"/>
    <x v="0"/>
  </r>
  <r>
    <x v="8"/>
    <s v="LOK MOTORS"/>
    <x v="117"/>
    <n v="23477"/>
    <x v="0"/>
  </r>
  <r>
    <x v="8"/>
    <s v="LOK MOTORS"/>
    <x v="117"/>
    <n v="23477"/>
    <x v="20"/>
  </r>
  <r>
    <x v="8"/>
    <s v="LOK MOTORS"/>
    <x v="117"/>
    <n v="23477"/>
    <x v="12"/>
  </r>
  <r>
    <x v="14"/>
    <s v="LOK MOTORS"/>
    <x v="118"/>
    <n v="9523"/>
    <x v="0"/>
  </r>
  <r>
    <x v="16"/>
    <s v="LOK MOTORS"/>
    <x v="119"/>
    <n v="9245"/>
    <x v="22"/>
  </r>
  <r>
    <x v="12"/>
    <s v="LOK MOTORS"/>
    <x v="119"/>
    <n v="15260"/>
    <x v="22"/>
  </r>
  <r>
    <x v="7"/>
    <s v="LOK MOTORS"/>
    <x v="120"/>
    <n v="10017"/>
    <x v="22"/>
  </r>
  <r>
    <x v="7"/>
    <s v="LOK MOTORS"/>
    <x v="120"/>
    <n v="10017"/>
    <x v="10"/>
  </r>
  <r>
    <x v="7"/>
    <s v="LOK MOTORS"/>
    <x v="120"/>
    <n v="10017"/>
    <x v="30"/>
  </r>
  <r>
    <x v="1"/>
    <s v="LOK MOTORS"/>
    <x v="120"/>
    <n v="35686"/>
    <x v="39"/>
  </r>
  <r>
    <x v="5"/>
    <s v="LOK MOTORS"/>
    <x v="121"/>
    <n v="18000"/>
    <x v="0"/>
  </r>
  <r>
    <x v="5"/>
    <s v="LOK MOTORS"/>
    <x v="121"/>
    <n v="18000"/>
    <x v="40"/>
  </r>
  <r>
    <x v="1"/>
    <s v="LOK MOTORS"/>
    <x v="121"/>
    <n v="36000"/>
    <x v="0"/>
  </r>
  <r>
    <x v="1"/>
    <s v="LOK MOTORS"/>
    <x v="121"/>
    <n v="36000"/>
    <x v="40"/>
  </r>
  <r>
    <x v="14"/>
    <s v="LOK MOTORS"/>
    <x v="121"/>
    <n v="9846"/>
    <x v="4"/>
  </r>
  <r>
    <x v="3"/>
    <s v="LOK MOTORS"/>
    <x v="122"/>
    <n v="15910"/>
    <x v="0"/>
  </r>
  <r>
    <x v="3"/>
    <s v="LOK MOTORS"/>
    <x v="122"/>
    <n v="15910"/>
    <x v="20"/>
  </r>
  <r>
    <x v="0"/>
    <s v="LOK MOTORS"/>
    <x v="122"/>
    <n v="16711"/>
    <x v="0"/>
  </r>
  <r>
    <x v="0"/>
    <s v="LOK MOTORS"/>
    <x v="122"/>
    <n v="16711"/>
    <x v="30"/>
  </r>
  <r>
    <x v="10"/>
    <s v="LOK MOTORS"/>
    <x v="123"/>
    <n v="20697"/>
    <x v="4"/>
  </r>
  <r>
    <x v="5"/>
    <s v="LOK MOTORS"/>
    <x v="123"/>
    <n v="18000"/>
    <x v="10"/>
  </r>
  <r>
    <x v="5"/>
    <s v="LOK MOTORS"/>
    <x v="123"/>
    <n v="18000"/>
    <x v="30"/>
  </r>
  <r>
    <x v="2"/>
    <s v="LOK MOTORS"/>
    <x v="124"/>
    <n v="28200"/>
    <x v="0"/>
  </r>
  <r>
    <x v="2"/>
    <s v="LOK MOTORS"/>
    <x v="124"/>
    <n v="28200"/>
    <x v="22"/>
  </r>
  <r>
    <x v="10"/>
    <s v="LOK MOTORS"/>
    <x v="125"/>
    <n v="15312"/>
    <x v="0"/>
  </r>
  <r>
    <x v="12"/>
    <s v="LOK MOTORS"/>
    <x v="125"/>
    <n v="16000"/>
    <x v="0"/>
  </r>
  <r>
    <x v="10"/>
    <s v="LOK MOTORS"/>
    <x v="126"/>
    <n v="21153"/>
    <x v="0"/>
  </r>
  <r>
    <x v="10"/>
    <s v="LOK MOTORS"/>
    <x v="126"/>
    <n v="21153"/>
    <x v="41"/>
  </r>
  <r>
    <x v="17"/>
    <s v="LOK MOTORS"/>
    <x v="126"/>
    <n v="13812"/>
    <x v="30"/>
  </r>
  <r>
    <x v="8"/>
    <s v="LOK MOTORS"/>
    <x v="127"/>
    <n v="25003"/>
    <x v="0"/>
  </r>
  <r>
    <x v="8"/>
    <s v="LOK MOTORS"/>
    <x v="127"/>
    <n v="25003"/>
    <x v="41"/>
  </r>
  <r>
    <x v="1"/>
    <s v="LOK MOTORS"/>
    <x v="128"/>
    <n v="37000"/>
    <x v="42"/>
  </r>
  <r>
    <x v="20"/>
    <s v="LOK MOTORS"/>
    <x v="129"/>
    <n v="31158"/>
    <x v="43"/>
  </r>
  <r>
    <x v="20"/>
    <s v="LOK MOTORS"/>
    <x v="129"/>
    <n v="31158"/>
    <x v="44"/>
  </r>
  <r>
    <x v="7"/>
    <s v="LOK MOTORS"/>
    <x v="129"/>
    <n v="10938"/>
    <x v="44"/>
  </r>
  <r>
    <x v="18"/>
    <s v="LOK MOTORS"/>
    <x v="129"/>
    <n v="28891"/>
    <x v="44"/>
  </r>
  <r>
    <x v="19"/>
    <s v="LOK MOTORS"/>
    <x v="129"/>
    <n v="31315"/>
    <x v="44"/>
  </r>
  <r>
    <x v="9"/>
    <s v="LOK MOTORS"/>
    <x v="129"/>
    <n v="20998"/>
    <x v="44"/>
  </r>
  <r>
    <x v="18"/>
    <s v="LOK MOTORS"/>
    <x v="130"/>
    <n v="29101"/>
    <x v="45"/>
  </r>
  <r>
    <x v="18"/>
    <s v="LOK MOTORS"/>
    <x v="130"/>
    <n v="29101"/>
    <x v="46"/>
  </r>
  <r>
    <x v="1"/>
    <s v="LOK MOTORS"/>
    <x v="130"/>
    <n v="29017"/>
    <x v="45"/>
  </r>
  <r>
    <x v="1"/>
    <s v="LOK MOTORS"/>
    <x v="130"/>
    <n v="29017"/>
    <x v="46"/>
  </r>
  <r>
    <x v="16"/>
    <s v="LOK MOTORS"/>
    <x v="131"/>
    <n v="10254"/>
    <x v="44"/>
  </r>
  <r>
    <x v="15"/>
    <s v="LOK MOTORS"/>
    <x v="131"/>
    <n v="11115"/>
    <x v="44"/>
  </r>
  <r>
    <x v="12"/>
    <s v="LOK MOTORS"/>
    <x v="131"/>
    <n v="17011"/>
    <x v="47"/>
  </r>
  <r>
    <x v="16"/>
    <s v="LOK MOTORS"/>
    <x v="132"/>
    <n v="10300"/>
    <x v="48"/>
  </r>
  <r>
    <x v="2"/>
    <s v="LOK MOTORS"/>
    <x v="133"/>
    <n v="29982"/>
    <x v="49"/>
  </r>
  <r>
    <x v="17"/>
    <s v="LOK MOTORS"/>
    <x v="134"/>
    <n v="14745"/>
    <x v="50"/>
  </r>
  <r>
    <x v="12"/>
    <s v="LOK MOTORS"/>
    <x v="135"/>
    <n v="17436"/>
    <x v="50"/>
  </r>
  <r>
    <x v="9"/>
    <s v="LOK MOTORS"/>
    <x v="136"/>
    <n v="22783"/>
    <x v="0"/>
  </r>
  <r>
    <x v="0"/>
    <s v="LOK MOTORS"/>
    <x v="136"/>
    <n v="19201"/>
    <x v="0"/>
  </r>
  <r>
    <x v="3"/>
    <s v="LOK MOTORS"/>
    <x v="136"/>
    <n v="17935"/>
    <x v="0"/>
  </r>
  <r>
    <x v="3"/>
    <s v="LOK MOTORS"/>
    <x v="136"/>
    <n v="17935"/>
    <x v="41"/>
  </r>
  <r>
    <x v="1"/>
    <s v="LOK MOTORS"/>
    <x v="137"/>
    <n v="40883"/>
    <x v="0"/>
  </r>
  <r>
    <x v="14"/>
    <s v="LOK MOTORS"/>
    <x v="138"/>
    <n v="11452"/>
    <x v="0"/>
  </r>
  <r>
    <x v="18"/>
    <s v="LOK MOTORS"/>
    <x v="139"/>
    <n v="30128"/>
    <x v="0"/>
  </r>
  <r>
    <x v="1"/>
    <s v="LOK MOTORS"/>
    <x v="140"/>
    <n v="42213"/>
    <x v="51"/>
  </r>
  <r>
    <x v="20"/>
    <s v="LOK MOTORS"/>
    <x v="140"/>
    <n v="33532"/>
    <x v="0"/>
  </r>
  <r>
    <x v="13"/>
    <s v="LOK MOTORS"/>
    <x v="141"/>
    <n v="12535"/>
    <x v="52"/>
  </r>
  <r>
    <x v="1"/>
    <s v="LOK MOTORS"/>
    <x v="142"/>
    <n v="42900"/>
    <x v="0"/>
  </r>
  <r>
    <x v="12"/>
    <s v="LOK MOTORS"/>
    <x v="143"/>
    <n v="18000"/>
    <x v="41"/>
  </r>
  <r>
    <x v="16"/>
    <s v="LOK MOTORS"/>
    <x v="143"/>
    <n v="11207"/>
    <x v="53"/>
  </r>
  <r>
    <x v="2"/>
    <s v="LOK MOTORS"/>
    <x v="143"/>
    <n v="32575"/>
    <x v="0"/>
  </r>
  <r>
    <x v="20"/>
    <s v="LOK MOTORS"/>
    <x v="143"/>
    <n v="33856"/>
    <x v="54"/>
  </r>
  <r>
    <x v="20"/>
    <s v="LOK MOTORS"/>
    <x v="143"/>
    <n v="33856"/>
    <x v="53"/>
  </r>
  <r>
    <x v="14"/>
    <s v="LOK MOTORS"/>
    <x v="144"/>
    <n v="12064"/>
    <x v="54"/>
  </r>
  <r>
    <x v="1"/>
    <s v="LOK MOTORS"/>
    <x v="144"/>
    <n v="43238"/>
    <x v="22"/>
  </r>
  <r>
    <x v="14"/>
    <s v="LOK MOTORS"/>
    <x v="145"/>
    <n v="12111"/>
    <x v="22"/>
  </r>
  <r>
    <x v="8"/>
    <s v="LOK MOTORS"/>
    <x v="146"/>
    <n v="28409"/>
    <x v="0"/>
  </r>
  <r>
    <x v="7"/>
    <s v="LOK MOTORS"/>
    <x v="147"/>
    <n v="13047"/>
    <x v="0"/>
  </r>
  <r>
    <x v="10"/>
    <s v="LOK MOTORS"/>
    <x v="147"/>
    <n v="25269"/>
    <x v="0"/>
  </r>
  <r>
    <x v="10"/>
    <s v="LOK MOTORS"/>
    <x v="147"/>
    <n v="25269"/>
    <x v="55"/>
  </r>
  <r>
    <x v="5"/>
    <s v="LOK MOTORS"/>
    <x v="148"/>
    <n v="21966"/>
    <x v="0"/>
  </r>
  <r>
    <x v="0"/>
    <s v="LOK MOTORS"/>
    <x v="149"/>
    <n v="21000"/>
    <x v="0"/>
  </r>
  <r>
    <x v="9"/>
    <s v="LOK MOTORS"/>
    <x v="150"/>
    <n v="25207"/>
    <x v="0"/>
  </r>
  <r>
    <x v="9"/>
    <s v="LOK MOTORS"/>
    <x v="150"/>
    <n v="25207"/>
    <x v="10"/>
  </r>
  <r>
    <x v="1"/>
    <s v="LOK MOTORS"/>
    <x v="151"/>
    <n v="45278"/>
    <x v="0"/>
  </r>
  <r>
    <x v="17"/>
    <s v="LOK MOTORS"/>
    <x v="152"/>
    <n v="17100"/>
    <x v="0"/>
  </r>
  <r>
    <x v="17"/>
    <s v="LOK MOTORS"/>
    <x v="152"/>
    <n v="17100"/>
    <x v="20"/>
  </r>
  <r>
    <x v="15"/>
    <s v="LOK MOTORS"/>
    <x v="153"/>
    <n v="13052"/>
    <x v="0"/>
  </r>
  <r>
    <x v="12"/>
    <s v="LOK MOTORS"/>
    <x v="154"/>
    <n v="20267"/>
    <x v="0"/>
  </r>
  <r>
    <x v="18"/>
    <s v="LOK MOTORS"/>
    <x v="155"/>
    <n v="32465"/>
    <x v="12"/>
  </r>
  <r>
    <x v="3"/>
    <s v="LOK MOTORS"/>
    <x v="155"/>
    <n v="20053"/>
    <x v="0"/>
  </r>
  <r>
    <x v="15"/>
    <s v="LOK MOTORS"/>
    <x v="156"/>
    <n v="13163"/>
    <x v="30"/>
  </r>
  <r>
    <x v="8"/>
    <s v="LOK MOTORS"/>
    <x v="157"/>
    <n v="30632"/>
    <x v="0"/>
  </r>
  <r>
    <x v="8"/>
    <s v="LOK MOTORS"/>
    <x v="157"/>
    <n v="30632"/>
    <x v="2"/>
  </r>
  <r>
    <x v="7"/>
    <s v="LOK MOTORS"/>
    <x v="158"/>
    <n v="15004"/>
    <x v="0"/>
  </r>
  <r>
    <x v="20"/>
    <s v="LOK MOTORS"/>
    <x v="158"/>
    <n v="35515"/>
    <x v="0"/>
  </r>
  <r>
    <x v="14"/>
    <s v="LOK MOTORS"/>
    <x v="159"/>
    <n v="13494"/>
    <x v="0"/>
  </r>
  <r>
    <x v="18"/>
    <s v="LOK MOTORS"/>
    <x v="159"/>
    <n v="33080"/>
    <x v="0"/>
  </r>
  <r>
    <x v="1"/>
    <s v="LOK MOTORS"/>
    <x v="160"/>
    <n v="47150"/>
    <x v="0"/>
  </r>
  <r>
    <x v="21"/>
    <s v="LOK MOTORS"/>
    <x v="161"/>
    <n v="95987"/>
    <x v="0"/>
  </r>
  <r>
    <x v="13"/>
    <s v="LOK MOTORS"/>
    <x v="162"/>
    <n v="14091"/>
    <x v="22"/>
  </r>
  <r>
    <x v="16"/>
    <s v="LOK MOTORS"/>
    <x v="162"/>
    <n v="12788"/>
    <x v="0"/>
  </r>
  <r>
    <x v="13"/>
    <s v="LOK MOTORS"/>
    <x v="162"/>
    <n v="14091"/>
    <x v="0"/>
  </r>
  <r>
    <x v="19"/>
    <s v="LOK MOTORS"/>
    <x v="163"/>
    <n v="34499"/>
    <x v="0"/>
  </r>
  <r>
    <x v="5"/>
    <s v="LOK MOTORS"/>
    <x v="164"/>
    <n v="23953"/>
    <x v="0"/>
  </r>
  <r>
    <x v="0"/>
    <s v="LOK MOTORS"/>
    <x v="165"/>
    <n v="22998"/>
    <x v="56"/>
  </r>
  <r>
    <x v="0"/>
    <s v="LOK MOTORS"/>
    <x v="165"/>
    <n v="22998"/>
    <x v="0"/>
  </r>
  <r>
    <x v="17"/>
    <s v="LOK MOTORS"/>
    <x v="166"/>
    <n v="18000"/>
    <x v="41"/>
  </r>
  <r>
    <x v="2"/>
    <s v="LOK MOTORS"/>
    <x v="166"/>
    <n v="36000"/>
    <x v="57"/>
  </r>
  <r>
    <x v="1"/>
    <s v="LOK MOTORS"/>
    <x v="167"/>
    <n v="48577"/>
    <x v="56"/>
  </r>
  <r>
    <x v="2"/>
    <s v="LOK MOTORS"/>
    <x v="167"/>
    <n v="36000"/>
    <x v="57"/>
  </r>
  <r>
    <x v="3"/>
    <s v="LOK MOTORS"/>
    <x v="167"/>
    <n v="22022"/>
    <x v="0"/>
  </r>
  <r>
    <x v="3"/>
    <s v="LOK MOTORS"/>
    <x v="167"/>
    <n v="22022"/>
    <x v="56"/>
  </r>
  <r>
    <x v="1"/>
    <s v="LOK MOTORS"/>
    <x v="168"/>
    <n v="49007"/>
    <x v="0"/>
  </r>
  <r>
    <x v="6"/>
    <s v="COSAMPA"/>
    <x v="169"/>
    <n v="84614"/>
    <x v="0"/>
  </r>
  <r>
    <x v="12"/>
    <s v="LOK MOTORS"/>
    <x v="170"/>
    <n v="22146"/>
    <x v="0"/>
  </r>
  <r>
    <x v="17"/>
    <s v="LOK MOTORS"/>
    <x v="171"/>
    <n v="18438"/>
    <x v="12"/>
  </r>
  <r>
    <x v="5"/>
    <s v="LOK MOTORS"/>
    <x v="172"/>
    <n v="24669"/>
    <x v="22"/>
  </r>
  <r>
    <x v="8"/>
    <s v="LOK MOTORS"/>
    <x v="173"/>
    <n v="33124"/>
    <x v="0"/>
  </r>
  <r>
    <x v="10"/>
    <s v="LOK MOTORS"/>
    <x v="173"/>
    <n v="29128"/>
    <x v="0"/>
  </r>
  <r>
    <x v="1"/>
    <s v="LOK MOTORS"/>
    <x v="174"/>
    <n v="50902"/>
    <x v="0"/>
  </r>
  <r>
    <x v="16"/>
    <s v="LOK MOTORS"/>
    <x v="174"/>
    <n v="13638"/>
    <x v="2"/>
  </r>
  <r>
    <x v="5"/>
    <s v="LOK MOTORS"/>
    <x v="174"/>
    <n v="25136"/>
    <x v="2"/>
  </r>
  <r>
    <x v="20"/>
    <s v="LOK MOTORS"/>
    <x v="175"/>
    <n v="37013"/>
    <x v="20"/>
  </r>
  <r>
    <x v="18"/>
    <s v="LOK MOTORS"/>
    <x v="176"/>
    <n v="35147"/>
    <x v="0"/>
  </r>
  <r>
    <x v="1"/>
    <s v="LOK MOTORS"/>
    <x v="176"/>
    <n v="51321"/>
    <x v="53"/>
  </r>
  <r>
    <x v="8"/>
    <s v="LOK MOTORS"/>
    <x v="177"/>
    <n v="36100"/>
    <x v="58"/>
  </r>
  <r>
    <x v="5"/>
    <s v="LOK MOTORS"/>
    <x v="178"/>
    <n v="25601"/>
    <x v="0"/>
  </r>
  <r>
    <x v="17"/>
    <s v="LOK MOTORS"/>
    <x v="179"/>
    <n v="19097"/>
    <x v="0"/>
  </r>
  <r>
    <x v="2"/>
    <s v="LOK MOTORS"/>
    <x v="180"/>
    <n v="37967"/>
    <x v="0"/>
  </r>
  <r>
    <x v="0"/>
    <s v="LOK MOTORS"/>
    <x v="180"/>
    <n v="24868"/>
    <x v="0"/>
  </r>
  <r>
    <x v="12"/>
    <s v="LOK MOTORS"/>
    <x v="180"/>
    <n v="23556"/>
    <x v="56"/>
  </r>
  <r>
    <x v="3"/>
    <s v="LOK MOTORS"/>
    <x v="181"/>
    <n v="24017"/>
    <x v="0"/>
  </r>
  <r>
    <x v="1"/>
    <s v="LOK MOTORS"/>
    <x v="182"/>
    <n v="54000"/>
    <x v="0"/>
  </r>
  <r>
    <x v="1"/>
    <s v="LOK MOTORS"/>
    <x v="182"/>
    <n v="54000"/>
    <x v="59"/>
  </r>
  <r>
    <x v="12"/>
    <s v="LOK MOTORS"/>
    <x v="183"/>
    <n v="24301"/>
    <x v="0"/>
  </r>
  <r>
    <x v="1"/>
    <s v="LOK MOTORS"/>
    <x v="184"/>
    <n v="55126"/>
    <x v="52"/>
  </r>
  <r>
    <x v="5"/>
    <s v="LOK MOTORS"/>
    <x v="185"/>
    <n v="27207"/>
    <x v="0"/>
  </r>
  <r>
    <x v="5"/>
    <s v="LOK MOTORS"/>
    <x v="185"/>
    <n v="27207"/>
    <x v="20"/>
  </r>
  <r>
    <x v="21"/>
    <s v="LOK MOTORS"/>
    <x v="185"/>
    <n v="97634"/>
    <x v="0"/>
  </r>
  <r>
    <x v="18"/>
    <s v="LOK MOTORS"/>
    <x v="185"/>
    <n v="37058"/>
    <x v="0"/>
  </r>
  <r>
    <x v="7"/>
    <s v="LOK MOTORS"/>
    <x v="186"/>
    <n v="18000"/>
    <x v="60"/>
  </r>
  <r>
    <x v="1"/>
    <s v="LOK MOTORS"/>
    <x v="186"/>
    <n v="55900"/>
    <x v="0"/>
  </r>
  <r>
    <x v="16"/>
    <s v="LOK MOTORS"/>
    <x v="187"/>
    <n v="14875"/>
    <x v="0"/>
  </r>
  <r>
    <x v="14"/>
    <s v="LOK MOTORS"/>
    <x v="188"/>
    <n v="15594"/>
    <x v="0"/>
  </r>
  <r>
    <x v="3"/>
    <s v="LOK MOTORS"/>
    <x v="189"/>
    <n v="26047"/>
    <x v="0"/>
  </r>
  <r>
    <x v="10"/>
    <s v="LOK MOTORS"/>
    <x v="189"/>
    <n v="31909"/>
    <x v="0"/>
  </r>
  <r>
    <x v="10"/>
    <s v="LOK MOTORS"/>
    <x v="189"/>
    <n v="31909"/>
    <x v="56"/>
  </r>
  <r>
    <x v="13"/>
    <s v="LOK MOTORS"/>
    <x v="190"/>
    <n v="16009"/>
    <x v="0"/>
  </r>
  <r>
    <x v="19"/>
    <s v="LOK MOTORS"/>
    <x v="190"/>
    <n v="38016"/>
    <x v="0"/>
  </r>
  <r>
    <x v="15"/>
    <s v="LOK MOTORS"/>
    <x v="191"/>
    <n v="16123"/>
    <x v="20"/>
  </r>
  <r>
    <x v="1"/>
    <s v="LOK MOTORS"/>
    <x v="192"/>
    <n v="22122"/>
    <x v="61"/>
  </r>
  <r>
    <x v="15"/>
    <s v="LOK MOTORS"/>
    <x v="193"/>
    <n v="16212"/>
    <x v="56"/>
  </r>
  <r>
    <x v="22"/>
    <s v="LOK MOTORS"/>
    <x v="194"/>
    <n v="36476"/>
    <x v="0"/>
  </r>
  <r>
    <x v="23"/>
    <s v="LOK MOTORS"/>
    <x v="195"/>
    <n v="29039"/>
    <x v="0"/>
  </r>
  <r>
    <x v="3"/>
    <s v="LOK MOTORS"/>
    <x v="195"/>
    <n v="26712"/>
    <x v="61"/>
  </r>
  <r>
    <x v="17"/>
    <s v="LOK MOTORS"/>
    <x v="196"/>
    <n v="21046"/>
    <x v="0"/>
  </r>
  <r>
    <x v="16"/>
    <s v="LOK MOTORS"/>
    <x v="196"/>
    <n v="15416"/>
    <x v="22"/>
  </r>
  <r>
    <x v="1"/>
    <s v="LOK MOTORS"/>
    <x v="196"/>
    <n v="57948"/>
    <x v="0"/>
  </r>
  <r>
    <x v="20"/>
    <s v="LOK MOTORS"/>
    <x v="197"/>
    <n v="39787"/>
    <x v="0"/>
  </r>
  <r>
    <x v="20"/>
    <s v="LOK MOTORS"/>
    <x v="197"/>
    <n v="39787"/>
    <x v="22"/>
  </r>
  <r>
    <x v="15"/>
    <s v="LOK MOTORS"/>
    <x v="197"/>
    <n v="16532"/>
    <x v="61"/>
  </r>
  <r>
    <x v="9"/>
    <s v="LOK MOTORS"/>
    <x v="198"/>
    <n v="32556"/>
    <x v="0"/>
  </r>
  <r>
    <x v="10"/>
    <s v="LOK MOTORS"/>
    <x v="199"/>
    <n v="34060"/>
    <x v="0"/>
  </r>
  <r>
    <x v="2"/>
    <s v="LOK MOTORS"/>
    <x v="199"/>
    <n v="41232"/>
    <x v="61"/>
  </r>
  <r>
    <x v="18"/>
    <s v="LOK MOTORS"/>
    <x v="200"/>
    <n v="39180"/>
    <x v="0"/>
  </r>
  <r>
    <x v="3"/>
    <s v="LOK MOTORS"/>
    <x v="200"/>
    <n v="28030"/>
    <x v="0"/>
  </r>
  <r>
    <x v="1"/>
    <s v="LOK MOTORS"/>
    <x v="201"/>
    <n v="59814"/>
    <x v="0"/>
  </r>
  <r>
    <x v="1"/>
    <s v="LOK MOTORS"/>
    <x v="201"/>
    <n v="59814"/>
    <x v="52"/>
  </r>
  <r>
    <x v="17"/>
    <s v="LOK MOTORS"/>
    <x v="201"/>
    <n v="21432"/>
    <x v="56"/>
  </r>
  <r>
    <x v="1"/>
    <s v="LOK MOTORS"/>
    <x v="201"/>
    <n v="59814"/>
    <x v="0"/>
  </r>
  <r>
    <x v="1"/>
    <s v="LOK MOTORS"/>
    <x v="201"/>
    <n v="59814"/>
    <x v="2"/>
  </r>
  <r>
    <x v="12"/>
    <s v="LOK MOTORS"/>
    <x v="202"/>
    <n v="26733"/>
    <x v="0"/>
  </r>
  <r>
    <x v="22"/>
    <s v="LOK MOTORS"/>
    <x v="203"/>
    <n v="38500"/>
    <x v="0"/>
  </r>
  <r>
    <x v="22"/>
    <s v="LOK MOTORS"/>
    <x v="203"/>
    <n v="38500"/>
    <x v="56"/>
  </r>
  <r>
    <x v="8"/>
    <s v="LOK MOTORS"/>
    <x v="203"/>
    <n v="39968"/>
    <x v="0"/>
  </r>
  <r>
    <x v="5"/>
    <s v="LOK MOTORS"/>
    <x v="203"/>
    <n v="29103"/>
    <x v="0"/>
  </r>
  <r>
    <x v="15"/>
    <s v="LOK MOTORS"/>
    <x v="204"/>
    <n v="17122"/>
    <x v="0"/>
  </r>
  <r>
    <x v="9"/>
    <s v="LOK MOTORS"/>
    <x v="205"/>
    <n v="33680"/>
    <x v="2"/>
  </r>
  <r>
    <x v="7"/>
    <s v="LOK MOTORS"/>
    <x v="205"/>
    <n v="19869"/>
    <x v="0"/>
  </r>
  <r>
    <x v="3"/>
    <s v="LOK MOTORS"/>
    <x v="206"/>
    <n v="28400"/>
    <x v="22"/>
  </r>
  <r>
    <x v="18"/>
    <s v="LOK MOTORS"/>
    <x v="206"/>
    <n v="49858"/>
    <x v="61"/>
  </r>
  <r>
    <x v="20"/>
    <s v="LOK MOTORS"/>
    <x v="207"/>
    <n v="40943"/>
    <x v="0"/>
  </r>
  <r>
    <x v="1"/>
    <s v="LOK MOTORS"/>
    <x v="207"/>
    <n v="61836"/>
    <x v="0"/>
  </r>
  <r>
    <x v="10"/>
    <s v="LOK MOTORS"/>
    <x v="208"/>
    <n v="35660"/>
    <x v="0"/>
  </r>
  <r>
    <x v="19"/>
    <s v="LOK MOTORS"/>
    <x v="209"/>
    <n v="40000"/>
    <x v="0"/>
  </r>
  <r>
    <x v="22"/>
    <s v="LOK MOTORS"/>
    <x v="210"/>
    <n v="41075"/>
    <x v="0"/>
  </r>
  <r>
    <x v="9"/>
    <s v="LOK MOTORS"/>
    <x v="210"/>
    <n v="34694"/>
    <x v="56"/>
  </r>
  <r>
    <x v="3"/>
    <s v="LOK MOTORS"/>
    <x v="211"/>
    <n v="29641"/>
    <x v="56"/>
  </r>
  <r>
    <x v="8"/>
    <s v="LOK MOTORS"/>
    <x v="212"/>
    <n v="42200"/>
    <x v="3"/>
  </r>
  <r>
    <x v="8"/>
    <s v="LOK MOTORS"/>
    <x v="212"/>
    <n v="42200"/>
    <x v="0"/>
  </r>
  <r>
    <x v="21"/>
    <s v="LOK MOTORS"/>
    <x v="213"/>
    <n v="100713"/>
    <x v="0"/>
  </r>
  <r>
    <x v="21"/>
    <s v="LOK MOTORS"/>
    <x v="213"/>
    <n v="100713"/>
    <x v="20"/>
  </r>
  <r>
    <x v="1"/>
    <s v="LOK MOTORS"/>
    <x v="214"/>
    <n v="63090"/>
    <x v="42"/>
  </r>
  <r>
    <x v="3"/>
    <s v="LOK MOTORS"/>
    <x v="214"/>
    <n v="30100"/>
    <x v="0"/>
  </r>
  <r>
    <x v="13"/>
    <s v="LOK MOTORS"/>
    <x v="214"/>
    <n v="18183"/>
    <x v="60"/>
  </r>
  <r>
    <x v="18"/>
    <s v="LOK MOTORS"/>
    <x v="215"/>
    <n v="41240"/>
    <x v="0"/>
  </r>
  <r>
    <x v="1"/>
    <s v="LOK MOTORS"/>
    <x v="216"/>
    <n v="63915"/>
    <x v="0"/>
  </r>
  <r>
    <x v="1"/>
    <s v="LOK MOTORS"/>
    <x v="216"/>
    <n v="63915"/>
    <x v="20"/>
  </r>
  <r>
    <x v="1"/>
    <s v="LOK MOTORS"/>
    <x v="216"/>
    <n v="63915"/>
    <x v="52"/>
  </r>
  <r>
    <x v="8"/>
    <s v="LOK MOTORS"/>
    <x v="217"/>
    <n v="37451"/>
    <x v="0"/>
  </r>
  <r>
    <x v="14"/>
    <s v="LOK MOTORS"/>
    <x v="217"/>
    <n v="17047"/>
    <x v="61"/>
  </r>
  <r>
    <x v="20"/>
    <s v="LOK MOTORS"/>
    <x v="218"/>
    <n v="42138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relatorio" cacheId="5" applyNumberFormats="0" applyBorderFormats="0" applyFontFormats="0" applyPatternFormats="0" applyAlignmentFormats="0" applyWidthHeightFormats="0" dataCaption="" updatedVersion="7" compact="0" compactData="0">
  <location ref="A3:C6" firstHeaderRow="1" firstDataRow="2" firstDataCol="1" rowPageCount="1" colPageCount="1"/>
  <pivotFields count="5">
    <pivotField name="Placa " axis="axisRow" compact="0" outline="0" multipleItemSelectionAllowed="1" showAll="0" sortType="ascending">
      <items count="25">
        <item x="6"/>
        <item x="4"/>
        <item x="11"/>
        <item x="21"/>
        <item x="19"/>
        <item x="14"/>
        <item x="1"/>
        <item x="3"/>
        <item x="2"/>
        <item x="18"/>
        <item x="12"/>
        <item x="7"/>
        <item x="13"/>
        <item x="0"/>
        <item x="16"/>
        <item x="5"/>
        <item x="17"/>
        <item x="10"/>
        <item x="9"/>
        <item x="8"/>
        <item x="15"/>
        <item x="22"/>
        <item x="20"/>
        <item x="23"/>
        <item t="default"/>
      </items>
    </pivotField>
    <pivotField name="Empresa" compact="0" outline="0" multipleItemSelectionAllowed="1" showAll="0"/>
    <pivotField name="Data" axis="axisPage" compact="0" numFmtId="14" outline="0" multipleItemSelectionAllowed="1" showAll="0">
      <items count="22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t="default"/>
      </items>
    </pivotField>
    <pivotField name="Km" compact="0" numFmtId="3" outline="0" multipleItemSelectionAllowed="1" showAll="0"/>
    <pivotField name="Item Trocado" axis="axisCol" dataField="1" compact="0" outline="0" multipleItemSelectionAllowed="1" showAll="0" sortType="ascending">
      <items count="63">
        <item x="4"/>
        <item x="34"/>
        <item x="37"/>
        <item x="17"/>
        <item x="18"/>
        <item x="39"/>
        <item x="55"/>
        <item x="6"/>
        <item x="16"/>
        <item x="15"/>
        <item x="46"/>
        <item x="33"/>
        <item x="27"/>
        <item x="32"/>
        <item x="38"/>
        <item x="54"/>
        <item x="56"/>
        <item x="45"/>
        <item x="24"/>
        <item x="1"/>
        <item x="12"/>
        <item x="5"/>
        <item x="14"/>
        <item x="26"/>
        <item x="0"/>
        <item x="49"/>
        <item x="13"/>
        <item x="8"/>
        <item x="53"/>
        <item x="29"/>
        <item x="25"/>
        <item x="42"/>
        <item x="2"/>
        <item x="3"/>
        <item x="43"/>
        <item x="51"/>
        <item x="28"/>
        <item x="21"/>
        <item x="30"/>
        <item x="52"/>
        <item x="11"/>
        <item x="19"/>
        <item x="36"/>
        <item x="20"/>
        <item x="35"/>
        <item x="22"/>
        <item x="7"/>
        <item x="61"/>
        <item x="9"/>
        <item x="31"/>
        <item x="23"/>
        <item x="40"/>
        <item x="60"/>
        <item x="41"/>
        <item x="58"/>
        <item x="57"/>
        <item x="59"/>
        <item x="10"/>
        <item x="47"/>
        <item x="44"/>
        <item x="50"/>
        <item x="48"/>
        <item t="default"/>
      </items>
    </pivotField>
  </pivotFields>
  <rowFields count="1">
    <field x="0"/>
  </rowFields>
  <rowItems count="2">
    <i>
      <x v="13"/>
    </i>
    <i t="grand">
      <x/>
    </i>
  </rowItems>
  <colFields count="1">
    <field x="4"/>
  </colFields>
  <colItems count="2">
    <i>
      <x v="24"/>
    </i>
    <i t="grand">
      <x/>
    </i>
  </colItems>
  <pageFields count="1">
    <pageField fld="2" hier="0"/>
  </pageFields>
  <dataFields count="1">
    <dataField name="Contagem de Item Trocado" fld="4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K5" sqref="K5"/>
    </sheetView>
  </sheetViews>
  <sheetFormatPr defaultColWidth="12.625" defaultRowHeight="15" customHeight="1" x14ac:dyDescent="0.2"/>
  <cols>
    <col min="1" max="1" width="6.625" customWidth="1"/>
    <col min="2" max="2" width="9.875" style="52" customWidth="1"/>
    <col min="3" max="3" width="12.125" style="52" customWidth="1"/>
    <col min="4" max="4" width="10.125" style="56" customWidth="1"/>
    <col min="5" max="5" width="9.375" style="53" customWidth="1"/>
    <col min="6" max="6" width="30" style="52" customWidth="1"/>
    <col min="7" max="7" width="8.125" style="41" customWidth="1"/>
    <col min="8" max="8" width="14.75" customWidth="1"/>
    <col min="9" max="9" width="14.875" customWidth="1"/>
    <col min="10" max="10" width="39.625" customWidth="1"/>
    <col min="11" max="11" width="8" customWidth="1"/>
    <col min="12" max="12" width="9.375" bestFit="1" customWidth="1"/>
    <col min="13" max="13" width="7.625" customWidth="1"/>
    <col min="14" max="14" width="9.375" bestFit="1" customWidth="1"/>
    <col min="15" max="25" width="7.625" customWidth="1"/>
  </cols>
  <sheetData>
    <row r="1" spans="1:25" ht="61.5" customHeight="1" x14ac:dyDescent="0.25">
      <c r="A1" s="1"/>
      <c r="B1" s="42" t="s">
        <v>0</v>
      </c>
      <c r="C1" s="42"/>
      <c r="D1" s="42"/>
      <c r="E1" s="42"/>
      <c r="F1" s="42"/>
      <c r="G1" s="2"/>
      <c r="H1" s="2"/>
      <c r="I1" s="3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1"/>
      <c r="B2" s="43" t="s">
        <v>1</v>
      </c>
      <c r="C2" s="43" t="s">
        <v>2</v>
      </c>
      <c r="D2" s="55" t="s">
        <v>3</v>
      </c>
      <c r="E2" s="45" t="s">
        <v>4</v>
      </c>
      <c r="F2" s="44" t="s">
        <v>5</v>
      </c>
      <c r="G2" s="54" t="s">
        <v>128</v>
      </c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46" t="s">
        <v>110</v>
      </c>
      <c r="C3" s="46" t="str">
        <f>IFERROR(VLOOKUP(B3,DB!$A$1:$B$29,2,0),"")</f>
        <v>LOK MOTORS</v>
      </c>
      <c r="D3" s="47">
        <v>45080</v>
      </c>
      <c r="E3" s="48">
        <v>79799</v>
      </c>
      <c r="F3" s="46" t="s">
        <v>119</v>
      </c>
      <c r="G3" s="21"/>
      <c r="H3" s="22"/>
      <c r="I3" s="22"/>
      <c r="J3" s="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1"/>
      <c r="B4" s="46" t="s">
        <v>110</v>
      </c>
      <c r="C4" s="46" t="str">
        <f>IFERROR(VLOOKUP(B4,DB!$A$1:$B$29,2,0),"")</f>
        <v>LOK MOTORS</v>
      </c>
      <c r="D4" s="47">
        <v>45079</v>
      </c>
      <c r="E4" s="48">
        <v>79799</v>
      </c>
      <c r="F4" s="46" t="s">
        <v>116</v>
      </c>
      <c r="G4" s="38" t="s">
        <v>1</v>
      </c>
      <c r="H4" s="24" t="s">
        <v>17</v>
      </c>
      <c r="I4" s="19"/>
      <c r="J4" s="20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" customHeight="1" x14ac:dyDescent="0.25">
      <c r="A5" s="1"/>
      <c r="B5" s="46" t="s">
        <v>17</v>
      </c>
      <c r="C5" s="46" t="str">
        <f>IFERROR(VLOOKUP(B5,DB!$A$1:$B$29,2,0),"")</f>
        <v>LOK MOTORS</v>
      </c>
      <c r="D5" s="47">
        <v>45083</v>
      </c>
      <c r="E5" s="48">
        <v>100</v>
      </c>
      <c r="F5" s="46" t="s">
        <v>116</v>
      </c>
      <c r="G5" s="23"/>
      <c r="H5" s="21"/>
      <c r="I5" s="22"/>
      <c r="J5" s="23"/>
      <c r="K5" s="1" cm="1">
        <f t="array" ref="K5">SMALL(IF($B$3:$B$10=$H$4,ROW($B$3:$B$10)-2),ROW(A1))</f>
        <v>3</v>
      </c>
      <c r="L5" s="57">
        <f t="array" ref="L5">INDEX($B$3:$F$10,K5,3)</f>
        <v>45083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"/>
      <c r="B6" s="46" t="s">
        <v>17</v>
      </c>
      <c r="C6" s="46" t="str">
        <f>IFERROR(VLOOKUP(B6,DB!$A$1:$B$29,2,0),"")</f>
        <v>LOK MOTORS</v>
      </c>
      <c r="D6" s="47">
        <v>45084</v>
      </c>
      <c r="E6" s="48">
        <v>101</v>
      </c>
      <c r="F6" s="46" t="s">
        <v>116</v>
      </c>
      <c r="G6" s="39" t="s">
        <v>10</v>
      </c>
      <c r="H6" s="6" t="s">
        <v>3</v>
      </c>
      <c r="I6" s="7" t="s">
        <v>4</v>
      </c>
      <c r="J6" s="8" t="s">
        <v>5</v>
      </c>
      <c r="K6" s="1">
        <f t="array" ref="K6">SMALL(IF($B$3:$B$10=$H$4,ROW($B$3:$B$10)-2),ROW(A2))</f>
        <v>4</v>
      </c>
      <c r="L6" s="57" cm="1">
        <f t="array" ref="L6">INDEX($B$3:$F$10,K6,3)</f>
        <v>45084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x14ac:dyDescent="0.25">
      <c r="A7" s="1"/>
      <c r="B7" s="46" t="s">
        <v>110</v>
      </c>
      <c r="C7" s="46" t="str">
        <f>IFERROR(VLOOKUP(B7,DB!$A$1:$B$29,2,0),"")</f>
        <v>LOK MOTORS</v>
      </c>
      <c r="D7" s="47">
        <v>45085</v>
      </c>
      <c r="E7" s="48">
        <v>102</v>
      </c>
      <c r="F7" s="46" t="s">
        <v>116</v>
      </c>
      <c r="G7" s="40" t="s">
        <v>11</v>
      </c>
      <c r="H7" s="9" cm="1">
        <f t="array" ref="H7">IFERROR(INDEX($B$3:$F$10,SMALL(IF($B$3:$B$10=$H$4,ROW($B$3:$B$10)-2),ROW(A1)),3),"")</f>
        <v>45083</v>
      </c>
      <c r="I7" s="10">
        <f t="array" ref="I7">IFERROR(INDEX($B$3:$F$10,SMALL(IF($B$3:$B$10=$H$4,ROW($B$3:$B$10)-2),ROW(B1)),4),””)</f>
        <v>100</v>
      </c>
      <c r="J7" s="10" t="str">
        <f t="array" ref="J7">IFERROR(INDEX($B$3:$F$10,SMALL(IF($B$3:$B$10=$H$4,ROW($B$3:$B$10)-2),ROW(C1)),5),””)</f>
        <v>ÓLEO</v>
      </c>
      <c r="K7" s="1">
        <f t="array" ref="K7">SMALL(IF($B$3:$B$10=$H$4,ROW($B$3:$B$10)-2),ROW(A3))</f>
        <v>7</v>
      </c>
      <c r="L7" s="57" cm="1">
        <f t="array" ref="L7">INDEX($B$3:$F$10,K7,3)</f>
        <v>45052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x14ac:dyDescent="0.25">
      <c r="A8" s="1"/>
      <c r="B8" s="46" t="s">
        <v>12</v>
      </c>
      <c r="C8" s="46" t="str">
        <f>IFERROR(VLOOKUP(B8,DB!$A$1:$B$29,2,0),"")</f>
        <v>LOK MOTORS</v>
      </c>
      <c r="D8" s="47">
        <v>45051</v>
      </c>
      <c r="E8" s="48">
        <v>103</v>
      </c>
      <c r="F8" s="46" t="s">
        <v>116</v>
      </c>
      <c r="G8" s="40" t="s">
        <v>13</v>
      </c>
      <c r="H8" s="9">
        <f t="array" ref="H8">IFERROR(INDEX($B$3:$F$10,SMALL(IF($B$3:$B$10=$H$4,ROW($B$3:$B$10)-2),ROW(A2)),3),"")</f>
        <v>45084</v>
      </c>
      <c r="I8" s="10">
        <f t="array" ref="I8">IFERROR(INDEX($B$3:$F$10,SMALL(IF($B$3:$B$10=$H$4,ROW($B$3:$B$10)-2),ROW(B2)),4),””)</f>
        <v>101</v>
      </c>
      <c r="J8" s="10" t="str">
        <f t="array" ref="J8">IFERROR(INDEX($B$3:$F$10,SMALL(IF($B$3:$B$10=$H$4,ROW($B$3:$B$10)-2),ROW(C2)),5),””)</f>
        <v>ÓLEO</v>
      </c>
      <c r="K8" s="1"/>
      <c r="L8" s="1"/>
      <c r="M8" s="1"/>
      <c r="N8" s="57">
        <f>SMALL(D3:D10,1)</f>
        <v>45051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x14ac:dyDescent="0.25">
      <c r="A9" s="1"/>
      <c r="B9" s="46" t="s">
        <v>17</v>
      </c>
      <c r="C9" s="46" t="str">
        <f>IFERROR(VLOOKUP(B9,DB!$A$1:$B$29,2,0),"")</f>
        <v>LOK MOTORS</v>
      </c>
      <c r="D9" s="47">
        <v>45052</v>
      </c>
      <c r="E9" s="48">
        <v>104</v>
      </c>
      <c r="F9" s="46" t="s">
        <v>116</v>
      </c>
      <c r="G9" s="40" t="s">
        <v>14</v>
      </c>
      <c r="H9" s="9">
        <f t="array" ref="H9">IFERROR(INDEX($B$3:$F$10,SMALL(IF($B$3:$B$10=$H$4,ROW($B$3:$B$10)-2),ROW(A3)),3),"")</f>
        <v>45052</v>
      </c>
      <c r="I9" s="10">
        <f t="array" ref="I9">IFERROR(INDEX($B$3:$F$10,SMALL(IF($B$3:$B$10=$H$4,ROW($B$3:$B$10)-2),ROW(B3)),4),””)</f>
        <v>104</v>
      </c>
      <c r="J9" s="10" t="str">
        <f t="array" ref="J9">IFERROR(INDEX($B$3:$F$10,SMALL(IF($B$3:$B$10=$H$4,ROW($B$3:$B$10)-2),ROW(C3)),5),””)</f>
        <v>ÓLEO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x14ac:dyDescent="0.25">
      <c r="A10" s="1"/>
      <c r="B10" s="46" t="s">
        <v>12</v>
      </c>
      <c r="C10" s="46" t="str">
        <f>IFERROR(VLOOKUP(B10,DB!$A$1:$B$29,2,0),"")</f>
        <v>LOK MOTORS</v>
      </c>
      <c r="D10" s="47">
        <v>45053</v>
      </c>
      <c r="E10" s="48">
        <v>105</v>
      </c>
      <c r="F10" s="46" t="s">
        <v>116</v>
      </c>
      <c r="G10" s="40" t="s">
        <v>16</v>
      </c>
      <c r="H10" s="9" t="str">
        <f t="array" ref="H10">IFERROR(INDEX($B$3:$F$10,SMALL(IF($B$3:$B$10=$H$4,ROW($B$3:$B$10)-2),ROW(A4)),3),"")</f>
        <v/>
      </c>
      <c r="I10" s="10" t="e">
        <f t="array" ref="I10">IFERROR(INDEX($B$3:$F$10,SMALL(IF($B$3:$B$10=$H$4,ROW($B$3:$B$10)-2),ROW(B4)),4),””)</f>
        <v>#NAME?</v>
      </c>
      <c r="J10" s="10" t="e">
        <f t="array" ref="J10">IFERROR(INDEX($B$3:$F$10,SMALL(IF($B$3:$B$10=$H$4,ROW($B$3:$B$10)-2),ROW(C4)),5),””)</f>
        <v>#NAME?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x14ac:dyDescent="0.25">
      <c r="A11" s="1"/>
      <c r="B11" s="46"/>
      <c r="C11" s="46" t="str">
        <f>IFERROR(VLOOKUP(B11,DB!$A$1:$B$29,2,0),"")</f>
        <v/>
      </c>
      <c r="D11" s="47"/>
      <c r="E11" s="48"/>
      <c r="F11" s="46"/>
      <c r="G11" s="40" t="s">
        <v>18</v>
      </c>
      <c r="H11" s="9" t="str">
        <f t="array" ref="H11">IFERROR(INDEX($B$3:$F$640,SMALL(IF($B$3:$B$640=$H$4,ROW($B$3:$B$640)-2),ROW(A5)),3),"")</f>
        <v/>
      </c>
      <c r="I11" s="10" t="e">
        <f t="array" ref="I11">IFERROR(INDEX($B$3:$F$640,SMALL(IF($B$3:$B$640=$H$4,ROW($B$3:$B$640)-2),ROW(B5)),4),””)</f>
        <v>#NAME?</v>
      </c>
      <c r="J11" s="10" t="e">
        <f t="array" ref="J11">IFERROR(INDEX($B$3:$F$640,SMALL(IF($B$3:$B$640=$H$4,ROW($B$3:$B$640)-2),ROW(C5)),5),””)</f>
        <v>#NAME?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x14ac:dyDescent="0.25">
      <c r="A12" s="1"/>
      <c r="B12" s="46"/>
      <c r="C12" s="46" t="str">
        <f>IFERROR(VLOOKUP(B12,DB!$A$1:$B$29,2,0),"")</f>
        <v/>
      </c>
      <c r="D12" s="47"/>
      <c r="E12" s="48"/>
      <c r="F12" s="46"/>
      <c r="G12" s="40" t="s">
        <v>19</v>
      </c>
      <c r="H12" s="9" t="str">
        <f t="array" ref="H12">IFERROR(INDEX($B$3:$F$640,SMALL(IF($B$3:$B$640=$H$4,ROW($B$3:$B$640)-2),ROW(A6)),3),"")</f>
        <v/>
      </c>
      <c r="I12" s="10" t="e">
        <f t="array" ref="I12">IFERROR(INDEX($B$3:$F$640,SMALL(IF($B$3:$B$640=$H$4,ROW($B$3:$B$640)-2),ROW(B6)),4),””)</f>
        <v>#NAME?</v>
      </c>
      <c r="J12" s="10" t="e">
        <f t="array" ref="J12">IFERROR(INDEX($B$3:$F$640,SMALL(IF($B$3:$B$640=$H$4,ROW($B$3:$B$640)-2),ROW(C6)),5),””)</f>
        <v>#NAME?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x14ac:dyDescent="0.25">
      <c r="A13" s="1"/>
      <c r="B13" s="46"/>
      <c r="C13" s="46" t="str">
        <f>IFERROR(VLOOKUP(B13,DB!$A$1:$B$29,2,0),"")</f>
        <v/>
      </c>
      <c r="D13" s="47"/>
      <c r="E13" s="48"/>
      <c r="F13" s="46"/>
      <c r="G13" s="40" t="s">
        <v>20</v>
      </c>
      <c r="H13" s="9" t="str">
        <f t="array" ref="H13">IFERROR(INDEX($B$3:$F$640,SMALL(IF($B$3:$B$640=$H$4,ROW($B$3:$B$640)-2),ROW(A7)),3),"")</f>
        <v/>
      </c>
      <c r="I13" s="10" t="e">
        <f t="array" ref="I13">IFERROR(INDEX($B$3:$F$640,SMALL(IF($B$3:$B$640=$H$4,ROW($B$3:$B$640)-2),ROW(B7)),4),””)</f>
        <v>#NAME?</v>
      </c>
      <c r="J13" s="10" t="e">
        <f t="array" ref="J13">IFERROR(INDEX($B$3:$F$640,SMALL(IF($B$3:$B$640=$H$4,ROW($B$3:$B$640)-2),ROW(C7)),5),””)</f>
        <v>#NAME?</v>
      </c>
      <c r="K13" s="1"/>
      <c r="L13" s="1"/>
      <c r="M13" s="1" cm="1">
        <f t="array" ref="M13">SMALL(IF($B$3:$B$10=$H$4,ROW($B$3:$B$10)-2),ROW(A1))</f>
        <v>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x14ac:dyDescent="0.25">
      <c r="A14" s="1"/>
      <c r="B14" s="46"/>
      <c r="C14" s="46" t="str">
        <f>IFERROR(VLOOKUP(B14,DB!$A$1:$B$29,2,0),"")</f>
        <v/>
      </c>
      <c r="D14" s="47"/>
      <c r="E14" s="48"/>
      <c r="F14" s="46"/>
      <c r="G14" s="40" t="s">
        <v>22</v>
      </c>
      <c r="H14" s="9" t="str">
        <f t="array" ref="H14">IFERROR(INDEX($B$3:$F$640,SMALL(IF($B$3:$B$640=$H$4,ROW($B$3:$B$640)-2),ROW(A8)),3),"")</f>
        <v/>
      </c>
      <c r="I14" s="10" t="e">
        <f t="array" ref="I14">IFERROR(INDEX($B$3:$F$640,SMALL(IF($B$3:$B$640=$H$4,ROW($B$3:$B$640)-2),ROW(B8)),4),””)</f>
        <v>#NAME?</v>
      </c>
      <c r="J14" s="10" t="e">
        <f t="array" ref="J14">IFERROR(INDEX($B$3:$F$640,SMALL(IF($B$3:$B$640=$H$4,ROW($B$3:$B$640)-2),ROW(C8)),5),””)</f>
        <v>#NAME?</v>
      </c>
      <c r="K14" s="1"/>
      <c r="L14" s="1"/>
      <c r="M14" s="1" cm="1">
        <f t="array" ref="M14">SMALL(SMALL(IF($B$3:$B$10=$H$4,ROW($B$3:$B$10)-2),ROW(A2)),ROW(A1))</f>
        <v>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x14ac:dyDescent="0.25">
      <c r="A15" s="1"/>
      <c r="B15" s="46"/>
      <c r="C15" s="46" t="str">
        <f>IFERROR(VLOOKUP(B15,DB!$A$1:$B$29,2,0),"")</f>
        <v/>
      </c>
      <c r="D15" s="47"/>
      <c r="E15" s="48"/>
      <c r="F15" s="46"/>
      <c r="G15" s="40" t="s">
        <v>23</v>
      </c>
      <c r="H15" s="9" t="str">
        <f t="array" ref="H15">IFERROR(INDEX($B$3:$F$640,SMALL(IF($B$3:$B$640=$H$4,ROW($B$3:$B$640)-2),ROW(A9)),3),"")</f>
        <v/>
      </c>
      <c r="I15" s="10" t="e">
        <f t="array" ref="I15">IFERROR(INDEX($B$3:$F$640,SMALL(IF($B$3:$B$640=$H$4,ROW($B$3:$B$640)-2),ROW(B9)),4),””)</f>
        <v>#NAME?</v>
      </c>
      <c r="J15" s="10" t="e">
        <f t="array" ref="J15">IFERROR(INDEX($B$3:$F$640,SMALL(IF($B$3:$B$640=$H$4,ROW($B$3:$B$640)-2),ROW(C9)),5),””)</f>
        <v>#NAME?</v>
      </c>
      <c r="K15" s="1"/>
      <c r="L15" s="1"/>
      <c r="M15" s="1" cm="1">
        <f t="array" ref="M15">SMALL(SMALL(IF($B$3:$B$10=$H$4,ROW($B$3:$B$10)-2),ROW(A3)),ROW(A1))</f>
        <v>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x14ac:dyDescent="0.25">
      <c r="A16" s="1"/>
      <c r="B16" s="46"/>
      <c r="C16" s="46" t="str">
        <f>IFERROR(VLOOKUP(B16,DB!$A$1:$B$29,2,0),"")</f>
        <v/>
      </c>
      <c r="D16" s="47"/>
      <c r="E16" s="48"/>
      <c r="F16" s="46"/>
      <c r="G16" s="40" t="s">
        <v>24</v>
      </c>
      <c r="H16" s="9" t="str">
        <f t="array" ref="H16">IFERROR(INDEX($B$3:$F$640,SMALL(IF($B$3:$B$640=$H$4,ROW($B$3:$B$640)-2),ROW(A10)),3),"")</f>
        <v/>
      </c>
      <c r="I16" s="10" t="e">
        <f t="array" ref="I16">IFERROR(INDEX($B$3:$F$640,SMALL(IF($B$3:$B$640=$H$4,ROW($B$3:$B$640)-2),ROW(B10)),4),””)</f>
        <v>#NAME?</v>
      </c>
      <c r="J16" s="10" t="e">
        <f t="array" ref="J16">IFERROR(INDEX($B$3:$F$640,SMALL(IF($B$3:$B$640=$H$4,ROW($B$3:$B$640)-2),ROW(C10)),5),””)</f>
        <v>#NAME?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x14ac:dyDescent="0.25">
      <c r="A17" s="1"/>
      <c r="B17" s="46"/>
      <c r="C17" s="46" t="str">
        <f>IFERROR(VLOOKUP(B17,DB!$A$1:$B$29,2,0),"")</f>
        <v/>
      </c>
      <c r="D17" s="47"/>
      <c r="E17" s="48"/>
      <c r="F17" s="46"/>
      <c r="G17" s="40" t="s">
        <v>25</v>
      </c>
      <c r="H17" s="9" t="str">
        <f t="array" ref="H17">IFERROR(INDEX($B$3:$F$640,SMALL(IF($B$3:$B$640=$H$4,ROW($B$3:$B$640)-2),ROW(A11)),3),"")</f>
        <v/>
      </c>
      <c r="I17" s="10" t="e">
        <f t="array" ref="I17">IFERROR(INDEX($B$3:$F$640,SMALL(IF($B$3:$B$640=$H$4,ROW($B$3:$B$640)-2),ROW(B11)),4),””)</f>
        <v>#NAME?</v>
      </c>
      <c r="J17" s="10" t="e">
        <f t="array" ref="J17">IFERROR(INDEX($B$3:$F$640,SMALL(IF($B$3:$B$640=$H$4,ROW($B$3:$B$640)-2),ROW(C11)),5),””)</f>
        <v>#NAME?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x14ac:dyDescent="0.25">
      <c r="A18" s="1"/>
      <c r="B18" s="46"/>
      <c r="C18" s="46" t="str">
        <f>IFERROR(VLOOKUP(B18,DB!$A$1:$B$29,2,0),"")</f>
        <v/>
      </c>
      <c r="D18" s="47"/>
      <c r="E18" s="48"/>
      <c r="F18" s="46"/>
      <c r="G18" s="40" t="s">
        <v>27</v>
      </c>
      <c r="H18" s="9" t="str">
        <f t="array" ref="H18">IFERROR(INDEX($B$3:$F$640,SMALL(IF($B$3:$B$640=$H$4,ROW($B$3:$B$640)-2),ROW(A12)),3),"")</f>
        <v/>
      </c>
      <c r="I18" s="10" t="e">
        <f t="array" ref="I18">IFERROR(INDEX($B$3:$F$640,SMALL(IF($B$3:$B$640=$H$4,ROW($B$3:$B$640)-2),ROW(B12)),4),””)</f>
        <v>#NAME?</v>
      </c>
      <c r="J18" s="10" t="e">
        <f t="array" ref="J18">IFERROR(INDEX($B$3:$F$640,SMALL(IF($B$3:$B$640=$H$4,ROW($B$3:$B$640)-2),ROW(C12)),5),””)</f>
        <v>#NAME?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x14ac:dyDescent="0.25">
      <c r="A19" s="1"/>
      <c r="B19" s="46"/>
      <c r="C19" s="46" t="str">
        <f>IFERROR(VLOOKUP(B19,DB!$A$1:$B$29,2,0),"")</f>
        <v/>
      </c>
      <c r="D19" s="47"/>
      <c r="E19" s="48"/>
      <c r="F19" s="46"/>
      <c r="G19" s="40" t="s">
        <v>29</v>
      </c>
      <c r="H19" s="9" t="str">
        <f t="array" ref="H19">IFERROR(INDEX($B$3:$F$640,SMALL(IF($B$3:$B$640=$H$4,ROW($B$3:$B$640)-2),ROW(A13)),3),"")</f>
        <v/>
      </c>
      <c r="I19" s="10" t="e">
        <f t="array" ref="I19">IFERROR(INDEX($B$3:$F$640,SMALL(IF($B$3:$B$640=$H$4,ROW($B$3:$B$640)-2),ROW(B13)),4),””)</f>
        <v>#NAME?</v>
      </c>
      <c r="J19" s="10" t="e">
        <f t="array" ref="J19">IFERROR(INDEX($B$3:$F$640,SMALL(IF($B$3:$B$640=$H$4,ROW($B$3:$B$640)-2),ROW(C13)),5),””)</f>
        <v>#NAME?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x14ac:dyDescent="0.25">
      <c r="A20" s="1"/>
      <c r="B20" s="46"/>
      <c r="C20" s="46" t="str">
        <f>IFERROR(VLOOKUP(B20,DB!$A$1:$B$29,2,0),"")</f>
        <v/>
      </c>
      <c r="D20" s="47"/>
      <c r="E20" s="48"/>
      <c r="F20" s="46"/>
      <c r="G20" s="40" t="s">
        <v>30</v>
      </c>
      <c r="H20" s="9" t="str">
        <f t="array" ref="H20">IFERROR(INDEX($B$3:$F$640,SMALL(IF($B$3:$B$640=$H$4,ROW($B$3:$B$640)-2),ROW(A14)),3),"")</f>
        <v/>
      </c>
      <c r="I20" s="10" t="e">
        <f t="array" ref="I20">IFERROR(INDEX($B$3:$F$640,SMALL(IF($B$3:$B$640=$H$4,ROW($B$3:$B$640)-2),ROW(B14)),4),””)</f>
        <v>#NAME?</v>
      </c>
      <c r="J20" s="10" t="e">
        <f t="array" ref="J20">IFERROR(INDEX($B$3:$F$640,SMALL(IF($B$3:$B$640=$H$4,ROW($B$3:$B$640)-2),ROW(C14)),5),””)</f>
        <v>#NAME?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46"/>
      <c r="C21" s="46" t="str">
        <f>IFERROR(VLOOKUP(B21,DB!$A$1:$B$29,2,0),"")</f>
        <v/>
      </c>
      <c r="D21" s="47"/>
      <c r="E21" s="48"/>
      <c r="F21" s="46"/>
      <c r="G21" s="40" t="s">
        <v>32</v>
      </c>
      <c r="H21" s="9" t="str">
        <f t="array" ref="H21">IFERROR(INDEX($B$3:$F$640,SMALL(IF($B$3:$B$640=$H$4,ROW($B$3:$B$640)-2),ROW(A15)),3),"")</f>
        <v/>
      </c>
      <c r="I21" s="10" t="e">
        <f t="array" ref="I21">IFERROR(INDEX($B$3:$F$640,SMALL(IF($B$3:$B$640=$H$4,ROW($B$3:$B$640)-2),ROW(B15)),4),””)</f>
        <v>#NAME?</v>
      </c>
      <c r="J21" s="10" t="e">
        <f t="array" ref="J21">IFERROR(INDEX($B$3:$F$640,SMALL(IF($B$3:$B$640=$H$4,ROW($B$3:$B$640)-2),ROW(C15)),5),””)</f>
        <v>#NAME?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"/>
      <c r="B22" s="46"/>
      <c r="C22" s="46" t="str">
        <f>IFERROR(VLOOKUP(B22,DB!$A$1:$B$29,2,0),"")</f>
        <v/>
      </c>
      <c r="D22" s="47"/>
      <c r="E22" s="48"/>
      <c r="F22" s="46"/>
      <c r="G22" s="40" t="s">
        <v>33</v>
      </c>
      <c r="H22" s="9" t="str">
        <f t="array" ref="H22">IFERROR(INDEX($B$3:$F$640,SMALL(IF($B$3:$B$640=$H$4,ROW($B$3:$B$640)-2),ROW(A16)),3),"")</f>
        <v/>
      </c>
      <c r="I22" s="10" t="e">
        <f t="array" ref="I22">IFERROR(INDEX($B$3:$F$640,SMALL(IF($B$3:$B$640=$H$4,ROW($B$3:$B$640)-2),ROW(B16)),4),””)</f>
        <v>#NAME?</v>
      </c>
      <c r="J22" s="10" t="e">
        <f t="array" ref="J22">IFERROR(INDEX($B$3:$F$640,SMALL(IF($B$3:$B$640=$H$4,ROW($B$3:$B$640)-2),ROW(C16)),5),””)</f>
        <v>#NAME?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46"/>
      <c r="C23" s="46" t="str">
        <f>IFERROR(VLOOKUP(B23,DB!$A$1:$B$29,2,0),"")</f>
        <v/>
      </c>
      <c r="D23" s="47"/>
      <c r="E23" s="48"/>
      <c r="F23" s="46"/>
      <c r="G23" s="40" t="s">
        <v>34</v>
      </c>
      <c r="H23" s="9" t="str">
        <f t="array" ref="H23">IFERROR(INDEX($B$3:$F$640,SMALL(IF($B$3:$B$640=$H$4,ROW($B$3:$B$640)-2),ROW(A17)),3),"")</f>
        <v/>
      </c>
      <c r="I23" s="10" t="e">
        <f t="array" ref="I23">IFERROR(INDEX($B$3:$F$640,SMALL(IF($B$3:$B$640=$H$4,ROW($B$3:$B$640)-2),ROW(B17)),4),””)</f>
        <v>#NAME?</v>
      </c>
      <c r="J23" s="10" t="e">
        <f t="array" ref="J23">IFERROR(INDEX($B$3:$F$640,SMALL(IF($B$3:$B$640=$H$4,ROW($B$3:$B$640)-2),ROW(C17)),5),””)</f>
        <v>#NAME?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46"/>
      <c r="C24" s="46" t="str">
        <f>IFERROR(VLOOKUP(B24,DB!$A$1:$B$29,2,0),"")</f>
        <v/>
      </c>
      <c r="D24" s="47"/>
      <c r="E24" s="48"/>
      <c r="F24" s="46"/>
      <c r="G24" s="40" t="s">
        <v>35</v>
      </c>
      <c r="H24" s="9" t="str">
        <f t="array" ref="H24">IFERROR(INDEX($B$3:$F$640,SMALL(IF($B$3:$B$640=$H$4,ROW($B$3:$B$640)-2),ROW(A18)),3),"")</f>
        <v/>
      </c>
      <c r="I24" s="10" t="e">
        <f t="array" ref="I24">IFERROR(INDEX($B$3:$F$640,SMALL(IF($B$3:$B$640=$H$4,ROW($B$3:$B$640)-2),ROW(B18)),4),””)</f>
        <v>#NAME?</v>
      </c>
      <c r="J24" s="10" t="e">
        <f t="array" ref="J24">IFERROR(INDEX($B$3:$F$640,SMALL(IF($B$3:$B$640=$H$4,ROW($B$3:$B$640)-2),ROW(C18)),5),””)</f>
        <v>#NAME?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46"/>
      <c r="C25" s="46" t="str">
        <f>IFERROR(VLOOKUP(B25,DB!$A$1:$B$29,2,0),"")</f>
        <v/>
      </c>
      <c r="D25" s="47"/>
      <c r="E25" s="48"/>
      <c r="F25" s="46"/>
      <c r="G25" s="40" t="s">
        <v>37</v>
      </c>
      <c r="H25" s="9" t="str">
        <f t="array" ref="H25">IFERROR(INDEX($B$3:$F$640,SMALL(IF($B$3:$B$640=$H$4,ROW($B$3:$B$640)-2),ROW(A19)),3),"")</f>
        <v/>
      </c>
      <c r="I25" s="10" t="e">
        <f t="array" ref="I25">IFERROR(INDEX($B$3:$F$640,SMALL(IF($B$3:$B$640=$H$4,ROW($B$3:$B$640)-2),ROW(B19)),4),””)</f>
        <v>#NAME?</v>
      </c>
      <c r="J25" s="10" t="e">
        <f t="array" ref="J25">IFERROR(INDEX($B$3:$F$640,SMALL(IF($B$3:$B$640=$H$4,ROW($B$3:$B$640)-2),ROW(C19)),5),””)</f>
        <v>#NAME?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46"/>
      <c r="C26" s="46" t="str">
        <f>IFERROR(VLOOKUP(B26,DB!$A$1:$B$29,2,0),"")</f>
        <v/>
      </c>
      <c r="D26" s="47"/>
      <c r="E26" s="48"/>
      <c r="F26" s="46"/>
      <c r="G26" s="40" t="s">
        <v>38</v>
      </c>
      <c r="H26" s="9" t="str">
        <f t="array" ref="H26">IFERROR(INDEX($B$3:$F$640,SMALL(IF($B$3:$B$640=$H$4,ROW($B$3:$B$640)-2),ROW(A20)),3),"")</f>
        <v/>
      </c>
      <c r="I26" s="10" t="e">
        <f t="array" ref="I26">IFERROR(INDEX($B$3:$F$640,SMALL(IF($B$3:$B$640=$H$4,ROW($B$3:$B$640)-2),ROW(B20)),4),””)</f>
        <v>#NAME?</v>
      </c>
      <c r="J26" s="10" t="e">
        <f t="array" ref="J26">IFERROR(INDEX($B$3:$F$640,SMALL(IF($B$3:$B$640=$H$4,ROW($B$3:$B$640)-2),ROW(C20)),5),””)</f>
        <v>#NAME?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46"/>
      <c r="C27" s="46" t="str">
        <f>IFERROR(VLOOKUP(B27,DB!$A$1:$B$29,2,0),"")</f>
        <v/>
      </c>
      <c r="D27" s="47"/>
      <c r="E27" s="48"/>
      <c r="F27" s="46"/>
      <c r="G27" s="40" t="s">
        <v>40</v>
      </c>
      <c r="H27" s="9" t="str">
        <f t="array" ref="H27">IFERROR(INDEX($B$3:$F$640,SMALL(IF($B$3:$B$640=$H$4,ROW($B$3:$B$640)-2),ROW(A21)),3),"")</f>
        <v/>
      </c>
      <c r="I27" s="10" t="e">
        <f t="array" ref="I27">IFERROR(INDEX($B$3:$F$640,SMALL(IF($B$3:$B$640=$H$4,ROW($B$3:$B$640)-2),ROW(B21)),4),””)</f>
        <v>#NAME?</v>
      </c>
      <c r="J27" s="10" t="e">
        <f t="array" ref="J27">IFERROR(INDEX($B$3:$F$640,SMALL(IF($B$3:$B$640=$H$4,ROW($B$3:$B$640)-2),ROW(C21)),5),””)</f>
        <v>#NAME?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46"/>
      <c r="C28" s="46" t="str">
        <f>IFERROR(VLOOKUP(B28,DB!$A$1:$B$29,2,0),"")</f>
        <v/>
      </c>
      <c r="D28" s="47"/>
      <c r="E28" s="48"/>
      <c r="F28" s="46"/>
      <c r="G28" s="40" t="s">
        <v>41</v>
      </c>
      <c r="H28" s="9" t="str">
        <f t="array" ref="H28">IFERROR(INDEX($B$3:$F$640,SMALL(IF($B$3:$B$640=$H$4,ROW($B$3:$B$640)-2),ROW(A22)),3),"")</f>
        <v/>
      </c>
      <c r="I28" s="10" t="e">
        <f t="array" ref="I28">IFERROR(INDEX($B$3:$F$640,SMALL(IF($B$3:$B$640=$H$4,ROW($B$3:$B$640)-2),ROW(B22)),4),””)</f>
        <v>#NAME?</v>
      </c>
      <c r="J28" s="10" t="e">
        <f t="array" ref="J28">IFERROR(INDEX($B$3:$F$640,SMALL(IF($B$3:$B$640=$H$4,ROW($B$3:$B$640)-2),ROW(C22)),5),””)</f>
        <v>#NAME?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46"/>
      <c r="C29" s="46" t="str">
        <f>IFERROR(VLOOKUP(B29,DB!$A$1:$B$29,2,0),"")</f>
        <v/>
      </c>
      <c r="D29" s="47"/>
      <c r="E29" s="48"/>
      <c r="F29" s="46"/>
      <c r="G29" s="40" t="s">
        <v>42</v>
      </c>
      <c r="H29" s="9" t="str">
        <f t="array" ref="H29">IFERROR(INDEX($B$3:$F$640,SMALL(IF($B$3:$B$640=$H$4,ROW($B$3:$B$640)-2),ROW(A23)),3),"")</f>
        <v/>
      </c>
      <c r="I29" s="10" t="e">
        <f t="array" ref="I29">IFERROR(INDEX($B$3:$F$640,SMALL(IF($B$3:$B$640=$H$4,ROW($B$3:$B$640)-2),ROW(B23)),4),””)</f>
        <v>#NAME?</v>
      </c>
      <c r="J29" s="10" t="e">
        <f t="array" ref="J29">IFERROR(INDEX($B$3:$F$640,SMALL(IF($B$3:$B$640=$H$4,ROW($B$3:$B$640)-2),ROW(C23)),5),””)</f>
        <v>#NAME?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"/>
      <c r="B30" s="46"/>
      <c r="C30" s="46" t="str">
        <f>IFERROR(VLOOKUP(B30,DB!$A$1:$B$29,2,0),"")</f>
        <v/>
      </c>
      <c r="D30" s="47"/>
      <c r="E30" s="48"/>
      <c r="F30" s="46"/>
      <c r="G30" s="40" t="s">
        <v>43</v>
      </c>
      <c r="H30" s="9" t="str">
        <f t="array" ref="H30">IFERROR(INDEX($B$3:$F$640,SMALL(IF($B$3:$B$640=$H$4,ROW($B$3:$B$640)-2),ROW(A24)),3),"")</f>
        <v/>
      </c>
      <c r="I30" s="10" t="e">
        <f t="array" ref="I30">IFERROR(INDEX($B$3:$F$640,SMALL(IF($B$3:$B$640=$H$4,ROW($B$3:$B$640)-2),ROW(B24)),4),””)</f>
        <v>#NAME?</v>
      </c>
      <c r="J30" s="10" t="e">
        <f t="array" ref="J30">IFERROR(INDEX($B$3:$F$640,SMALL(IF($B$3:$B$640=$H$4,ROW($B$3:$B$640)-2),ROW(C24)),5),””)</f>
        <v>#NAME?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46"/>
      <c r="C31" s="46" t="str">
        <f>IFERROR(VLOOKUP(B31,DB!$A$1:$B$29,2,0),"")</f>
        <v/>
      </c>
      <c r="D31" s="47"/>
      <c r="E31" s="48"/>
      <c r="F31" s="46"/>
      <c r="G31" s="40" t="s">
        <v>44</v>
      </c>
      <c r="H31" s="9" t="str">
        <f t="array" ref="H31">IFERROR(INDEX($B$3:$F$640,SMALL(IF($B$3:$B$640=$H$4,ROW($B$3:$B$640)-2),ROW(A25)),3),"")</f>
        <v/>
      </c>
      <c r="I31" s="10" t="e">
        <f t="array" ref="I31">IFERROR(INDEX($B$3:$F$640,SMALL(IF($B$3:$B$640=$H$4,ROW($B$3:$B$640)-2),ROW(B25)),4),””)</f>
        <v>#NAME?</v>
      </c>
      <c r="J31" s="10" t="e">
        <f t="array" ref="J31">IFERROR(INDEX($B$3:$F$640,SMALL(IF($B$3:$B$640=$H$4,ROW($B$3:$B$640)-2),ROW(C25)),5),””)</f>
        <v>#NAME?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46"/>
      <c r="C32" s="46" t="str">
        <f>IFERROR(VLOOKUP(B32,DB!$A$1:$B$29,2,0),"")</f>
        <v/>
      </c>
      <c r="D32" s="47"/>
      <c r="E32" s="48"/>
      <c r="F32" s="46"/>
      <c r="G32" s="40" t="s">
        <v>45</v>
      </c>
      <c r="H32" s="9" t="str">
        <f t="array" ref="H32">IFERROR(INDEX($B$3:$F$640,SMALL(IF($B$3:$B$640=$H$4,ROW($B$3:$B$640)-2),ROW(A26)),3),"")</f>
        <v/>
      </c>
      <c r="I32" s="10" t="e">
        <f t="array" ref="I32">IFERROR(INDEX($B$3:$F$640,SMALL(IF($B$3:$B$640=$H$4,ROW($B$3:$B$640)-2),ROW(B26)),4),””)</f>
        <v>#NAME?</v>
      </c>
      <c r="J32" s="10" t="e">
        <f t="array" ref="J32">IFERROR(INDEX($B$3:$F$640,SMALL(IF($B$3:$B$640=$H$4,ROW($B$3:$B$640)-2),ROW(C26)),5),””)</f>
        <v>#NAME?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46"/>
      <c r="C33" s="46" t="str">
        <f>IFERROR(VLOOKUP(B33,DB!$A$1:$B$29,2,0),"")</f>
        <v/>
      </c>
      <c r="D33" s="47"/>
      <c r="E33" s="48"/>
      <c r="F33" s="46"/>
      <c r="G33" s="40" t="s">
        <v>46</v>
      </c>
      <c r="H33" s="9" t="str">
        <f t="array" ref="H33">IFERROR(INDEX($B$3:$F$640,SMALL(IF($B$3:$B$640=$H$4,ROW($B$3:$B$640)-2),ROW(A27)),3),"")</f>
        <v/>
      </c>
      <c r="I33" s="10" t="e">
        <f t="array" ref="I33">IFERROR(INDEX($B$3:$F$640,SMALL(IF($B$3:$B$640=$H$4,ROW($B$3:$B$640)-2),ROW(B27)),4),””)</f>
        <v>#NAME?</v>
      </c>
      <c r="J33" s="10" t="e">
        <f t="array" ref="J33">IFERROR(INDEX($B$3:$F$640,SMALL(IF($B$3:$B$640=$H$4,ROW($B$3:$B$640)-2),ROW(C27)),5),””)</f>
        <v>#NAME?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46"/>
      <c r="C34" s="46" t="str">
        <f>IFERROR(VLOOKUP(B34,DB!$A$1:$B$29,2,0),"")</f>
        <v/>
      </c>
      <c r="D34" s="47"/>
      <c r="E34" s="48"/>
      <c r="F34" s="46"/>
      <c r="G34" s="40" t="s">
        <v>48</v>
      </c>
      <c r="H34" s="9" t="str">
        <f t="array" ref="H34">IFERROR(INDEX($B$3:$F$640,SMALL(IF($B$3:$B$640=$H$4,ROW($B$3:$B$640)-2),ROW(A28)),3),"")</f>
        <v/>
      </c>
      <c r="I34" s="10" t="e">
        <f t="array" ref="I34">IFERROR(INDEX($B$3:$F$640,SMALL(IF($B$3:$B$640=$H$4,ROW($B$3:$B$640)-2),ROW(B28)),4),””)</f>
        <v>#NAME?</v>
      </c>
      <c r="J34" s="10" t="e">
        <f t="array" ref="J34">IFERROR(INDEX($B$3:$F$640,SMALL(IF($B$3:$B$640=$H$4,ROW($B$3:$B$640)-2),ROW(C28)),5),””)</f>
        <v>#NAME?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46"/>
      <c r="C35" s="46" t="str">
        <f>IFERROR(VLOOKUP(B35,DB!$A$1:$B$29,2,0),"")</f>
        <v/>
      </c>
      <c r="D35" s="47"/>
      <c r="E35" s="48"/>
      <c r="F35" s="46"/>
      <c r="G35" s="40" t="s">
        <v>49</v>
      </c>
      <c r="H35" s="9" t="str">
        <f t="array" ref="H35">IFERROR(INDEX($B$3:$F$640,SMALL(IF($B$3:$B$640=$H$4,ROW($B$3:$B$640)-2),ROW(A29)),3),"")</f>
        <v/>
      </c>
      <c r="I35" s="10" t="e">
        <f t="array" ref="I35">IFERROR(INDEX($B$3:$F$640,SMALL(IF($B$3:$B$640=$H$4,ROW($B$3:$B$640)-2),ROW(B29)),4),””)</f>
        <v>#NAME?</v>
      </c>
      <c r="J35" s="10" t="e">
        <f t="array" ref="J35">IFERROR(INDEX($B$3:$F$640,SMALL(IF($B$3:$B$640=$H$4,ROW($B$3:$B$640)-2),ROW(C29)),5),””)</f>
        <v>#NAME?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B36" s="46"/>
      <c r="C36" s="46" t="str">
        <f>IFERROR(VLOOKUP(B36,DB!$A$1:$B$29,2,0),"")</f>
        <v/>
      </c>
      <c r="D36" s="47"/>
      <c r="E36" s="48"/>
      <c r="F36" s="46"/>
      <c r="G36" s="40" t="s">
        <v>50</v>
      </c>
      <c r="H36" s="9" t="str">
        <f t="array" ref="H36">IFERROR(INDEX($B$3:$F$640,SMALL(IF($B$3:$B$640=$H$4,ROW($B$3:$B$640)-2),ROW(A30)),3),"")</f>
        <v/>
      </c>
      <c r="I36" s="10" t="e">
        <f t="array" ref="I36">IFERROR(INDEX($B$3:$F$640,SMALL(IF($B$3:$B$640=$H$4,ROW($B$3:$B$640)-2),ROW(B30)),4),””)</f>
        <v>#NAME?</v>
      </c>
      <c r="J36" s="10" t="e">
        <f t="array" ref="J36">IFERROR(INDEX($B$3:$F$640,SMALL(IF($B$3:$B$640=$H$4,ROW($B$3:$B$640)-2),ROW(C30)),5),””)</f>
        <v>#NAME?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46"/>
      <c r="C37" s="46" t="str">
        <f>IFERROR(VLOOKUP(B37,DB!$A$1:$B$29,2,0),"")</f>
        <v/>
      </c>
      <c r="D37" s="47"/>
      <c r="E37" s="48"/>
      <c r="F37" s="46"/>
      <c r="G37" s="40" t="s">
        <v>51</v>
      </c>
      <c r="H37" s="9" t="str">
        <f t="array" ref="H37">IFERROR(INDEX($B$3:$F$640,SMALL(IF($B$3:$B$640=$H$4,ROW($B$3:$B$640)-2),ROW(A31)),3),"")</f>
        <v/>
      </c>
      <c r="I37" s="10" t="e">
        <f t="array" ref="I37">IFERROR(INDEX($B$3:$F$640,SMALL(IF($B$3:$B$640=$H$4,ROW($B$3:$B$640)-2),ROW(B31)),4),””)</f>
        <v>#NAME?</v>
      </c>
      <c r="J37" s="10" t="e">
        <f t="array" ref="J37">IFERROR(INDEX($B$3:$F$640,SMALL(IF($B$3:$B$640=$H$4,ROW($B$3:$B$640)-2),ROW(C31)),5),””)</f>
        <v>#NAME?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"/>
      <c r="B38" s="46"/>
      <c r="C38" s="46" t="str">
        <f>IFERROR(VLOOKUP(B38,DB!$A$1:$B$29,2,0),"")</f>
        <v/>
      </c>
      <c r="D38" s="47"/>
      <c r="E38" s="48"/>
      <c r="F38" s="46"/>
      <c r="G38" s="40" t="s">
        <v>52</v>
      </c>
      <c r="H38" s="9" t="str">
        <f t="array" ref="H38">IFERROR(INDEX($B$3:$F$640,SMALL(IF($B$3:$B$640=$H$4,ROW($B$3:$B$640)-2),ROW(A32)),3),"")</f>
        <v/>
      </c>
      <c r="I38" s="10" t="e">
        <f t="array" ref="I38">IFERROR(INDEX($B$3:$F$640,SMALL(IF($B$3:$B$640=$H$4,ROW($B$3:$B$640)-2),ROW(B32)),4),””)</f>
        <v>#NAME?</v>
      </c>
      <c r="J38" s="10" t="e">
        <f t="array" ref="J38">IFERROR(INDEX($B$3:$F$640,SMALL(IF($B$3:$B$640=$H$4,ROW($B$3:$B$640)-2),ROW(C32)),5),””)</f>
        <v>#NAME?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46"/>
      <c r="C39" s="46" t="str">
        <f>IFERROR(VLOOKUP(B39,DB!$A$1:$B$29,2,0),"")</f>
        <v/>
      </c>
      <c r="D39" s="47"/>
      <c r="E39" s="48"/>
      <c r="F39" s="46"/>
      <c r="G39" s="40" t="s">
        <v>53</v>
      </c>
      <c r="H39" s="9" t="str">
        <f t="array" ref="H39">IFERROR(INDEX($B$3:$F$640,SMALL(IF($B$3:$B$640=$H$4,ROW($B$3:$B$640)-2),ROW(A33)),3),"")</f>
        <v/>
      </c>
      <c r="I39" s="10" t="e">
        <f t="array" ref="I39">IFERROR(INDEX($B$3:$F$640,SMALL(IF($B$3:$B$640=$H$4,ROW($B$3:$B$640)-2),ROW(B33)),4),””)</f>
        <v>#NAME?</v>
      </c>
      <c r="J39" s="10" t="e">
        <f t="array" ref="J39">IFERROR(INDEX($B$3:$F$640,SMALL(IF($B$3:$B$640=$H$4,ROW($B$3:$B$640)-2),ROW(C33)),5),””)</f>
        <v>#NAME?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46"/>
      <c r="C40" s="46" t="str">
        <f>IFERROR(VLOOKUP(B40,DB!$A$1:$B$29,2,0),"")</f>
        <v/>
      </c>
      <c r="D40" s="47"/>
      <c r="E40" s="48"/>
      <c r="F40" s="46"/>
      <c r="G40" s="40" t="s">
        <v>54</v>
      </c>
      <c r="H40" s="9" t="str">
        <f t="array" ref="H40">IFERROR(INDEX($B$3:$F$640,SMALL(IF($B$3:$B$640=$H$4,ROW($B$3:$B$640)-2),ROW(A34)),3),"")</f>
        <v/>
      </c>
      <c r="I40" s="10" t="e">
        <f t="array" ref="I40">IFERROR(INDEX($B$3:$F$640,SMALL(IF($B$3:$B$640=$H$4,ROW($B$3:$B$640)-2),ROW(B34)),4),””)</f>
        <v>#NAME?</v>
      </c>
      <c r="J40" s="10" t="e">
        <f t="array" ref="J40">IFERROR(INDEX($B$3:$F$640,SMALL(IF($B$3:$B$640=$H$4,ROW($B$3:$B$640)-2),ROW(C34)),5),””)</f>
        <v>#NAME?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46"/>
      <c r="C41" s="46" t="str">
        <f>IFERROR(VLOOKUP(B41,DB!$A$1:$B$29,2,0),"")</f>
        <v/>
      </c>
      <c r="D41" s="47"/>
      <c r="E41" s="48"/>
      <c r="F41" s="46"/>
      <c r="G41" s="40" t="s">
        <v>55</v>
      </c>
      <c r="H41" s="9" t="str">
        <f t="array" ref="H41">IFERROR(INDEX($B$3:$F$640,SMALL(IF($B$3:$B$640=$H$4,ROW($B$3:$B$640)-2),ROW(A35)),3),"")</f>
        <v/>
      </c>
      <c r="I41" s="10" t="e">
        <f t="array" ref="I41">IFERROR(INDEX($B$3:$F$640,SMALL(IF($B$3:$B$640=$H$4,ROW($B$3:$B$640)-2),ROW(B35)),4),””)</f>
        <v>#NAME?</v>
      </c>
      <c r="J41" s="10" t="e">
        <f t="array" ref="J41">IFERROR(INDEX($B$3:$F$640,SMALL(IF($B$3:$B$640=$H$4,ROW($B$3:$B$640)-2),ROW(C35)),5),””)</f>
        <v>#NAME?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46"/>
      <c r="C42" s="46" t="str">
        <f>IFERROR(VLOOKUP(B42,DB!$A$1:$B$29,2,0),"")</f>
        <v/>
      </c>
      <c r="D42" s="47"/>
      <c r="E42" s="48"/>
      <c r="F42" s="46"/>
      <c r="G42" s="40" t="s">
        <v>56</v>
      </c>
      <c r="H42" s="9" t="str">
        <f t="array" ref="H42">IFERROR(INDEX($B$3:$F$640,SMALL(IF($B$3:$B$640=$H$4,ROW($B$3:$B$640)-2),ROW(A36)),3),"")</f>
        <v/>
      </c>
      <c r="I42" s="10" t="e">
        <f t="array" ref="I42">IFERROR(INDEX($B$3:$F$640,SMALL(IF($B$3:$B$640=$H$4,ROW($B$3:$B$640)-2),ROW(B36)),4),””)</f>
        <v>#NAME?</v>
      </c>
      <c r="J42" s="10" t="e">
        <f t="array" ref="J42">IFERROR(INDEX($B$3:$F$640,SMALL(IF($B$3:$B$640=$H$4,ROW($B$3:$B$640)-2),ROW(C36)),5),””)</f>
        <v>#NAME?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46"/>
      <c r="C43" s="46" t="str">
        <f>IFERROR(VLOOKUP(B43,DB!$A$1:$B$29,2,0),"")</f>
        <v/>
      </c>
      <c r="D43" s="47"/>
      <c r="E43" s="48"/>
      <c r="F43" s="46"/>
      <c r="G43" s="40" t="s">
        <v>57</v>
      </c>
      <c r="H43" s="9" t="str">
        <f t="array" ref="H43">IFERROR(INDEX($B$3:$F$640,SMALL(IF($B$3:$B$640=$H$4,ROW($B$3:$B$640)-2),ROW(A37)),3),"")</f>
        <v/>
      </c>
      <c r="I43" s="10" t="e">
        <f t="array" ref="I43">IFERROR(INDEX($B$3:$F$640,SMALL(IF($B$3:$B$640=$H$4,ROW($B$3:$B$640)-2),ROW(B37)),4),””)</f>
        <v>#NAME?</v>
      </c>
      <c r="J43" s="10" t="e">
        <f t="array" ref="J43">IFERROR(INDEX($B$3:$F$640,SMALL(IF($B$3:$B$640=$H$4,ROW($B$3:$B$640)-2),ROW(C37)),5),””)</f>
        <v>#NAME?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46"/>
      <c r="C44" s="46" t="str">
        <f>IFERROR(VLOOKUP(B44,DB!$A$1:$B$29,2,0),"")</f>
        <v/>
      </c>
      <c r="D44" s="47"/>
      <c r="E44" s="48"/>
      <c r="F44" s="46"/>
      <c r="G44" s="40" t="s">
        <v>58</v>
      </c>
      <c r="H44" s="9" t="str">
        <f t="array" ref="H44">IFERROR(INDEX($B$3:$F$640,SMALL(IF($B$3:$B$640=$H$4,ROW($B$3:$B$640)-2),ROW(A38)),3),"")</f>
        <v/>
      </c>
      <c r="I44" s="10" t="e">
        <f t="array" ref="I44">IFERROR(INDEX($B$3:$F$640,SMALL(IF($B$3:$B$640=$H$4,ROW($B$3:$B$640)-2),ROW(B38)),4),””)</f>
        <v>#NAME?</v>
      </c>
      <c r="J44" s="10" t="e">
        <f t="array" ref="J44">IFERROR(INDEX($B$3:$F$640,SMALL(IF($B$3:$B$640=$H$4,ROW($B$3:$B$640)-2),ROW(C38)),5),””)</f>
        <v>#NAME?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1"/>
      <c r="B45" s="46"/>
      <c r="C45" s="46" t="str">
        <f>IFERROR(VLOOKUP(B45,DB!$A$1:$B$29,2,0),"")</f>
        <v/>
      </c>
      <c r="D45" s="47"/>
      <c r="E45" s="48"/>
      <c r="F45" s="46"/>
      <c r="G45" s="40" t="s">
        <v>59</v>
      </c>
      <c r="H45" s="9" t="str">
        <f t="array" ref="H45">IFERROR(INDEX($B$3:$F$640,SMALL(IF($B$3:$B$640=$H$4,ROW($B$3:$B$640)-2),ROW(A39)),3),"")</f>
        <v/>
      </c>
      <c r="I45" s="10" t="e">
        <f t="array" ref="I45">IFERROR(INDEX($B$3:$F$640,SMALL(IF($B$3:$B$640=$H$4,ROW($B$3:$B$640)-2),ROW(B39)),4),””)</f>
        <v>#NAME?</v>
      </c>
      <c r="J45" s="10" t="e">
        <f t="array" ref="J45">IFERROR(INDEX($B$3:$F$640,SMALL(IF($B$3:$B$640=$H$4,ROW($B$3:$B$640)-2),ROW(C39)),5),””)</f>
        <v>#NAME?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46"/>
      <c r="C46" s="46" t="str">
        <f>IFERROR(VLOOKUP(B46,DB!$A$1:$B$29,2,0),"")</f>
        <v/>
      </c>
      <c r="D46" s="47"/>
      <c r="E46" s="48"/>
      <c r="F46" s="46"/>
      <c r="G46" s="40" t="s">
        <v>60</v>
      </c>
      <c r="H46" s="9" t="str">
        <f t="array" ref="H46">IFERROR(INDEX($B$3:$F$640,SMALL(IF($B$3:$B$640=$H$4,ROW($B$3:$B$640)-2),ROW(A40)),3),"")</f>
        <v/>
      </c>
      <c r="I46" s="10" t="e">
        <f t="array" ref="I46">IFERROR(INDEX($B$3:$F$640,SMALL(IF($B$3:$B$640=$H$4,ROW($B$3:$B$640)-2),ROW(B40)),4),””)</f>
        <v>#NAME?</v>
      </c>
      <c r="J46" s="10" t="e">
        <f t="array" ref="J46">IFERROR(INDEX($B$3:$F$640,SMALL(IF($B$3:$B$640=$H$4,ROW($B$3:$B$640)-2),ROW(C40)),5),””)</f>
        <v>#NAME?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46"/>
      <c r="C47" s="46" t="str">
        <f>IFERROR(VLOOKUP(B47,DB!$A$1:$B$29,2,0),"")</f>
        <v/>
      </c>
      <c r="D47" s="47"/>
      <c r="E47" s="48"/>
      <c r="F47" s="46"/>
      <c r="G47" s="40" t="s">
        <v>61</v>
      </c>
      <c r="H47" s="9" t="str">
        <f t="array" ref="H47">IFERROR(INDEX($B$3:$F$640,SMALL(IF($B$3:$B$640=$H$4,ROW($B$3:$B$640)-2),ROW(A41)),3),"")</f>
        <v/>
      </c>
      <c r="I47" s="10" t="e">
        <f t="array" ref="I47">IFERROR(INDEX($B$3:$F$640,SMALL(IF($B$3:$B$640=$H$4,ROW($B$3:$B$640)-2),ROW(B41)),4),””)</f>
        <v>#NAME?</v>
      </c>
      <c r="J47" s="10" t="e">
        <f t="array" ref="J47">IFERROR(INDEX($B$3:$F$640,SMALL(IF($B$3:$B$640=$H$4,ROW($B$3:$B$640)-2),ROW(C41)),5),””)</f>
        <v>#NAME?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46"/>
      <c r="C48" s="46" t="str">
        <f>IFERROR(VLOOKUP(B48,DB!$A$1:$B$29,2,0),"")</f>
        <v/>
      </c>
      <c r="D48" s="47"/>
      <c r="E48" s="48"/>
      <c r="F48" s="46"/>
      <c r="G48" s="40" t="s">
        <v>62</v>
      </c>
      <c r="H48" s="9" t="str">
        <f t="array" ref="H48">IFERROR(INDEX($B$3:$F$640,SMALL(IF($B$3:$B$640=$H$4,ROW($B$3:$B$640)-2),ROW(A42)),3),"")</f>
        <v/>
      </c>
      <c r="I48" s="10" t="e">
        <f t="array" ref="I48">IFERROR(INDEX($B$3:$F$640,SMALL(IF($B$3:$B$640=$H$4,ROW($B$3:$B$640)-2),ROW(B42)),4),””)</f>
        <v>#NAME?</v>
      </c>
      <c r="J48" s="10" t="e">
        <f t="array" ref="J48">IFERROR(INDEX($B$3:$F$640,SMALL(IF($B$3:$B$640=$H$4,ROW($B$3:$B$640)-2),ROW(C42)),5),””)</f>
        <v>#NAME?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46"/>
      <c r="C49" s="46" t="str">
        <f>IFERROR(VLOOKUP(B49,DB!$A$1:$B$29,2,0),"")</f>
        <v/>
      </c>
      <c r="D49" s="47"/>
      <c r="E49" s="48"/>
      <c r="F49" s="46"/>
      <c r="G49" s="40" t="s">
        <v>63</v>
      </c>
      <c r="H49" s="9" t="str">
        <f t="array" ref="H49">IFERROR(INDEX($B$3:$F$640,SMALL(IF($B$3:$B$640=$H$4,ROW($B$3:$B$640)-2),ROW(A43)),3),"")</f>
        <v/>
      </c>
      <c r="I49" s="10" t="e">
        <f t="array" ref="I49">IFERROR(INDEX($B$3:$F$640,SMALL(IF($B$3:$B$640=$H$4,ROW($B$3:$B$640)-2),ROW(B43)),4),””)</f>
        <v>#NAME?</v>
      </c>
      <c r="J49" s="10" t="e">
        <f t="array" ref="J49">IFERROR(INDEX($B$3:$F$640,SMALL(IF($B$3:$B$640=$H$4,ROW($B$3:$B$640)-2),ROW(C43)),5),””)</f>
        <v>#NAME?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46"/>
      <c r="C50" s="46" t="str">
        <f>IFERROR(VLOOKUP(B50,DB!$A$1:$B$29,2,0),"")</f>
        <v/>
      </c>
      <c r="D50" s="47"/>
      <c r="E50" s="48"/>
      <c r="F50" s="46"/>
      <c r="G50" s="40" t="s">
        <v>64</v>
      </c>
      <c r="H50" s="9" t="str">
        <f t="array" ref="H50">IFERROR(INDEX($B$3:$F$640,SMALL(IF($B$3:$B$640=$H$4,ROW($B$3:$B$640)-2),ROW(A44)),3),"")</f>
        <v/>
      </c>
      <c r="I50" s="10" t="e">
        <f t="array" ref="I50">IFERROR(INDEX($B$3:$F$640,SMALL(IF($B$3:$B$640=$H$4,ROW($B$3:$B$640)-2),ROW(B44)),4),””)</f>
        <v>#NAME?</v>
      </c>
      <c r="J50" s="10" t="e">
        <f t="array" ref="J50">IFERROR(INDEX($B$3:$F$640,SMALL(IF($B$3:$B$640=$H$4,ROW($B$3:$B$640)-2),ROW(C44)),5),””)</f>
        <v>#NAME?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46"/>
      <c r="C51" s="46" t="str">
        <f>IFERROR(VLOOKUP(B51,DB!$A$1:$B$29,2,0),"")</f>
        <v/>
      </c>
      <c r="D51" s="47"/>
      <c r="E51" s="48"/>
      <c r="F51" s="46"/>
      <c r="G51" s="40" t="s">
        <v>65</v>
      </c>
      <c r="H51" s="9" t="str">
        <f t="array" ref="H51">IFERROR(INDEX($B$3:$F$640,SMALL(IF($B$3:$B$640=$H$4,ROW($B$3:$B$640)-2),ROW(A45)),3),"")</f>
        <v/>
      </c>
      <c r="I51" s="10" t="e">
        <f t="array" ref="I51">IFERROR(INDEX($B$3:$F$640,SMALL(IF($B$3:$B$640=$H$4,ROW($B$3:$B$640)-2),ROW(B45)),4),””)</f>
        <v>#NAME?</v>
      </c>
      <c r="J51" s="10" t="e">
        <f t="array" ref="J51">IFERROR(INDEX($B$3:$F$640,SMALL(IF($B$3:$B$640=$H$4,ROW($B$3:$B$640)-2),ROW(C45)),5),””)</f>
        <v>#NAME?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46"/>
      <c r="C52" s="46" t="str">
        <f>IFERROR(VLOOKUP(B52,DB!$A$1:$B$29,2,0),"")</f>
        <v/>
      </c>
      <c r="D52" s="47"/>
      <c r="E52" s="48"/>
      <c r="F52" s="46"/>
      <c r="G52" s="40" t="s">
        <v>66</v>
      </c>
      <c r="H52" s="9" t="str">
        <f t="array" ref="H52">IFERROR(INDEX($B$3:$F$640,SMALL(IF($B$3:$B$640=$H$4,ROW($B$3:$B$640)-2),ROW(A46)),3),"")</f>
        <v/>
      </c>
      <c r="I52" s="10" t="e">
        <f t="array" ref="I52">IFERROR(INDEX($B$3:$F$640,SMALL(IF($B$3:$B$640=$H$4,ROW($B$3:$B$640)-2),ROW(B46)),4),””)</f>
        <v>#NAME?</v>
      </c>
      <c r="J52" s="10" t="e">
        <f t="array" ref="J52">IFERROR(INDEX($B$3:$F$640,SMALL(IF($B$3:$B$640=$H$4,ROW($B$3:$B$640)-2),ROW(C46)),5),””)</f>
        <v>#NAME?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46"/>
      <c r="C53" s="46" t="str">
        <f>IFERROR(VLOOKUP(B53,DB!$A$1:$B$29,2,0),"")</f>
        <v/>
      </c>
      <c r="D53" s="47"/>
      <c r="E53" s="48"/>
      <c r="F53" s="46"/>
      <c r="G53" s="40" t="s">
        <v>67</v>
      </c>
      <c r="H53" s="9" t="str">
        <f t="array" ref="H53">IFERROR(INDEX($B$3:$F$640,SMALL(IF($B$3:$B$640=$H$4,ROW($B$3:$B$640)-2),ROW(A47)),3),"")</f>
        <v/>
      </c>
      <c r="I53" s="10" t="e">
        <f t="array" ref="I53">IFERROR(INDEX($B$3:$F$640,SMALL(IF($B$3:$B$640=$H$4,ROW($B$3:$B$640)-2),ROW(B47)),4),””)</f>
        <v>#NAME?</v>
      </c>
      <c r="J53" s="10" t="e">
        <f t="array" ref="J53">IFERROR(INDEX($B$3:$F$640,SMALL(IF($B$3:$B$640=$H$4,ROW($B$3:$B$640)-2),ROW(C47)),5),””)</f>
        <v>#NAME?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46"/>
      <c r="C54" s="46" t="str">
        <f>IFERROR(VLOOKUP(B54,DB!$A$1:$B$29,2,0),"")</f>
        <v/>
      </c>
      <c r="D54" s="47"/>
      <c r="E54" s="48"/>
      <c r="F54" s="46"/>
      <c r="G54" s="40" t="s">
        <v>68</v>
      </c>
      <c r="H54" s="9" t="str">
        <f t="array" ref="H54">IFERROR(INDEX($B$3:$F$640,SMALL(IF($B$3:$B$640=$H$4,ROW($B$3:$B$640)-2),ROW(A48)),3),"")</f>
        <v/>
      </c>
      <c r="I54" s="10" t="e">
        <f t="array" ref="I54">IFERROR(INDEX($B$3:$F$640,SMALL(IF($B$3:$B$640=$H$4,ROW($B$3:$B$640)-2),ROW(B48)),4),””)</f>
        <v>#NAME?</v>
      </c>
      <c r="J54" s="10" t="e">
        <f t="array" ref="J54">IFERROR(INDEX($B$3:$F$640,SMALL(IF($B$3:$B$640=$H$4,ROW($B$3:$B$640)-2),ROW(C48)),5),””)</f>
        <v>#NAME?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46"/>
      <c r="C55" s="46" t="str">
        <f>IFERROR(VLOOKUP(B55,DB!$A$1:$B$29,2,0),"")</f>
        <v/>
      </c>
      <c r="D55" s="47"/>
      <c r="E55" s="48"/>
      <c r="F55" s="46"/>
      <c r="G55" s="40" t="s">
        <v>69</v>
      </c>
      <c r="H55" s="9" t="str">
        <f t="array" ref="H55">IFERROR(INDEX($B$3:$F$640,SMALL(IF($B$3:$B$640=$H$4,ROW($B$3:$B$640)-2),ROW(A49)),3),"")</f>
        <v/>
      </c>
      <c r="I55" s="10" t="e">
        <f t="array" ref="I55">IFERROR(INDEX($B$3:$F$640,SMALL(IF($B$3:$B$640=$H$4,ROW($B$3:$B$640)-2),ROW(B49)),4),””)</f>
        <v>#NAME?</v>
      </c>
      <c r="J55" s="10" t="e">
        <f t="array" ref="J55">IFERROR(INDEX($B$3:$F$640,SMALL(IF($B$3:$B$640=$H$4,ROW($B$3:$B$640)-2),ROW(C49)),5),””)</f>
        <v>#NAME?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46"/>
      <c r="C56" s="46" t="str">
        <f>IFERROR(VLOOKUP(B56,DB!$A$1:$B$29,2,0),"")</f>
        <v/>
      </c>
      <c r="D56" s="47"/>
      <c r="E56" s="48"/>
      <c r="F56" s="46"/>
      <c r="G56" s="40" t="s">
        <v>70</v>
      </c>
      <c r="H56" s="9" t="str">
        <f t="array" ref="H56">IFERROR(INDEX($B$3:$F$640,SMALL(IF($B$3:$B$640=$H$4,ROW($B$3:$B$640)-2),ROW(A50)),3),"")</f>
        <v/>
      </c>
      <c r="I56" s="10" t="e">
        <f t="array" ref="I56">IFERROR(INDEX($B$3:$F$640,SMALL(IF($B$3:$B$640=$H$4,ROW($B$3:$B$640)-2),ROW(B50)),4),””)</f>
        <v>#NAME?</v>
      </c>
      <c r="J56" s="10" t="e">
        <f t="array" ref="J56">IFERROR(INDEX($B$3:$F$640,SMALL(IF($B$3:$B$640=$H$4,ROW($B$3:$B$640)-2),ROW(C50)),5),””)</f>
        <v>#NAME?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46"/>
      <c r="C57" s="46" t="str">
        <f>IFERROR(VLOOKUP(B57,DB!$A$1:$B$29,2,0),"")</f>
        <v/>
      </c>
      <c r="D57" s="47"/>
      <c r="E57" s="48"/>
      <c r="F57" s="46"/>
      <c r="G57" s="40" t="s">
        <v>71</v>
      </c>
      <c r="H57" s="9" t="str">
        <f t="array" ref="H57">IFERROR(INDEX($B$3:$F$640,SMALL(IF($B$3:$B$640=$H$4,ROW($B$3:$B$640)-2),ROW(A51)),3),"")</f>
        <v/>
      </c>
      <c r="I57" s="10" t="e">
        <f t="array" ref="I57">IFERROR(INDEX($B$3:$F$640,SMALL(IF($B$3:$B$640=$H$4,ROW($B$3:$B$640)-2),ROW(B51)),4),””)</f>
        <v>#NAME?</v>
      </c>
      <c r="J57" s="10" t="e">
        <f t="array" ref="J57">IFERROR(INDEX($B$3:$F$640,SMALL(IF($B$3:$B$640=$H$4,ROW($B$3:$B$640)-2),ROW(C51)),5),””)</f>
        <v>#NAME?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46"/>
      <c r="C58" s="46" t="str">
        <f>IFERROR(VLOOKUP(B58,DB!$A$1:$B$29,2,0),"")</f>
        <v/>
      </c>
      <c r="D58" s="47"/>
      <c r="E58" s="48"/>
      <c r="F58" s="46"/>
      <c r="G58" s="40" t="s">
        <v>72</v>
      </c>
      <c r="H58" s="9" t="str">
        <f t="array" ref="H58">IFERROR(INDEX($B$3:$F$640,SMALL(IF($B$3:$B$640=$H$4,ROW($B$3:$B$640)-2),ROW(A52)),3),"")</f>
        <v/>
      </c>
      <c r="I58" s="10" t="e">
        <f t="array" ref="I58">IFERROR(INDEX($B$3:$F$640,SMALL(IF($B$3:$B$640=$H$4,ROW($B$3:$B$640)-2),ROW(B52)),4),””)</f>
        <v>#NAME?</v>
      </c>
      <c r="J58" s="10" t="e">
        <f t="array" ref="J58">IFERROR(INDEX($B$3:$F$640,SMALL(IF($B$3:$B$640=$H$4,ROW($B$3:$B$640)-2),ROW(C52)),5),””)</f>
        <v>#NAME?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46"/>
      <c r="C59" s="46" t="str">
        <f>IFERROR(VLOOKUP(B59,DB!$A$1:$B$29,2,0),"")</f>
        <v/>
      </c>
      <c r="D59" s="47"/>
      <c r="E59" s="48"/>
      <c r="F59" s="46"/>
      <c r="G59" s="40" t="s">
        <v>73</v>
      </c>
      <c r="H59" s="9" t="str">
        <f t="array" ref="H59">IFERROR(INDEX($B$3:$F$640,SMALL(IF($B$3:$B$640=$H$4,ROW($B$3:$B$640)-2),ROW(A53)),3),"")</f>
        <v/>
      </c>
      <c r="I59" s="10" t="e">
        <f t="array" ref="I59">IFERROR(INDEX($B$3:$F$640,SMALL(IF($B$3:$B$640=$H$4,ROW($B$3:$B$640)-2),ROW(B53)),4),””)</f>
        <v>#NAME?</v>
      </c>
      <c r="J59" s="10" t="e">
        <f t="array" ref="J59">IFERROR(INDEX($B$3:$F$640,SMALL(IF($B$3:$B$640=$H$4,ROW($B$3:$B$640)-2),ROW(C53)),5),””)</f>
        <v>#NAME?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46"/>
      <c r="C60" s="46" t="str">
        <f>IFERROR(VLOOKUP(B60,DB!$A$1:$B$29,2,0),"")</f>
        <v/>
      </c>
      <c r="D60" s="47"/>
      <c r="E60" s="48"/>
      <c r="F60" s="46"/>
      <c r="G60" s="40" t="s">
        <v>74</v>
      </c>
      <c r="H60" s="9" t="str">
        <f t="array" ref="H60">IFERROR(INDEX($B$3:$F$640,SMALL(IF($B$3:$B$640=$H$4,ROW($B$3:$B$640)-2),ROW(A54)),3),"")</f>
        <v/>
      </c>
      <c r="I60" s="10" t="e">
        <f t="array" ref="I60">IFERROR(INDEX($B$3:$F$640,SMALL(IF($B$3:$B$640=$H$4,ROW($B$3:$B$640)-2),ROW(B54)),4),””)</f>
        <v>#NAME?</v>
      </c>
      <c r="J60" s="10" t="e">
        <f t="array" ref="J60">IFERROR(INDEX($B$3:$F$640,SMALL(IF($B$3:$B$640=$H$4,ROW($B$3:$B$640)-2),ROW(C54)),5),””)</f>
        <v>#NAME?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46"/>
      <c r="C61" s="46" t="str">
        <f>IFERROR(VLOOKUP(B61,DB!$A$1:$B$29,2,0),"")</f>
        <v/>
      </c>
      <c r="D61" s="47"/>
      <c r="E61" s="48"/>
      <c r="F61" s="46"/>
      <c r="G61" s="40" t="s">
        <v>75</v>
      </c>
      <c r="H61" s="9" t="str">
        <f t="array" ref="H61">IFERROR(INDEX($B$3:$F$640,SMALL(IF($B$3:$B$640=$H$4,ROW($B$3:$B$640)-2),ROW(A55)),3),"")</f>
        <v/>
      </c>
      <c r="I61" s="10" t="e">
        <f t="array" ref="I61">IFERROR(INDEX($B$3:$F$640,SMALL(IF($B$3:$B$640=$H$4,ROW($B$3:$B$640)-2),ROW(B55)),4),””)</f>
        <v>#NAME?</v>
      </c>
      <c r="J61" s="10" t="e">
        <f t="array" ref="J61">IFERROR(INDEX($B$3:$F$640,SMALL(IF($B$3:$B$640=$H$4,ROW($B$3:$B$640)-2),ROW(C55)),5),””)</f>
        <v>#NAME?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46"/>
      <c r="C62" s="46" t="str">
        <f>IFERROR(VLOOKUP(B62,DB!$A$1:$B$29,2,0),"")</f>
        <v/>
      </c>
      <c r="D62" s="47"/>
      <c r="E62" s="48"/>
      <c r="F62" s="46"/>
      <c r="G62" s="40" t="s">
        <v>76</v>
      </c>
      <c r="H62" s="9" t="str">
        <f t="array" ref="H62">IFERROR(INDEX($B$3:$F$640,SMALL(IF($B$3:$B$640=$H$4,ROW($B$3:$B$640)-2),ROW(A56)),3),"")</f>
        <v/>
      </c>
      <c r="I62" s="10" t="e">
        <f t="array" ref="I62">IFERROR(INDEX($B$3:$F$640,SMALL(IF($B$3:$B$640=$H$4,ROW($B$3:$B$640)-2),ROW(B56)),4),””)</f>
        <v>#NAME?</v>
      </c>
      <c r="J62" s="10" t="e">
        <f t="array" ref="J62">IFERROR(INDEX($B$3:$F$640,SMALL(IF($B$3:$B$640=$H$4,ROW($B$3:$B$640)-2),ROW(C56)),5),””)</f>
        <v>#NAME?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46"/>
      <c r="C63" s="46" t="str">
        <f>IFERROR(VLOOKUP(B63,DB!$A$1:$B$29,2,0),"")</f>
        <v/>
      </c>
      <c r="D63" s="47"/>
      <c r="E63" s="48"/>
      <c r="F63" s="46"/>
      <c r="G63" s="40" t="s">
        <v>77</v>
      </c>
      <c r="H63" s="9" t="str">
        <f t="array" ref="H63">IFERROR(INDEX($B$3:$F$640,SMALL(IF($B$3:$B$640=$H$4,ROW($B$3:$B$640)-2),ROW(A57)),3),"")</f>
        <v/>
      </c>
      <c r="I63" s="10" t="e">
        <f t="array" ref="I63">IFERROR(INDEX($B$3:$F$640,SMALL(IF($B$3:$B$640=$H$4,ROW($B$3:$B$640)-2),ROW(B57)),4),””)</f>
        <v>#NAME?</v>
      </c>
      <c r="J63" s="10" t="e">
        <f t="array" ref="J63">IFERROR(INDEX($B$3:$F$640,SMALL(IF($B$3:$B$640=$H$4,ROW($B$3:$B$640)-2),ROW(C57)),5),””)</f>
        <v>#NAME?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46"/>
      <c r="C64" s="46" t="str">
        <f>IFERROR(VLOOKUP(B64,DB!$A$1:$B$29,2,0),"")</f>
        <v/>
      </c>
      <c r="D64" s="47"/>
      <c r="E64" s="48"/>
      <c r="F64" s="46"/>
      <c r="G64" s="40" t="s">
        <v>78</v>
      </c>
      <c r="H64" s="9" t="str">
        <f t="array" ref="H64">IFERROR(INDEX($B$3:$F$640,SMALL(IF($B$3:$B$640=$H$4,ROW($B$3:$B$640)-2),ROW(A58)),3),"")</f>
        <v/>
      </c>
      <c r="I64" s="10" t="e">
        <f t="array" ref="I64">IFERROR(INDEX($B$3:$F$640,SMALL(IF($B$3:$B$640=$H$4,ROW($B$3:$B$640)-2),ROW(B58)),4),””)</f>
        <v>#NAME?</v>
      </c>
      <c r="J64" s="10" t="e">
        <f t="array" ref="J64">IFERROR(INDEX($B$3:$F$640,SMALL(IF($B$3:$B$640=$H$4,ROW($B$3:$B$640)-2),ROW(C58)),5),””)</f>
        <v>#NAME?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46"/>
      <c r="C65" s="46" t="str">
        <f>IFERROR(VLOOKUP(B65,DB!$A$1:$B$29,2,0),"")</f>
        <v/>
      </c>
      <c r="D65" s="47"/>
      <c r="E65" s="48"/>
      <c r="F65" s="46"/>
      <c r="G65" s="40" t="s">
        <v>79</v>
      </c>
      <c r="H65" s="9" t="str">
        <f t="array" ref="H65">IFERROR(INDEX($B$3:$F$640,SMALL(IF($B$3:$B$640=$H$4,ROW($B$3:$B$640)-2),ROW(A59)),3),"")</f>
        <v/>
      </c>
      <c r="I65" s="10" t="e">
        <f t="array" ref="I65">IFERROR(INDEX($B$3:$F$640,SMALL(IF($B$3:$B$640=$H$4,ROW($B$3:$B$640)-2),ROW(B59)),4),””)</f>
        <v>#NAME?</v>
      </c>
      <c r="J65" s="10" t="e">
        <f t="array" ref="J65">IFERROR(INDEX($B$3:$F$640,SMALL(IF($B$3:$B$640=$H$4,ROW($B$3:$B$640)-2),ROW(C59)),5),””)</f>
        <v>#NAME?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46"/>
      <c r="C66" s="46" t="str">
        <f>IFERROR(VLOOKUP(B66,DB!$A$1:$B$29,2,0),"")</f>
        <v/>
      </c>
      <c r="D66" s="47"/>
      <c r="E66" s="48"/>
      <c r="F66" s="46"/>
      <c r="G66" s="40" t="s">
        <v>80</v>
      </c>
      <c r="H66" s="9" t="str">
        <f t="array" ref="H66">IFERROR(INDEX($B$3:$F$640,SMALL(IF($B$3:$B$640=$H$4,ROW($B$3:$B$640)-2),ROW(A60)),3),"")</f>
        <v/>
      </c>
      <c r="I66" s="10" t="e">
        <f t="array" ref="I66">IFERROR(INDEX($B$3:$F$640,SMALL(IF($B$3:$B$640=$H$4,ROW($B$3:$B$640)-2),ROW(B60)),4),””)</f>
        <v>#NAME?</v>
      </c>
      <c r="J66" s="10" t="e">
        <f t="array" ref="J66">IFERROR(INDEX($B$3:$F$640,SMALL(IF($B$3:$B$640=$H$4,ROW($B$3:$B$640)-2),ROW(C60)),5),””)</f>
        <v>#NAME?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46"/>
      <c r="C67" s="46" t="str">
        <f>IFERROR(VLOOKUP(B67,DB!$A$1:$B$29,2,0),"")</f>
        <v/>
      </c>
      <c r="D67" s="47"/>
      <c r="E67" s="48"/>
      <c r="F67" s="46"/>
      <c r="G67" s="40" t="s">
        <v>81</v>
      </c>
      <c r="H67" s="9" t="str">
        <f t="array" ref="H67">IFERROR(INDEX($B$3:$F$640,SMALL(IF($B$3:$B$640=$H$4,ROW($B$3:$B$640)-2),ROW(A61)),3),"")</f>
        <v/>
      </c>
      <c r="I67" s="10" t="e">
        <f t="array" ref="I67">IFERROR(INDEX($B$3:$F$640,SMALL(IF($B$3:$B$640=$H$4,ROW($B$3:$B$640)-2),ROW(B61)),4),””)</f>
        <v>#NAME?</v>
      </c>
      <c r="J67" s="10" t="e">
        <f t="array" ref="J67">IFERROR(INDEX($B$3:$F$640,SMALL(IF($B$3:$B$640=$H$4,ROW($B$3:$B$640)-2),ROW(C61)),5),””)</f>
        <v>#NAME?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46"/>
      <c r="C68" s="46" t="str">
        <f>IFERROR(VLOOKUP(B68,DB!$A$1:$B$29,2,0),"")</f>
        <v/>
      </c>
      <c r="D68" s="47"/>
      <c r="E68" s="48"/>
      <c r="F68" s="46"/>
      <c r="G68" s="40" t="s">
        <v>82</v>
      </c>
      <c r="H68" s="9" t="str">
        <f t="array" ref="H68">IFERROR(INDEX($B$3:$F$640,SMALL(IF($B$3:$B$640=$H$4,ROW($B$3:$B$640)-2),ROW(A62)),3),"")</f>
        <v/>
      </c>
      <c r="I68" s="10" t="e">
        <f t="array" ref="I68">IFERROR(INDEX($B$3:$F$640,SMALL(IF($B$3:$B$640=$H$4,ROW($B$3:$B$640)-2),ROW(B62)),4),””)</f>
        <v>#NAME?</v>
      </c>
      <c r="J68" s="10" t="e">
        <f t="array" ref="J68">IFERROR(INDEX($B$3:$F$640,SMALL(IF($B$3:$B$640=$H$4,ROW($B$3:$B$640)-2),ROW(C62)),5),””)</f>
        <v>#NAME?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46"/>
      <c r="C69" s="46" t="str">
        <f>IFERROR(VLOOKUP(B69,DB!$A$1:$B$29,2,0),"")</f>
        <v/>
      </c>
      <c r="D69" s="47"/>
      <c r="E69" s="48"/>
      <c r="F69" s="46"/>
      <c r="G69" s="40" t="s">
        <v>83</v>
      </c>
      <c r="H69" s="9" t="str">
        <f t="array" ref="H69">IFERROR(INDEX($B$3:$F$640,SMALL(IF($B$3:$B$640=$H$4,ROW($B$3:$B$640)-2),ROW(A63)),3),"")</f>
        <v/>
      </c>
      <c r="I69" s="10" t="e">
        <f t="array" ref="I69">IFERROR(INDEX($B$3:$F$640,SMALL(IF($B$3:$B$640=$H$4,ROW($B$3:$B$640)-2),ROW(B63)),4),””)</f>
        <v>#NAME?</v>
      </c>
      <c r="J69" s="10" t="e">
        <f t="array" ref="J69">IFERROR(INDEX($B$3:$F$640,SMALL(IF($B$3:$B$640=$H$4,ROW($B$3:$B$640)-2),ROW(C63)),5),””)</f>
        <v>#NAME?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46"/>
      <c r="C70" s="46" t="str">
        <f>IFERROR(VLOOKUP(B70,DB!$A$1:$B$29,2,0),"")</f>
        <v/>
      </c>
      <c r="D70" s="47"/>
      <c r="E70" s="48"/>
      <c r="F70" s="46"/>
      <c r="G70" s="40" t="s">
        <v>84</v>
      </c>
      <c r="H70" s="9" t="str">
        <f t="array" ref="H70">IFERROR(INDEX($B$3:$F$640,SMALL(IF($B$3:$B$640=$H$4,ROW($B$3:$B$640)-2),ROW(A64)),3),"")</f>
        <v/>
      </c>
      <c r="I70" s="10" t="e">
        <f t="array" ref="I70">IFERROR(INDEX($B$3:$F$640,SMALL(IF($B$3:$B$640=$H$4,ROW($B$3:$B$640)-2),ROW(B64)),4),””)</f>
        <v>#NAME?</v>
      </c>
      <c r="J70" s="10" t="e">
        <f t="array" ref="J70">IFERROR(INDEX($B$3:$F$640,SMALL(IF($B$3:$B$640=$H$4,ROW($B$3:$B$640)-2),ROW(C64)),5),””)</f>
        <v>#NAME?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46"/>
      <c r="C71" s="46" t="str">
        <f>IFERROR(VLOOKUP(B71,DB!$A$1:$B$29,2,0),"")</f>
        <v/>
      </c>
      <c r="D71" s="47"/>
      <c r="E71" s="48"/>
      <c r="F71" s="46"/>
      <c r="G71" s="40" t="s">
        <v>85</v>
      </c>
      <c r="H71" s="9" t="str">
        <f t="array" ref="H71">IFERROR(INDEX($B$3:$F$640,SMALL(IF($B$3:$B$640=$H$4,ROW($B$3:$B$640)-2),ROW(A65)),3),"")</f>
        <v/>
      </c>
      <c r="I71" s="10" t="e">
        <f t="array" ref="I71">IFERROR(INDEX($B$3:$F$640,SMALL(IF($B$3:$B$640=$H$4,ROW($B$3:$B$640)-2),ROW(B65)),4),””)</f>
        <v>#NAME?</v>
      </c>
      <c r="J71" s="10" t="e">
        <f t="array" ref="J71">IFERROR(INDEX($B$3:$F$640,SMALL(IF($B$3:$B$640=$H$4,ROW($B$3:$B$640)-2),ROW(C65)),5),””)</f>
        <v>#NAME?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46"/>
      <c r="C72" s="46" t="str">
        <f>IFERROR(VLOOKUP(B72,DB!$A$1:$B$29,2,0),"")</f>
        <v/>
      </c>
      <c r="D72" s="47"/>
      <c r="E72" s="48"/>
      <c r="F72" s="46"/>
      <c r="G72" s="40" t="s">
        <v>86</v>
      </c>
      <c r="H72" s="9" t="str">
        <f t="array" ref="H72">IFERROR(INDEX($B$3:$F$640,SMALL(IF($B$3:$B$640=$H$4,ROW($B$3:$B$640)-2),ROW(A66)),3),"")</f>
        <v/>
      </c>
      <c r="I72" s="10" t="e">
        <f t="array" ref="I72">IFERROR(INDEX($B$3:$F$640,SMALL(IF($B$3:$B$640=$H$4,ROW($B$3:$B$640)-2),ROW(B66)),4),””)</f>
        <v>#NAME?</v>
      </c>
      <c r="J72" s="10" t="e">
        <f t="array" ref="J72">IFERROR(INDEX($B$3:$F$640,SMALL(IF($B$3:$B$640=$H$4,ROW($B$3:$B$640)-2),ROW(C66)),5),””)</f>
        <v>#NAME?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46"/>
      <c r="C73" s="46" t="str">
        <f>IFERROR(VLOOKUP(B73,DB!$A$1:$B$29,2,0),"")</f>
        <v/>
      </c>
      <c r="D73" s="47"/>
      <c r="E73" s="48"/>
      <c r="F73" s="46"/>
      <c r="G73" s="40" t="s">
        <v>87</v>
      </c>
      <c r="H73" s="9" t="str">
        <f t="array" ref="H73">IFERROR(INDEX($B$3:$F$640,SMALL(IF($B$3:$B$640=$H$4,ROW($B$3:$B$640)-2),ROW(A67)),3),"")</f>
        <v/>
      </c>
      <c r="I73" s="10" t="e">
        <f t="array" ref="I73">IFERROR(INDEX($B$3:$F$640,SMALL(IF($B$3:$B$640=$H$4,ROW($B$3:$B$640)-2),ROW(B67)),4),””)</f>
        <v>#NAME?</v>
      </c>
      <c r="J73" s="10" t="e">
        <f t="array" ref="J73">IFERROR(INDEX($B$3:$F$640,SMALL(IF($B$3:$B$640=$H$4,ROW($B$3:$B$640)-2),ROW(C67)),5),””)</f>
        <v>#NAME?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46"/>
      <c r="C74" s="46" t="str">
        <f>IFERROR(VLOOKUP(B74,DB!$A$1:$B$29,2,0),"")</f>
        <v/>
      </c>
      <c r="D74" s="47"/>
      <c r="E74" s="48"/>
      <c r="F74" s="46"/>
      <c r="G74" s="40" t="s">
        <v>88</v>
      </c>
      <c r="H74" s="9" t="str">
        <f t="array" ref="H74">IFERROR(INDEX($B$3:$F$640,SMALL(IF($B$3:$B$640=$H$4,ROW($B$3:$B$640)-2),ROW(A68)),3),"")</f>
        <v/>
      </c>
      <c r="I74" s="10" t="e">
        <f t="array" ref="I74">IFERROR(INDEX($B$3:$F$640,SMALL(IF($B$3:$B$640=$H$4,ROW($B$3:$B$640)-2),ROW(B68)),4),””)</f>
        <v>#NAME?</v>
      </c>
      <c r="J74" s="10" t="e">
        <f t="array" ref="J74">IFERROR(INDEX($B$3:$F$640,SMALL(IF($B$3:$B$640=$H$4,ROW($B$3:$B$640)-2),ROW(C68)),5),””)</f>
        <v>#NAME?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46"/>
      <c r="C75" s="46" t="str">
        <f>IFERROR(VLOOKUP(B75,DB!$A$1:$B$29,2,0),"")</f>
        <v/>
      </c>
      <c r="D75" s="47"/>
      <c r="E75" s="48"/>
      <c r="F75" s="46"/>
      <c r="G75" s="40" t="s">
        <v>89</v>
      </c>
      <c r="H75" s="9" t="str">
        <f t="array" ref="H75">IFERROR(INDEX($B$3:$F$640,SMALL(IF($B$3:$B$640=$H$4,ROW($B$3:$B$640)-2),ROW(A69)),3),"")</f>
        <v/>
      </c>
      <c r="I75" s="10" t="e">
        <f t="array" ref="I75">IFERROR(INDEX($B$3:$F$640,SMALL(IF($B$3:$B$640=$H$4,ROW($B$3:$B$640)-2),ROW(B69)),4),””)</f>
        <v>#NAME?</v>
      </c>
      <c r="J75" s="10" t="e">
        <f t="array" ref="J75">IFERROR(INDEX($B$3:$F$640,SMALL(IF($B$3:$B$640=$H$4,ROW($B$3:$B$640)-2),ROW(C69)),5),””)</f>
        <v>#NAME?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46"/>
      <c r="C76" s="46" t="str">
        <f>IFERROR(VLOOKUP(B76,DB!$A$1:$B$29,2,0),"")</f>
        <v/>
      </c>
      <c r="D76" s="47"/>
      <c r="E76" s="48"/>
      <c r="F76" s="46"/>
      <c r="G76" s="40" t="s">
        <v>90</v>
      </c>
      <c r="H76" s="9" t="str">
        <f t="array" ref="H76">IFERROR(INDEX($B$3:$F$640,SMALL(IF($B$3:$B$640=$H$4,ROW($B$3:$B$640)-2),ROW(A70)),3),"")</f>
        <v/>
      </c>
      <c r="I76" s="10" t="e">
        <f t="array" ref="I76">IFERROR(INDEX($B$3:$F$640,SMALL(IF($B$3:$B$640=$H$4,ROW($B$3:$B$640)-2),ROW(B70)),4),””)</f>
        <v>#NAME?</v>
      </c>
      <c r="J76" s="10" t="e">
        <f t="array" ref="J76">IFERROR(INDEX($B$3:$F$640,SMALL(IF($B$3:$B$640=$H$4,ROW($B$3:$B$640)-2),ROW(C70)),5),””)</f>
        <v>#NAME?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46"/>
      <c r="C77" s="46" t="str">
        <f>IFERROR(VLOOKUP(B77,DB!$A$1:$B$29,2,0),"")</f>
        <v/>
      </c>
      <c r="D77" s="47"/>
      <c r="E77" s="48"/>
      <c r="F77" s="46"/>
      <c r="G77" s="40" t="s">
        <v>91</v>
      </c>
      <c r="H77" s="9" t="str">
        <f t="array" ref="H77">IFERROR(INDEX($B$3:$F$640,SMALL(IF($B$3:$B$640=$H$4,ROW($B$3:$B$640)-2),ROW(A71)),3),"")</f>
        <v/>
      </c>
      <c r="I77" s="10" t="e">
        <f t="array" ref="I77">IFERROR(INDEX($B$3:$F$640,SMALL(IF($B$3:$B$640=$H$4,ROW($B$3:$B$640)-2),ROW(B71)),4),””)</f>
        <v>#NAME?</v>
      </c>
      <c r="J77" s="10" t="e">
        <f t="array" ref="J77">IFERROR(INDEX($B$3:$F$640,SMALL(IF($B$3:$B$640=$H$4,ROW($B$3:$B$640)-2),ROW(C71)),5),””)</f>
        <v>#NAME?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46"/>
      <c r="C78" s="46" t="str">
        <f>IFERROR(VLOOKUP(B78,DB!$A$1:$B$29,2,0),"")</f>
        <v/>
      </c>
      <c r="D78" s="47"/>
      <c r="E78" s="48"/>
      <c r="F78" s="46"/>
      <c r="G78" s="40" t="s">
        <v>92</v>
      </c>
      <c r="H78" s="9" t="str">
        <f t="array" ref="H78">IFERROR(INDEX($B$3:$F$640,SMALL(IF($B$3:$B$640=$H$4,ROW($B$3:$B$640)-2),ROW(A72)),3),"")</f>
        <v/>
      </c>
      <c r="I78" s="10" t="e">
        <f t="array" ref="I78">IFERROR(INDEX($B$3:$F$640,SMALL(IF($B$3:$B$640=$H$4,ROW($B$3:$B$640)-2),ROW(B72)),4),””)</f>
        <v>#NAME?</v>
      </c>
      <c r="J78" s="10" t="e">
        <f t="array" ref="J78">IFERROR(INDEX($B$3:$F$640,SMALL(IF($B$3:$B$640=$H$4,ROW($B$3:$B$640)-2),ROW(C72)),5),””)</f>
        <v>#NAME?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46"/>
      <c r="C79" s="46" t="str">
        <f>IFERROR(VLOOKUP(B79,DB!$A$1:$B$29,2,0),"")</f>
        <v/>
      </c>
      <c r="D79" s="47"/>
      <c r="E79" s="48"/>
      <c r="F79" s="46"/>
      <c r="G79" s="40" t="s">
        <v>93</v>
      </c>
      <c r="H79" s="9" t="str">
        <f t="array" ref="H79">IFERROR(INDEX($B$3:$F$640,SMALL(IF($B$3:$B$640=$H$4,ROW($B$3:$B$640)-2),ROW(A73)),3),"")</f>
        <v/>
      </c>
      <c r="I79" s="10" t="e">
        <f t="array" ref="I79">IFERROR(INDEX($B$3:$F$640,SMALL(IF($B$3:$B$640=$H$4,ROW($B$3:$B$640)-2),ROW(B73)),4),””)</f>
        <v>#NAME?</v>
      </c>
      <c r="J79" s="10" t="e">
        <f t="array" ref="J79">IFERROR(INDEX($B$3:$F$640,SMALL(IF($B$3:$B$640=$H$4,ROW($B$3:$B$640)-2),ROW(C73)),5),””)</f>
        <v>#NAME?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46"/>
      <c r="C80" s="46" t="str">
        <f>IFERROR(VLOOKUP(B80,DB!$A$1:$B$29,2,0),"")</f>
        <v/>
      </c>
      <c r="D80" s="47"/>
      <c r="E80" s="48"/>
      <c r="F80" s="46"/>
      <c r="G80" s="40" t="s">
        <v>94</v>
      </c>
      <c r="H80" s="9" t="str">
        <f t="array" ref="H80">IFERROR(INDEX($B$3:$F$640,SMALL(IF($B$3:$B$640=$H$4,ROW($B$3:$B$640)-2),ROW(A74)),3),"")</f>
        <v/>
      </c>
      <c r="I80" s="10" t="e">
        <f t="array" ref="I80">IFERROR(INDEX($B$3:$F$640,SMALL(IF($B$3:$B$640=$H$4,ROW($B$3:$B$640)-2),ROW(B74)),4),””)</f>
        <v>#NAME?</v>
      </c>
      <c r="J80" s="10" t="e">
        <f t="array" ref="J80">IFERROR(INDEX($B$3:$F$640,SMALL(IF($B$3:$B$640=$H$4,ROW($B$3:$B$640)-2),ROW(C74)),5),””)</f>
        <v>#NAME?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46"/>
      <c r="C81" s="46" t="str">
        <f>IFERROR(VLOOKUP(B81,DB!$A$1:$B$29,2,0),"")</f>
        <v/>
      </c>
      <c r="D81" s="47"/>
      <c r="E81" s="48"/>
      <c r="F81" s="46"/>
      <c r="G81" s="40" t="s">
        <v>95</v>
      </c>
      <c r="H81" s="9" t="str">
        <f t="array" ref="H81">IFERROR(INDEX($B$3:$F$640,SMALL(IF($B$3:$B$640=$H$4,ROW($B$3:$B$640)-2),ROW(A75)),3),"")</f>
        <v/>
      </c>
      <c r="I81" s="10" t="e">
        <f t="array" ref="I81">IFERROR(INDEX($B$3:$F$640,SMALL(IF($B$3:$B$640=$H$4,ROW($B$3:$B$640)-2),ROW(B75)),4),””)</f>
        <v>#NAME?</v>
      </c>
      <c r="J81" s="10" t="e">
        <f t="array" ref="J81">IFERROR(INDEX($B$3:$F$640,SMALL(IF($B$3:$B$640=$H$4,ROW($B$3:$B$640)-2),ROW(C75)),5),””)</f>
        <v>#NAME?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46"/>
      <c r="C82" s="46" t="str">
        <f>IFERROR(VLOOKUP(B82,DB!$A$1:$B$29,2,0),"")</f>
        <v/>
      </c>
      <c r="D82" s="47"/>
      <c r="E82" s="48"/>
      <c r="F82" s="46"/>
      <c r="G82" s="40" t="s">
        <v>96</v>
      </c>
      <c r="H82" s="9" t="str">
        <f t="array" ref="H82">IFERROR(INDEX($B$3:$F$640,SMALL(IF($B$3:$B$640=$H$4,ROW($B$3:$B$640)-2),ROW(A76)),3),"")</f>
        <v/>
      </c>
      <c r="I82" s="10" t="e">
        <f t="array" ref="I82">IFERROR(INDEX($B$3:$F$640,SMALL(IF($B$3:$B$640=$H$4,ROW($B$3:$B$640)-2),ROW(B76)),4),””)</f>
        <v>#NAME?</v>
      </c>
      <c r="J82" s="10" t="e">
        <f t="array" ref="J82">IFERROR(INDEX($B$3:$F$640,SMALL(IF($B$3:$B$640=$H$4,ROW($B$3:$B$640)-2),ROW(C76)),5),””)</f>
        <v>#NAME?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46"/>
      <c r="C83" s="46" t="str">
        <f>IFERROR(VLOOKUP(B83,DB!$A$1:$B$29,2,0),"")</f>
        <v/>
      </c>
      <c r="D83" s="47"/>
      <c r="E83" s="48"/>
      <c r="F83" s="46"/>
      <c r="G83" s="40" t="s">
        <v>97</v>
      </c>
      <c r="H83" s="9" t="str">
        <f t="array" ref="H83">IFERROR(INDEX($B$3:$F$640,SMALL(IF($B$3:$B$640=$H$4,ROW($B$3:$B$640)-2),ROW(A77)),3),"")</f>
        <v/>
      </c>
      <c r="I83" s="10" t="e">
        <f t="array" ref="I83">IFERROR(INDEX($B$3:$F$640,SMALL(IF($B$3:$B$640=$H$4,ROW($B$3:$B$640)-2),ROW(B77)),4),””)</f>
        <v>#NAME?</v>
      </c>
      <c r="J83" s="10" t="e">
        <f t="array" ref="J83">IFERROR(INDEX($B$3:$F$640,SMALL(IF($B$3:$B$640=$H$4,ROW($B$3:$B$640)-2),ROW(C77)),5),””)</f>
        <v>#NAME?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46"/>
      <c r="C84" s="46" t="str">
        <f>IFERROR(VLOOKUP(B84,DB!$A$1:$B$29,2,0),"")</f>
        <v/>
      </c>
      <c r="D84" s="47"/>
      <c r="E84" s="48"/>
      <c r="F84" s="46"/>
      <c r="G84" s="40" t="s">
        <v>98</v>
      </c>
      <c r="H84" s="9" t="str">
        <f t="array" ref="H84">IFERROR(INDEX($B$3:$F$640,SMALL(IF($B$3:$B$640=$H$4,ROW($B$3:$B$640)-2),ROW(A78)),3),"")</f>
        <v/>
      </c>
      <c r="I84" s="10" t="e">
        <f t="array" ref="I84">IFERROR(INDEX($B$3:$F$640,SMALL(IF($B$3:$B$640=$H$4,ROW($B$3:$B$640)-2),ROW(B78)),4),””)</f>
        <v>#NAME?</v>
      </c>
      <c r="J84" s="10" t="e">
        <f t="array" ref="J84">IFERROR(INDEX($B$3:$F$640,SMALL(IF($B$3:$B$640=$H$4,ROW($B$3:$B$640)-2),ROW(C78)),5),””)</f>
        <v>#NAME?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46"/>
      <c r="C85" s="46" t="str">
        <f>IFERROR(VLOOKUP(B85,DB!$A$1:$B$29,2,0),"")</f>
        <v/>
      </c>
      <c r="D85" s="47"/>
      <c r="E85" s="48"/>
      <c r="F85" s="46"/>
      <c r="G85" s="40" t="s">
        <v>99</v>
      </c>
      <c r="H85" s="9" t="str">
        <f t="array" ref="H85">IFERROR(INDEX($B$3:$F$640,SMALL(IF($B$3:$B$640=$H$4,ROW($B$3:$B$640)-2),ROW(A79)),3),"")</f>
        <v/>
      </c>
      <c r="I85" s="10" t="e">
        <f t="array" ref="I85">IFERROR(INDEX($B$3:$F$640,SMALL(IF($B$3:$B$640=$H$4,ROW($B$3:$B$640)-2),ROW(B79)),4),””)</f>
        <v>#NAME?</v>
      </c>
      <c r="J85" s="10" t="e">
        <f t="array" ref="J85">IFERROR(INDEX($B$3:$F$640,SMALL(IF($B$3:$B$640=$H$4,ROW($B$3:$B$640)-2),ROW(C79)),5),””)</f>
        <v>#NAME?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46"/>
      <c r="C86" s="46" t="str">
        <f>IFERROR(VLOOKUP(B86,DB!$A$1:$B$29,2,0),"")</f>
        <v/>
      </c>
      <c r="D86" s="47"/>
      <c r="E86" s="48"/>
      <c r="F86" s="46"/>
      <c r="G86" s="40" t="s">
        <v>100</v>
      </c>
      <c r="H86" s="9" t="str">
        <f t="array" ref="H86">IFERROR(INDEX($B$3:$F$640,SMALL(IF($B$3:$B$640=$H$4,ROW($B$3:$B$640)-2),ROW(A80)),3),"")</f>
        <v/>
      </c>
      <c r="I86" s="10" t="e">
        <f t="array" ref="I86">IFERROR(INDEX($B$3:$F$640,SMALL(IF($B$3:$B$640=$H$4,ROW($B$3:$B$640)-2),ROW(B80)),4),””)</f>
        <v>#NAME?</v>
      </c>
      <c r="J86" s="10" t="e">
        <f t="array" ref="J86">IFERROR(INDEX($B$3:$F$640,SMALL(IF($B$3:$B$640=$H$4,ROW($B$3:$B$640)-2),ROW(C80)),5),””)</f>
        <v>#NAME?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46"/>
      <c r="C87" s="46" t="str">
        <f>IFERROR(VLOOKUP(B87,DB!$A$1:$B$29,2,0),"")</f>
        <v/>
      </c>
      <c r="D87" s="47"/>
      <c r="E87" s="48"/>
      <c r="F87" s="46"/>
      <c r="G87" s="40" t="s">
        <v>101</v>
      </c>
      <c r="H87" s="9" t="str">
        <f t="array" ref="H87">IFERROR(INDEX($B$3:$F$640,SMALL(IF($B$3:$B$640=$H$4,ROW($B$3:$B$640)-2),ROW(A81)),3),"")</f>
        <v/>
      </c>
      <c r="I87" s="10" t="e">
        <f t="array" ref="I87">IFERROR(INDEX($B$3:$F$640,SMALL(IF($B$3:$B$640=$H$4,ROW($B$3:$B$640)-2),ROW(B81)),4),””)</f>
        <v>#NAME?</v>
      </c>
      <c r="J87" s="10" t="e">
        <f t="array" ref="J87">IFERROR(INDEX($B$3:$F$640,SMALL(IF($B$3:$B$640=$H$4,ROW($B$3:$B$640)-2),ROW(C81)),5),””)</f>
        <v>#NAME?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46"/>
      <c r="C88" s="46" t="str">
        <f>IFERROR(VLOOKUP(B88,DB!$A$1:$B$29,2,0),"")</f>
        <v/>
      </c>
      <c r="D88" s="47"/>
      <c r="E88" s="48"/>
      <c r="F88" s="46"/>
      <c r="G88" s="11"/>
      <c r="H88" s="3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46"/>
      <c r="C89" s="46" t="str">
        <f>IFERROR(VLOOKUP(B89,DB!$A$1:$B$29,2,0),"")</f>
        <v/>
      </c>
      <c r="D89" s="47"/>
      <c r="E89" s="48"/>
      <c r="F89" s="46"/>
      <c r="G89" s="11"/>
      <c r="H89" s="3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46"/>
      <c r="C90" s="46" t="str">
        <f>IFERROR(VLOOKUP(B90,DB!$A$1:$B$29,2,0),"")</f>
        <v/>
      </c>
      <c r="D90" s="47"/>
      <c r="E90" s="48"/>
      <c r="F90" s="46"/>
      <c r="G90" s="11"/>
      <c r="H90" s="3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46"/>
      <c r="C91" s="46" t="str">
        <f>IFERROR(VLOOKUP(B91,DB!$A$1:$B$29,2,0),"")</f>
        <v/>
      </c>
      <c r="D91" s="47"/>
      <c r="E91" s="48"/>
      <c r="F91" s="46"/>
      <c r="G91" s="11"/>
      <c r="H91" s="3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46"/>
      <c r="C92" s="46" t="str">
        <f>IFERROR(VLOOKUP(B92,DB!$A$1:$B$29,2,0),"")</f>
        <v/>
      </c>
      <c r="D92" s="47"/>
      <c r="E92" s="48"/>
      <c r="F92" s="46"/>
      <c r="G92" s="11"/>
      <c r="H92" s="3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46"/>
      <c r="C93" s="46" t="str">
        <f>IFERROR(VLOOKUP(B93,DB!$A$1:$B$29,2,0),"")</f>
        <v/>
      </c>
      <c r="D93" s="47"/>
      <c r="E93" s="48"/>
      <c r="F93" s="46"/>
      <c r="G93" s="11"/>
      <c r="H93" s="3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46"/>
      <c r="C94" s="46" t="str">
        <f>IFERROR(VLOOKUP(B94,DB!$A$1:$B$29,2,0),"")</f>
        <v/>
      </c>
      <c r="D94" s="47"/>
      <c r="E94" s="48"/>
      <c r="F94" s="46"/>
      <c r="G94" s="11"/>
      <c r="H94" s="3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46"/>
      <c r="C95" s="46" t="str">
        <f>IFERROR(VLOOKUP(B95,DB!$A$1:$B$29,2,0),"")</f>
        <v/>
      </c>
      <c r="D95" s="47"/>
      <c r="E95" s="48"/>
      <c r="F95" s="46"/>
      <c r="G95" s="11"/>
      <c r="H95" s="3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46"/>
      <c r="C96" s="46" t="str">
        <f>IFERROR(VLOOKUP(B96,DB!$A$1:$B$29,2,0),"")</f>
        <v/>
      </c>
      <c r="D96" s="47"/>
      <c r="E96" s="48"/>
      <c r="F96" s="46"/>
      <c r="G96" s="11"/>
      <c r="H96" s="3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46"/>
      <c r="C97" s="46" t="str">
        <f>IFERROR(VLOOKUP(B97,DB!$A$1:$B$29,2,0),"")</f>
        <v/>
      </c>
      <c r="D97" s="47"/>
      <c r="E97" s="48"/>
      <c r="F97" s="46"/>
      <c r="G97" s="11"/>
      <c r="H97" s="3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46"/>
      <c r="C98" s="46" t="str">
        <f>IFERROR(VLOOKUP(B98,DB!$A$1:$B$29,2,0),"")</f>
        <v/>
      </c>
      <c r="D98" s="47"/>
      <c r="E98" s="48"/>
      <c r="F98" s="46"/>
      <c r="G98" s="11"/>
      <c r="H98" s="3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46"/>
      <c r="C99" s="46" t="str">
        <f>IFERROR(VLOOKUP(B99,DB!$A$1:$B$29,2,0),"")</f>
        <v/>
      </c>
      <c r="D99" s="47"/>
      <c r="E99" s="48"/>
      <c r="F99" s="46"/>
      <c r="G99" s="11"/>
      <c r="H99" s="3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46"/>
      <c r="C100" s="46" t="str">
        <f>IFERROR(VLOOKUP(B100,DB!$A$1:$B$29,2,0),"")</f>
        <v/>
      </c>
      <c r="D100" s="47"/>
      <c r="E100" s="48"/>
      <c r="F100" s="46"/>
      <c r="G100" s="11"/>
      <c r="H100" s="3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46"/>
      <c r="C101" s="46" t="str">
        <f>IFERROR(VLOOKUP(B101,DB!$A$1:$B$29,2,0),"")</f>
        <v/>
      </c>
      <c r="D101" s="47"/>
      <c r="E101" s="48"/>
      <c r="F101" s="46"/>
      <c r="G101" s="11"/>
      <c r="H101" s="3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46"/>
      <c r="C102" s="46" t="str">
        <f>IFERROR(VLOOKUP(B102,DB!$A$1:$B$29,2,0),"")</f>
        <v/>
      </c>
      <c r="D102" s="47"/>
      <c r="E102" s="48"/>
      <c r="F102" s="46"/>
      <c r="G102" s="11"/>
      <c r="H102" s="3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46"/>
      <c r="C103" s="46" t="str">
        <f>IFERROR(VLOOKUP(B103,DB!$A$1:$B$29,2,0),"")</f>
        <v/>
      </c>
      <c r="D103" s="47"/>
      <c r="E103" s="48"/>
      <c r="F103" s="46"/>
      <c r="G103" s="11"/>
      <c r="H103" s="3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46"/>
      <c r="C104" s="46" t="str">
        <f>IFERROR(VLOOKUP(B104,DB!$A$1:$B$29,2,0),"")</f>
        <v/>
      </c>
      <c r="D104" s="47"/>
      <c r="E104" s="48"/>
      <c r="F104" s="46"/>
      <c r="G104" s="11"/>
      <c r="H104" s="3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46"/>
      <c r="C105" s="46" t="str">
        <f>IFERROR(VLOOKUP(B105,DB!$A$1:$B$29,2,0),"")</f>
        <v/>
      </c>
      <c r="D105" s="47"/>
      <c r="E105" s="48"/>
      <c r="F105" s="46"/>
      <c r="G105" s="11"/>
      <c r="H105" s="3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46"/>
      <c r="C106" s="46" t="str">
        <f>IFERROR(VLOOKUP(B106,DB!$A$1:$B$29,2,0),"")</f>
        <v/>
      </c>
      <c r="D106" s="47"/>
      <c r="E106" s="48"/>
      <c r="F106" s="46"/>
      <c r="G106" s="11"/>
      <c r="H106" s="3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46"/>
      <c r="C107" s="46" t="str">
        <f>IFERROR(VLOOKUP(B107,DB!$A$1:$B$29,2,0),"")</f>
        <v/>
      </c>
      <c r="D107" s="47"/>
      <c r="E107" s="48"/>
      <c r="F107" s="46"/>
      <c r="G107" s="11"/>
      <c r="H107" s="3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46"/>
      <c r="C108" s="46" t="str">
        <f>IFERROR(VLOOKUP(B108,DB!$A$1:$B$29,2,0),"")</f>
        <v/>
      </c>
      <c r="D108" s="47"/>
      <c r="E108" s="48"/>
      <c r="F108" s="46"/>
      <c r="G108" s="11"/>
      <c r="H108" s="3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46"/>
      <c r="C109" s="46" t="str">
        <f>IFERROR(VLOOKUP(B109,DB!$A$1:$B$29,2,0),"")</f>
        <v/>
      </c>
      <c r="D109" s="47"/>
      <c r="E109" s="48"/>
      <c r="F109" s="46"/>
      <c r="G109" s="11"/>
      <c r="H109" s="3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46"/>
      <c r="C110" s="46" t="str">
        <f>IFERROR(VLOOKUP(B110,DB!$A$1:$B$29,2,0),"")</f>
        <v/>
      </c>
      <c r="D110" s="47"/>
      <c r="E110" s="48"/>
      <c r="F110" s="46"/>
      <c r="G110" s="11"/>
      <c r="H110" s="3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46"/>
      <c r="C111" s="46" t="str">
        <f>IFERROR(VLOOKUP(B111,DB!$A$1:$B$29,2,0),"")</f>
        <v/>
      </c>
      <c r="D111" s="47"/>
      <c r="E111" s="48"/>
      <c r="F111" s="46"/>
      <c r="G111" s="11"/>
      <c r="H111" s="3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46"/>
      <c r="C112" s="46" t="str">
        <f>IFERROR(VLOOKUP(B112,DB!$A$1:$B$29,2,0),"")</f>
        <v/>
      </c>
      <c r="D112" s="47"/>
      <c r="E112" s="48"/>
      <c r="F112" s="46"/>
      <c r="G112" s="11"/>
      <c r="H112" s="3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46"/>
      <c r="C113" s="46" t="str">
        <f>IFERROR(VLOOKUP(B113,DB!$A$1:$B$29,2,0),"")</f>
        <v/>
      </c>
      <c r="D113" s="47"/>
      <c r="E113" s="48"/>
      <c r="F113" s="46"/>
      <c r="G113" s="11"/>
      <c r="H113" s="3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46"/>
      <c r="C114" s="46" t="str">
        <f>IFERROR(VLOOKUP(B114,DB!$A$1:$B$29,2,0),"")</f>
        <v/>
      </c>
      <c r="D114" s="47"/>
      <c r="E114" s="48"/>
      <c r="F114" s="46"/>
      <c r="G114" s="11"/>
      <c r="H114" s="3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46"/>
      <c r="C115" s="46" t="str">
        <f>IFERROR(VLOOKUP(B115,DB!$A$1:$B$29,2,0),"")</f>
        <v/>
      </c>
      <c r="D115" s="47"/>
      <c r="E115" s="48"/>
      <c r="F115" s="46"/>
      <c r="G115" s="11"/>
      <c r="H115" s="3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46"/>
      <c r="C116" s="46" t="str">
        <f>IFERROR(VLOOKUP(B116,DB!$A$1:$B$29,2,0),"")</f>
        <v/>
      </c>
      <c r="D116" s="47"/>
      <c r="E116" s="48"/>
      <c r="F116" s="46"/>
      <c r="G116" s="11"/>
      <c r="H116" s="3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46"/>
      <c r="C117" s="46" t="str">
        <f>IFERROR(VLOOKUP(B117,DB!$A$1:$B$29,2,0),"")</f>
        <v/>
      </c>
      <c r="D117" s="47"/>
      <c r="E117" s="48"/>
      <c r="F117" s="46"/>
      <c r="G117" s="11"/>
      <c r="H117" s="3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46"/>
      <c r="C118" s="46" t="str">
        <f>IFERROR(VLOOKUP(B118,DB!$A$1:$B$29,2,0),"")</f>
        <v/>
      </c>
      <c r="D118" s="47"/>
      <c r="E118" s="48"/>
      <c r="F118" s="46"/>
      <c r="G118" s="11"/>
      <c r="H118" s="3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46"/>
      <c r="C119" s="46" t="str">
        <f>IFERROR(VLOOKUP(B119,DB!$A$1:$B$29,2,0),"")</f>
        <v/>
      </c>
      <c r="D119" s="47"/>
      <c r="E119" s="48"/>
      <c r="F119" s="46"/>
      <c r="G119" s="11"/>
      <c r="H119" s="3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46"/>
      <c r="C120" s="46" t="str">
        <f>IFERROR(VLOOKUP(B120,DB!$A$1:$B$29,2,0),"")</f>
        <v/>
      </c>
      <c r="D120" s="47"/>
      <c r="E120" s="48"/>
      <c r="F120" s="46"/>
      <c r="G120" s="11"/>
      <c r="H120" s="3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46"/>
      <c r="C121" s="46" t="str">
        <f>IFERROR(VLOOKUP(B121,DB!$A$1:$B$29,2,0),"")</f>
        <v/>
      </c>
      <c r="D121" s="47"/>
      <c r="E121" s="48"/>
      <c r="F121" s="46"/>
      <c r="G121" s="11"/>
      <c r="H121" s="3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46"/>
      <c r="C122" s="46" t="str">
        <f>IFERROR(VLOOKUP(B122,DB!$A$1:$B$29,2,0),"")</f>
        <v/>
      </c>
      <c r="D122" s="47"/>
      <c r="E122" s="48"/>
      <c r="F122" s="46"/>
      <c r="G122" s="11"/>
      <c r="H122" s="3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46"/>
      <c r="C123" s="46" t="str">
        <f>IFERROR(VLOOKUP(B123,DB!$A$1:$B$29,2,0),"")</f>
        <v/>
      </c>
      <c r="D123" s="47"/>
      <c r="E123" s="48"/>
      <c r="F123" s="46"/>
      <c r="G123" s="11"/>
      <c r="H123" s="3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46"/>
      <c r="C124" s="46" t="str">
        <f>IFERROR(VLOOKUP(B124,DB!$A$1:$B$29,2,0),"")</f>
        <v/>
      </c>
      <c r="D124" s="47"/>
      <c r="E124" s="48"/>
      <c r="F124" s="46"/>
      <c r="G124" s="11"/>
      <c r="H124" s="3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46"/>
      <c r="C125" s="46" t="str">
        <f>IFERROR(VLOOKUP(B125,DB!$A$1:$B$29,2,0),"")</f>
        <v/>
      </c>
      <c r="D125" s="47"/>
      <c r="E125" s="48"/>
      <c r="F125" s="46"/>
      <c r="G125" s="11"/>
      <c r="H125" s="3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46"/>
      <c r="C126" s="46" t="str">
        <f>IFERROR(VLOOKUP(B126,DB!$A$1:$B$29,2,0),"")</f>
        <v/>
      </c>
      <c r="D126" s="47"/>
      <c r="E126" s="48"/>
      <c r="F126" s="46"/>
      <c r="G126" s="11"/>
      <c r="H126" s="3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46"/>
      <c r="C127" s="46" t="str">
        <f>IFERROR(VLOOKUP(B127,DB!$A$1:$B$29,2,0),"")</f>
        <v/>
      </c>
      <c r="D127" s="47"/>
      <c r="E127" s="48"/>
      <c r="F127" s="46"/>
      <c r="G127" s="11"/>
      <c r="H127" s="3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46"/>
      <c r="C128" s="46" t="str">
        <f>IFERROR(VLOOKUP(B128,DB!$A$1:$B$29,2,0),"")</f>
        <v/>
      </c>
      <c r="D128" s="47"/>
      <c r="E128" s="48"/>
      <c r="F128" s="46"/>
      <c r="G128" s="11"/>
      <c r="H128" s="3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46"/>
      <c r="C129" s="46" t="str">
        <f>IFERROR(VLOOKUP(B129,DB!$A$1:$B$29,2,0),"")</f>
        <v/>
      </c>
      <c r="D129" s="47"/>
      <c r="E129" s="48"/>
      <c r="F129" s="46"/>
      <c r="G129" s="11"/>
      <c r="H129" s="3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46"/>
      <c r="C130" s="46" t="str">
        <f>IFERROR(VLOOKUP(B130,DB!$A$1:$B$29,2,0),"")</f>
        <v/>
      </c>
      <c r="D130" s="47"/>
      <c r="E130" s="48"/>
      <c r="F130" s="46"/>
      <c r="G130" s="11"/>
      <c r="H130" s="3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46"/>
      <c r="C131" s="46" t="str">
        <f>IFERROR(VLOOKUP(B131,DB!$A$1:$B$29,2,0),"")</f>
        <v/>
      </c>
      <c r="D131" s="47"/>
      <c r="E131" s="48"/>
      <c r="F131" s="46"/>
      <c r="G131" s="11"/>
      <c r="H131" s="3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46"/>
      <c r="C132" s="46" t="str">
        <f>IFERROR(VLOOKUP(B132,DB!$A$1:$B$29,2,0),"")</f>
        <v/>
      </c>
      <c r="D132" s="47"/>
      <c r="E132" s="48"/>
      <c r="F132" s="46"/>
      <c r="G132" s="11"/>
      <c r="H132" s="3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46"/>
      <c r="C133" s="46" t="str">
        <f>IFERROR(VLOOKUP(B133,DB!$A$1:$B$29,2,0),"")</f>
        <v/>
      </c>
      <c r="D133" s="47"/>
      <c r="E133" s="48"/>
      <c r="F133" s="46"/>
      <c r="G133" s="11"/>
      <c r="H133" s="3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46"/>
      <c r="C134" s="46" t="str">
        <f>IFERROR(VLOOKUP(B134,DB!$A$1:$B$29,2,0),"")</f>
        <v/>
      </c>
      <c r="D134" s="47"/>
      <c r="E134" s="48"/>
      <c r="F134" s="46"/>
      <c r="G134" s="11"/>
      <c r="H134" s="3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46"/>
      <c r="C135" s="46" t="str">
        <f>IFERROR(VLOOKUP(B135,DB!$A$1:$B$29,2,0),"")</f>
        <v/>
      </c>
      <c r="D135" s="47"/>
      <c r="E135" s="48"/>
      <c r="F135" s="46"/>
      <c r="G135" s="11"/>
      <c r="H135" s="3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46"/>
      <c r="C136" s="46" t="str">
        <f>IFERROR(VLOOKUP(B136,DB!$A$1:$B$29,2,0),"")</f>
        <v/>
      </c>
      <c r="D136" s="47"/>
      <c r="E136" s="48"/>
      <c r="F136" s="46"/>
      <c r="G136" s="11"/>
      <c r="H136" s="3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46"/>
      <c r="C137" s="46" t="str">
        <f>IFERROR(VLOOKUP(B137,DB!$A$1:$B$29,2,0),"")</f>
        <v/>
      </c>
      <c r="D137" s="47"/>
      <c r="E137" s="48"/>
      <c r="F137" s="46"/>
      <c r="G137" s="11"/>
      <c r="H137" s="3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46"/>
      <c r="C138" s="46" t="str">
        <f>IFERROR(VLOOKUP(B138,DB!$A$1:$B$29,2,0),"")</f>
        <v/>
      </c>
      <c r="D138" s="47"/>
      <c r="E138" s="48"/>
      <c r="F138" s="46"/>
      <c r="G138" s="11"/>
      <c r="H138" s="3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46"/>
      <c r="C139" s="46" t="str">
        <f>IFERROR(VLOOKUP(B139,DB!$A$1:$B$29,2,0),"")</f>
        <v/>
      </c>
      <c r="D139" s="47"/>
      <c r="E139" s="48"/>
      <c r="F139" s="46"/>
      <c r="G139" s="11"/>
      <c r="H139" s="3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46"/>
      <c r="C140" s="46" t="str">
        <f>IFERROR(VLOOKUP(B140,DB!$A$1:$B$29,2,0),"")</f>
        <v/>
      </c>
      <c r="D140" s="47"/>
      <c r="E140" s="48"/>
      <c r="F140" s="46"/>
      <c r="G140" s="11"/>
      <c r="H140" s="3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46"/>
      <c r="C141" s="46" t="str">
        <f>IFERROR(VLOOKUP(B141,DB!$A$1:$B$29,2,0),"")</f>
        <v/>
      </c>
      <c r="D141" s="47"/>
      <c r="E141" s="48"/>
      <c r="F141" s="46"/>
      <c r="G141" s="11"/>
      <c r="H141" s="3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46"/>
      <c r="C142" s="46" t="str">
        <f>IFERROR(VLOOKUP(B142,DB!$A$1:$B$29,2,0),"")</f>
        <v/>
      </c>
      <c r="D142" s="47"/>
      <c r="E142" s="48"/>
      <c r="F142" s="46"/>
      <c r="G142" s="11"/>
      <c r="H142" s="3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46"/>
      <c r="C143" s="46" t="str">
        <f>IFERROR(VLOOKUP(B143,DB!$A$1:$B$29,2,0),"")</f>
        <v/>
      </c>
      <c r="D143" s="47"/>
      <c r="E143" s="48"/>
      <c r="F143" s="46"/>
      <c r="G143" s="11"/>
      <c r="H143" s="3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46"/>
      <c r="C144" s="46" t="str">
        <f>IFERROR(VLOOKUP(B144,DB!$A$1:$B$29,2,0),"")</f>
        <v/>
      </c>
      <c r="D144" s="47"/>
      <c r="E144" s="48"/>
      <c r="F144" s="46"/>
      <c r="G144" s="11"/>
      <c r="H144" s="3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46"/>
      <c r="C145" s="46" t="str">
        <f>IFERROR(VLOOKUP(B145,DB!$A$1:$B$29,2,0),"")</f>
        <v/>
      </c>
      <c r="D145" s="47"/>
      <c r="E145" s="48"/>
      <c r="F145" s="46"/>
      <c r="G145" s="11"/>
      <c r="H145" s="3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46"/>
      <c r="C146" s="46" t="str">
        <f>IFERROR(VLOOKUP(B146,DB!$A$1:$B$29,2,0),"")</f>
        <v/>
      </c>
      <c r="D146" s="47"/>
      <c r="E146" s="48"/>
      <c r="F146" s="46"/>
      <c r="G146" s="11"/>
      <c r="H146" s="3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46"/>
      <c r="C147" s="46" t="str">
        <f>IFERROR(VLOOKUP(B147,DB!$A$1:$B$29,2,0),"")</f>
        <v/>
      </c>
      <c r="D147" s="47"/>
      <c r="E147" s="48"/>
      <c r="F147" s="46"/>
      <c r="G147" s="11"/>
      <c r="H147" s="3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46"/>
      <c r="C148" s="46" t="str">
        <f>IFERROR(VLOOKUP(B148,DB!$A$1:$B$29,2,0),"")</f>
        <v/>
      </c>
      <c r="D148" s="47"/>
      <c r="E148" s="48"/>
      <c r="F148" s="46"/>
      <c r="G148" s="11"/>
      <c r="H148" s="3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46"/>
      <c r="C149" s="46" t="str">
        <f>IFERROR(VLOOKUP(B149,DB!$A$1:$B$29,2,0),"")</f>
        <v/>
      </c>
      <c r="D149" s="47"/>
      <c r="E149" s="48"/>
      <c r="F149" s="46"/>
      <c r="G149" s="11"/>
      <c r="H149" s="3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46"/>
      <c r="C150" s="46" t="str">
        <f>IFERROR(VLOOKUP(B150,DB!$A$1:$B$29,2,0),"")</f>
        <v/>
      </c>
      <c r="D150" s="47"/>
      <c r="E150" s="48"/>
      <c r="F150" s="46"/>
      <c r="G150" s="11"/>
      <c r="H150" s="3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46"/>
      <c r="C151" s="46" t="str">
        <f>IFERROR(VLOOKUP(B151,DB!$A$1:$B$29,2,0),"")</f>
        <v/>
      </c>
      <c r="D151" s="47"/>
      <c r="E151" s="48"/>
      <c r="F151" s="46"/>
      <c r="G151" s="11"/>
      <c r="H151" s="3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46"/>
      <c r="C152" s="46" t="str">
        <f>IFERROR(VLOOKUP(B152,DB!$A$1:$B$29,2,0),"")</f>
        <v/>
      </c>
      <c r="D152" s="47"/>
      <c r="E152" s="48"/>
      <c r="F152" s="46"/>
      <c r="G152" s="11"/>
      <c r="H152" s="3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46"/>
      <c r="C153" s="46" t="str">
        <f>IFERROR(VLOOKUP(B153,DB!$A$1:$B$29,2,0),"")</f>
        <v/>
      </c>
      <c r="D153" s="47"/>
      <c r="E153" s="48"/>
      <c r="F153" s="46"/>
      <c r="G153" s="11"/>
      <c r="H153" s="3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46"/>
      <c r="C154" s="46" t="str">
        <f>IFERROR(VLOOKUP(B154,DB!$A$1:$B$29,2,0),"")</f>
        <v/>
      </c>
      <c r="D154" s="47"/>
      <c r="E154" s="48"/>
      <c r="F154" s="46"/>
      <c r="G154" s="11"/>
      <c r="H154" s="3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46"/>
      <c r="C155" s="46" t="str">
        <f>IFERROR(VLOOKUP(B155,DB!$A$1:$B$29,2,0),"")</f>
        <v/>
      </c>
      <c r="D155" s="47"/>
      <c r="E155" s="48"/>
      <c r="F155" s="46"/>
      <c r="G155" s="11"/>
      <c r="H155" s="3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46"/>
      <c r="C156" s="46" t="str">
        <f>IFERROR(VLOOKUP(B156,DB!$A$1:$B$29,2,0),"")</f>
        <v/>
      </c>
      <c r="D156" s="47"/>
      <c r="E156" s="48"/>
      <c r="F156" s="46"/>
      <c r="G156" s="11"/>
      <c r="H156" s="3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46"/>
      <c r="C157" s="46" t="str">
        <f>IFERROR(VLOOKUP(B157,DB!$A$1:$B$29,2,0),"")</f>
        <v/>
      </c>
      <c r="D157" s="47"/>
      <c r="E157" s="48"/>
      <c r="F157" s="46"/>
      <c r="G157" s="11"/>
      <c r="H157" s="3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46"/>
      <c r="C158" s="46" t="str">
        <f>IFERROR(VLOOKUP(B158,DB!$A$1:$B$29,2,0),"")</f>
        <v/>
      </c>
      <c r="D158" s="47"/>
      <c r="E158" s="48"/>
      <c r="F158" s="46"/>
      <c r="G158" s="11"/>
      <c r="H158" s="3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46"/>
      <c r="C159" s="46" t="str">
        <f>IFERROR(VLOOKUP(B159,DB!$A$1:$B$29,2,0),"")</f>
        <v/>
      </c>
      <c r="D159" s="47"/>
      <c r="E159" s="48"/>
      <c r="F159" s="46"/>
      <c r="G159" s="11"/>
      <c r="H159" s="3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46"/>
      <c r="C160" s="46" t="str">
        <f>IFERROR(VLOOKUP(B160,DB!$A$1:$B$29,2,0),"")</f>
        <v/>
      </c>
      <c r="D160" s="47"/>
      <c r="E160" s="48"/>
      <c r="F160" s="46"/>
      <c r="G160" s="11"/>
      <c r="H160" s="3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46"/>
      <c r="C161" s="46" t="str">
        <f>IFERROR(VLOOKUP(B161,DB!$A$1:$B$29,2,0),"")</f>
        <v/>
      </c>
      <c r="D161" s="47"/>
      <c r="E161" s="48"/>
      <c r="F161" s="46"/>
      <c r="G161" s="11"/>
      <c r="H161" s="3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46"/>
      <c r="C162" s="46" t="str">
        <f>IFERROR(VLOOKUP(B162,DB!$A$1:$B$29,2,0),"")</f>
        <v/>
      </c>
      <c r="D162" s="47"/>
      <c r="E162" s="48"/>
      <c r="F162" s="46"/>
      <c r="G162" s="11"/>
      <c r="H162" s="3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46"/>
      <c r="C163" s="46" t="str">
        <f>IFERROR(VLOOKUP(B163,DB!$A$1:$B$29,2,0),"")</f>
        <v/>
      </c>
      <c r="D163" s="47"/>
      <c r="E163" s="48"/>
      <c r="F163" s="46"/>
      <c r="G163" s="11"/>
      <c r="H163" s="3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46"/>
      <c r="C164" s="46" t="str">
        <f>IFERROR(VLOOKUP(B164,DB!$A$1:$B$29,2,0),"")</f>
        <v/>
      </c>
      <c r="D164" s="47"/>
      <c r="E164" s="48"/>
      <c r="F164" s="46"/>
      <c r="G164" s="11"/>
      <c r="H164" s="3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46"/>
      <c r="C165" s="46" t="str">
        <f>IFERROR(VLOOKUP(B165,DB!$A$1:$B$29,2,0),"")</f>
        <v/>
      </c>
      <c r="D165" s="47"/>
      <c r="E165" s="48"/>
      <c r="F165" s="46"/>
      <c r="G165" s="11"/>
      <c r="H165" s="3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46"/>
      <c r="C166" s="46" t="str">
        <f>IFERROR(VLOOKUP(B166,DB!$A$1:$B$29,2,0),"")</f>
        <v/>
      </c>
      <c r="D166" s="47"/>
      <c r="E166" s="48"/>
      <c r="F166" s="46"/>
      <c r="G166" s="11"/>
      <c r="H166" s="3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46"/>
      <c r="C167" s="46" t="str">
        <f>IFERROR(VLOOKUP(B167,DB!$A$1:$B$29,2,0),"")</f>
        <v/>
      </c>
      <c r="D167" s="47"/>
      <c r="E167" s="48"/>
      <c r="F167" s="46"/>
      <c r="G167" s="11"/>
      <c r="H167" s="3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46"/>
      <c r="C168" s="46" t="str">
        <f>IFERROR(VLOOKUP(B168,DB!$A$1:$B$29,2,0),"")</f>
        <v/>
      </c>
      <c r="D168" s="47"/>
      <c r="E168" s="48"/>
      <c r="F168" s="46"/>
      <c r="G168" s="11"/>
      <c r="H168" s="3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46"/>
      <c r="C169" s="46" t="str">
        <f>IFERROR(VLOOKUP(B169,DB!$A$1:$B$29,2,0),"")</f>
        <v/>
      </c>
      <c r="D169" s="47"/>
      <c r="E169" s="48"/>
      <c r="F169" s="46"/>
      <c r="G169" s="11"/>
      <c r="H169" s="3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46"/>
      <c r="C170" s="46" t="str">
        <f>IFERROR(VLOOKUP(B170,DB!$A$1:$B$29,2,0),"")</f>
        <v/>
      </c>
      <c r="D170" s="47"/>
      <c r="E170" s="48"/>
      <c r="F170" s="46"/>
      <c r="G170" s="11"/>
      <c r="H170" s="3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46"/>
      <c r="C171" s="46" t="str">
        <f>IFERROR(VLOOKUP(B171,DB!$A$1:$B$29,2,0),"")</f>
        <v/>
      </c>
      <c r="D171" s="47"/>
      <c r="E171" s="48"/>
      <c r="F171" s="46"/>
      <c r="G171" s="11"/>
      <c r="H171" s="3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46"/>
      <c r="C172" s="46" t="str">
        <f>IFERROR(VLOOKUP(B172,DB!$A$1:$B$29,2,0),"")</f>
        <v/>
      </c>
      <c r="D172" s="47"/>
      <c r="E172" s="48"/>
      <c r="F172" s="46"/>
      <c r="G172" s="11"/>
      <c r="H172" s="3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46"/>
      <c r="C173" s="46" t="str">
        <f>IFERROR(VLOOKUP(B173,DB!$A$1:$B$29,2,0),"")</f>
        <v/>
      </c>
      <c r="D173" s="47"/>
      <c r="E173" s="48"/>
      <c r="F173" s="46"/>
      <c r="G173" s="11"/>
      <c r="H173" s="3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46"/>
      <c r="C174" s="46" t="str">
        <f>IFERROR(VLOOKUP(B174,DB!$A$1:$B$29,2,0),"")</f>
        <v/>
      </c>
      <c r="D174" s="47"/>
      <c r="E174" s="48"/>
      <c r="F174" s="46"/>
      <c r="G174" s="11"/>
      <c r="H174" s="3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46"/>
      <c r="C175" s="46" t="str">
        <f>IFERROR(VLOOKUP(B175,DB!$A$1:$B$29,2,0),"")</f>
        <v/>
      </c>
      <c r="D175" s="47"/>
      <c r="E175" s="48"/>
      <c r="F175" s="46"/>
      <c r="G175" s="11"/>
      <c r="H175" s="3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46"/>
      <c r="C176" s="46" t="str">
        <f>IFERROR(VLOOKUP(B176,DB!$A$1:$B$29,2,0),"")</f>
        <v/>
      </c>
      <c r="D176" s="47"/>
      <c r="E176" s="48"/>
      <c r="F176" s="46"/>
      <c r="G176" s="11"/>
      <c r="H176" s="3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46"/>
      <c r="C177" s="46" t="str">
        <f>IFERROR(VLOOKUP(B177,DB!$A$1:$B$29,2,0),"")</f>
        <v/>
      </c>
      <c r="D177" s="47"/>
      <c r="E177" s="48"/>
      <c r="F177" s="46"/>
      <c r="G177" s="11"/>
      <c r="H177" s="3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46"/>
      <c r="C178" s="46" t="str">
        <f>IFERROR(VLOOKUP(B178,DB!$A$1:$B$29,2,0),"")</f>
        <v/>
      </c>
      <c r="D178" s="47"/>
      <c r="E178" s="48"/>
      <c r="F178" s="46"/>
      <c r="G178" s="11"/>
      <c r="H178" s="3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46"/>
      <c r="C179" s="46" t="str">
        <f>IFERROR(VLOOKUP(B179,DB!$A$1:$B$29,2,0),"")</f>
        <v/>
      </c>
      <c r="D179" s="47"/>
      <c r="E179" s="48"/>
      <c r="F179" s="46"/>
      <c r="G179" s="11"/>
      <c r="H179" s="3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46"/>
      <c r="C180" s="46" t="str">
        <f>IFERROR(VLOOKUP(B180,DB!$A$1:$B$29,2,0),"")</f>
        <v/>
      </c>
      <c r="D180" s="47"/>
      <c r="E180" s="48"/>
      <c r="F180" s="46"/>
      <c r="G180" s="11"/>
      <c r="H180" s="3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46"/>
      <c r="C181" s="46" t="str">
        <f>IFERROR(VLOOKUP(B181,DB!$A$1:$B$29,2,0),"")</f>
        <v/>
      </c>
      <c r="D181" s="47"/>
      <c r="E181" s="48"/>
      <c r="F181" s="46"/>
      <c r="G181" s="11"/>
      <c r="H181" s="3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46"/>
      <c r="C182" s="46" t="str">
        <f>IFERROR(VLOOKUP(B182,DB!$A$1:$B$29,2,0),"")</f>
        <v/>
      </c>
      <c r="D182" s="47"/>
      <c r="E182" s="48"/>
      <c r="F182" s="46"/>
      <c r="G182" s="11"/>
      <c r="H182" s="3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46"/>
      <c r="C183" s="46" t="str">
        <f>IFERROR(VLOOKUP(B183,DB!$A$1:$B$29,2,0),"")</f>
        <v/>
      </c>
      <c r="D183" s="47"/>
      <c r="E183" s="48"/>
      <c r="F183" s="46"/>
      <c r="G183" s="11"/>
      <c r="H183" s="3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46"/>
      <c r="C184" s="46" t="str">
        <f>IFERROR(VLOOKUP(B184,DB!$A$1:$B$29,2,0),"")</f>
        <v/>
      </c>
      <c r="D184" s="47"/>
      <c r="E184" s="48"/>
      <c r="F184" s="46"/>
      <c r="G184" s="11"/>
      <c r="H184" s="3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46"/>
      <c r="C185" s="46" t="str">
        <f>IFERROR(VLOOKUP(B185,DB!$A$1:$B$29,2,0),"")</f>
        <v/>
      </c>
      <c r="D185" s="47"/>
      <c r="E185" s="48"/>
      <c r="F185" s="46"/>
      <c r="G185" s="11"/>
      <c r="H185" s="3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46"/>
      <c r="C186" s="46" t="str">
        <f>IFERROR(VLOOKUP(B186,DB!$A$1:$B$29,2,0),"")</f>
        <v/>
      </c>
      <c r="D186" s="47"/>
      <c r="E186" s="48"/>
      <c r="F186" s="46"/>
      <c r="G186" s="11"/>
      <c r="H186" s="3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46"/>
      <c r="C187" s="46" t="str">
        <f>IFERROR(VLOOKUP(B187,DB!$A$1:$B$29,2,0),"")</f>
        <v/>
      </c>
      <c r="D187" s="47"/>
      <c r="E187" s="48"/>
      <c r="F187" s="46"/>
      <c r="G187" s="11"/>
      <c r="H187" s="3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46"/>
      <c r="C188" s="46" t="str">
        <f>IFERROR(VLOOKUP(B188,DB!$A$1:$B$29,2,0),"")</f>
        <v/>
      </c>
      <c r="D188" s="47"/>
      <c r="E188" s="48"/>
      <c r="F188" s="46"/>
      <c r="G188" s="11"/>
      <c r="H188" s="3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46"/>
      <c r="C189" s="46" t="str">
        <f>IFERROR(VLOOKUP(B189,DB!$A$1:$B$29,2,0),"")</f>
        <v/>
      </c>
      <c r="D189" s="47"/>
      <c r="E189" s="48"/>
      <c r="F189" s="46"/>
      <c r="G189" s="11"/>
      <c r="H189" s="3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46"/>
      <c r="C190" s="46" t="str">
        <f>IFERROR(VLOOKUP(B190,DB!$A$1:$B$29,2,0),"")</f>
        <v/>
      </c>
      <c r="D190" s="47"/>
      <c r="E190" s="48"/>
      <c r="F190" s="46"/>
      <c r="G190" s="11"/>
      <c r="H190" s="3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46"/>
      <c r="C191" s="46" t="str">
        <f>IFERROR(VLOOKUP(B191,DB!$A$1:$B$29,2,0),"")</f>
        <v/>
      </c>
      <c r="D191" s="47"/>
      <c r="E191" s="48"/>
      <c r="F191" s="46"/>
      <c r="G191" s="11"/>
      <c r="H191" s="3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46"/>
      <c r="C192" s="46" t="str">
        <f>IFERROR(VLOOKUP(B192,DB!$A$1:$B$29,2,0),"")</f>
        <v/>
      </c>
      <c r="D192" s="47"/>
      <c r="E192" s="48"/>
      <c r="F192" s="46"/>
      <c r="G192" s="11"/>
      <c r="H192" s="3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46"/>
      <c r="C193" s="46" t="str">
        <f>IFERROR(VLOOKUP(B193,DB!$A$1:$B$29,2,0),"")</f>
        <v/>
      </c>
      <c r="D193" s="47"/>
      <c r="E193" s="48"/>
      <c r="F193" s="46"/>
      <c r="G193" s="11"/>
      <c r="H193" s="3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46"/>
      <c r="C194" s="46" t="str">
        <f>IFERROR(VLOOKUP(B194,DB!$A$1:$B$29,2,0),"")</f>
        <v/>
      </c>
      <c r="D194" s="47"/>
      <c r="E194" s="48"/>
      <c r="F194" s="46"/>
      <c r="G194" s="11"/>
      <c r="H194" s="3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46"/>
      <c r="C195" s="46" t="str">
        <f>IFERROR(VLOOKUP(B195,DB!$A$1:$B$29,2,0),"")</f>
        <v/>
      </c>
      <c r="D195" s="47"/>
      <c r="E195" s="48"/>
      <c r="F195" s="46"/>
      <c r="G195" s="11"/>
      <c r="H195" s="3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46"/>
      <c r="C196" s="46" t="str">
        <f>IFERROR(VLOOKUP(B196,DB!$A$1:$B$29,2,0),"")</f>
        <v/>
      </c>
      <c r="D196" s="47"/>
      <c r="E196" s="48"/>
      <c r="F196" s="46"/>
      <c r="G196" s="11"/>
      <c r="H196" s="3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46"/>
      <c r="C197" s="46" t="str">
        <f>IFERROR(VLOOKUP(B197,DB!$A$1:$B$29,2,0),"")</f>
        <v/>
      </c>
      <c r="D197" s="47"/>
      <c r="E197" s="48"/>
      <c r="F197" s="46"/>
      <c r="G197" s="11"/>
      <c r="H197" s="3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46"/>
      <c r="C198" s="46" t="str">
        <f>IFERROR(VLOOKUP(B198,DB!$A$1:$B$29,2,0),"")</f>
        <v/>
      </c>
      <c r="D198" s="47"/>
      <c r="E198" s="48"/>
      <c r="F198" s="46"/>
      <c r="G198" s="11"/>
      <c r="H198" s="3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46"/>
      <c r="C199" s="46" t="str">
        <f>IFERROR(VLOOKUP(B199,DB!$A$1:$B$29,2,0),"")</f>
        <v/>
      </c>
      <c r="D199" s="47"/>
      <c r="E199" s="48"/>
      <c r="F199" s="46"/>
      <c r="G199" s="11"/>
      <c r="H199" s="3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46"/>
      <c r="C200" s="46" t="str">
        <f>IFERROR(VLOOKUP(B200,DB!$A$1:$B$29,2,0),"")</f>
        <v/>
      </c>
      <c r="D200" s="47"/>
      <c r="E200" s="48"/>
      <c r="F200" s="46"/>
      <c r="G200" s="11"/>
      <c r="H200" s="3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46"/>
      <c r="C201" s="46" t="str">
        <f>IFERROR(VLOOKUP(B201,DB!$A$1:$B$29,2,0),"")</f>
        <v/>
      </c>
      <c r="D201" s="47"/>
      <c r="E201" s="48"/>
      <c r="F201" s="46"/>
      <c r="G201" s="11"/>
      <c r="H201" s="3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46"/>
      <c r="C202" s="46" t="str">
        <f>IFERROR(VLOOKUP(B202,DB!$A$1:$B$29,2,0),"")</f>
        <v/>
      </c>
      <c r="D202" s="47"/>
      <c r="E202" s="48"/>
      <c r="F202" s="46"/>
      <c r="G202" s="11"/>
      <c r="H202" s="3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46"/>
      <c r="C203" s="46" t="str">
        <f>IFERROR(VLOOKUP(B203,DB!$A$1:$B$29,2,0),"")</f>
        <v/>
      </c>
      <c r="D203" s="47"/>
      <c r="E203" s="48"/>
      <c r="F203" s="46"/>
      <c r="G203" s="11"/>
      <c r="H203" s="3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46"/>
      <c r="C204" s="46" t="str">
        <f>IFERROR(VLOOKUP(B204,DB!$A$1:$B$29,2,0),"")</f>
        <v/>
      </c>
      <c r="D204" s="47"/>
      <c r="E204" s="48"/>
      <c r="F204" s="46"/>
      <c r="G204" s="11"/>
      <c r="H204" s="3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46"/>
      <c r="C205" s="46" t="str">
        <f>IFERROR(VLOOKUP(B205,DB!$A$1:$B$29,2,0),"")</f>
        <v/>
      </c>
      <c r="D205" s="47"/>
      <c r="E205" s="48"/>
      <c r="F205" s="46"/>
      <c r="G205" s="11"/>
      <c r="H205" s="3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46"/>
      <c r="C206" s="46" t="str">
        <f>IFERROR(VLOOKUP(B206,DB!$A$1:$B$29,2,0),"")</f>
        <v/>
      </c>
      <c r="D206" s="47"/>
      <c r="E206" s="48"/>
      <c r="F206" s="46"/>
      <c r="G206" s="11"/>
      <c r="H206" s="3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46"/>
      <c r="C207" s="46" t="str">
        <f>IFERROR(VLOOKUP(B207,DB!$A$1:$B$29,2,0),"")</f>
        <v/>
      </c>
      <c r="D207" s="47"/>
      <c r="E207" s="48"/>
      <c r="F207" s="46"/>
      <c r="G207" s="11"/>
      <c r="H207" s="3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46"/>
      <c r="C208" s="46" t="str">
        <f>IFERROR(VLOOKUP(B208,DB!$A$1:$B$29,2,0),"")</f>
        <v/>
      </c>
      <c r="D208" s="47"/>
      <c r="E208" s="48"/>
      <c r="F208" s="46"/>
      <c r="G208" s="11"/>
      <c r="H208" s="3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46"/>
      <c r="C209" s="46" t="str">
        <f>IFERROR(VLOOKUP(B209,DB!$A$1:$B$29,2,0),"")</f>
        <v/>
      </c>
      <c r="D209" s="47"/>
      <c r="E209" s="48"/>
      <c r="F209" s="46"/>
      <c r="G209" s="11"/>
      <c r="H209" s="3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46"/>
      <c r="C210" s="46" t="str">
        <f>IFERROR(VLOOKUP(B210,DB!$A$1:$B$29,2,0),"")</f>
        <v/>
      </c>
      <c r="D210" s="47"/>
      <c r="E210" s="48"/>
      <c r="F210" s="46"/>
      <c r="G210" s="11"/>
      <c r="H210" s="3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46"/>
      <c r="C211" s="46" t="str">
        <f>IFERROR(VLOOKUP(B211,DB!$A$1:$B$29,2,0),"")</f>
        <v/>
      </c>
      <c r="D211" s="47"/>
      <c r="E211" s="48"/>
      <c r="F211" s="46"/>
      <c r="G211" s="11"/>
      <c r="H211" s="3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46"/>
      <c r="C212" s="46" t="str">
        <f>IFERROR(VLOOKUP(B212,DB!$A$1:$B$29,2,0),"")</f>
        <v/>
      </c>
      <c r="D212" s="47"/>
      <c r="E212" s="48"/>
      <c r="F212" s="46"/>
      <c r="G212" s="11"/>
      <c r="H212" s="3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46"/>
      <c r="C213" s="46" t="str">
        <f>IFERROR(VLOOKUP(B213,DB!$A$1:$B$29,2,0),"")</f>
        <v/>
      </c>
      <c r="D213" s="47"/>
      <c r="E213" s="48"/>
      <c r="F213" s="46"/>
      <c r="G213" s="11"/>
      <c r="H213" s="3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46"/>
      <c r="C214" s="46" t="str">
        <f>IFERROR(VLOOKUP(B214,DB!$A$1:$B$29,2,0),"")</f>
        <v/>
      </c>
      <c r="D214" s="47"/>
      <c r="E214" s="48"/>
      <c r="F214" s="46"/>
      <c r="G214" s="11"/>
      <c r="H214" s="3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46"/>
      <c r="C215" s="46" t="str">
        <f>IFERROR(VLOOKUP(B215,DB!$A$1:$B$29,2,0),"")</f>
        <v/>
      </c>
      <c r="D215" s="47"/>
      <c r="E215" s="48"/>
      <c r="F215" s="46"/>
      <c r="G215" s="11"/>
      <c r="H215" s="3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46"/>
      <c r="C216" s="46" t="str">
        <f>IFERROR(VLOOKUP(B216,DB!$A$1:$B$29,2,0),"")</f>
        <v/>
      </c>
      <c r="D216" s="47"/>
      <c r="E216" s="48"/>
      <c r="F216" s="46"/>
      <c r="G216" s="11"/>
      <c r="H216" s="3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46"/>
      <c r="C217" s="46" t="str">
        <f>IFERROR(VLOOKUP(B217,DB!$A$1:$B$29,2,0),"")</f>
        <v/>
      </c>
      <c r="D217" s="47"/>
      <c r="E217" s="48"/>
      <c r="F217" s="46"/>
      <c r="G217" s="11"/>
      <c r="H217" s="3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46"/>
      <c r="C218" s="46" t="str">
        <f>IFERROR(VLOOKUP(B218,DB!$A$1:$B$29,2,0),"")</f>
        <v/>
      </c>
      <c r="D218" s="47"/>
      <c r="E218" s="48"/>
      <c r="F218" s="46"/>
      <c r="G218" s="11"/>
      <c r="H218" s="3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46"/>
      <c r="C219" s="46" t="str">
        <f>IFERROR(VLOOKUP(B219,DB!$A$1:$B$29,2,0),"")</f>
        <v/>
      </c>
      <c r="D219" s="47"/>
      <c r="E219" s="48"/>
      <c r="F219" s="46"/>
      <c r="G219" s="11"/>
      <c r="H219" s="3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46"/>
      <c r="C220" s="46" t="str">
        <f>IFERROR(VLOOKUP(B220,DB!$A$1:$B$29,2,0),"")</f>
        <v/>
      </c>
      <c r="D220" s="47"/>
      <c r="E220" s="48"/>
      <c r="F220" s="46"/>
      <c r="G220" s="11"/>
      <c r="H220" s="3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46"/>
      <c r="C221" s="46" t="str">
        <f>IFERROR(VLOOKUP(B221,DB!$A$1:$B$29,2,0),"")</f>
        <v/>
      </c>
      <c r="D221" s="47"/>
      <c r="E221" s="48"/>
      <c r="F221" s="46"/>
      <c r="G221" s="11"/>
      <c r="H221" s="3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46"/>
      <c r="C222" s="46" t="str">
        <f>IFERROR(VLOOKUP(B222,DB!$A$1:$B$29,2,0),"")</f>
        <v/>
      </c>
      <c r="D222" s="47"/>
      <c r="E222" s="48"/>
      <c r="F222" s="46"/>
      <c r="G222" s="11"/>
      <c r="H222" s="3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46"/>
      <c r="C223" s="46" t="str">
        <f>IFERROR(VLOOKUP(B223,DB!$A$1:$B$29,2,0),"")</f>
        <v/>
      </c>
      <c r="D223" s="47"/>
      <c r="E223" s="48"/>
      <c r="F223" s="46"/>
      <c r="G223" s="11"/>
      <c r="H223" s="3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46"/>
      <c r="C224" s="46" t="str">
        <f>IFERROR(VLOOKUP(B224,DB!$A$1:$B$29,2,0),"")</f>
        <v/>
      </c>
      <c r="D224" s="47"/>
      <c r="E224" s="48"/>
      <c r="F224" s="46"/>
      <c r="G224" s="11"/>
      <c r="H224" s="3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46"/>
      <c r="C225" s="46" t="str">
        <f>IFERROR(VLOOKUP(B225,DB!$A$1:$B$29,2,0),"")</f>
        <v/>
      </c>
      <c r="D225" s="47"/>
      <c r="E225" s="48"/>
      <c r="F225" s="46"/>
      <c r="G225" s="11"/>
      <c r="H225" s="3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46"/>
      <c r="C226" s="46" t="str">
        <f>IFERROR(VLOOKUP(B226,DB!$A$1:$B$29,2,0),"")</f>
        <v/>
      </c>
      <c r="D226" s="47"/>
      <c r="E226" s="48"/>
      <c r="F226" s="46"/>
      <c r="G226" s="11"/>
      <c r="H226" s="3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46"/>
      <c r="C227" s="46" t="str">
        <f>IFERROR(VLOOKUP(B227,DB!$A$1:$B$29,2,0),"")</f>
        <v/>
      </c>
      <c r="D227" s="47"/>
      <c r="E227" s="48"/>
      <c r="F227" s="46"/>
      <c r="G227" s="11"/>
      <c r="H227" s="3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46"/>
      <c r="C228" s="46" t="str">
        <f>IFERROR(VLOOKUP(B228,DB!$A$1:$B$29,2,0),"")</f>
        <v/>
      </c>
      <c r="D228" s="47"/>
      <c r="E228" s="48"/>
      <c r="F228" s="46"/>
      <c r="G228" s="11"/>
      <c r="H228" s="3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46"/>
      <c r="C229" s="46" t="str">
        <f>IFERROR(VLOOKUP(B229,DB!$A$1:$B$29,2,0),"")</f>
        <v/>
      </c>
      <c r="D229" s="47"/>
      <c r="E229" s="48"/>
      <c r="F229" s="46"/>
      <c r="G229" s="11"/>
      <c r="H229" s="3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46"/>
      <c r="C230" s="46" t="str">
        <f>IFERROR(VLOOKUP(B230,DB!$A$1:$B$29,2,0),"")</f>
        <v/>
      </c>
      <c r="D230" s="47"/>
      <c r="E230" s="48"/>
      <c r="F230" s="46"/>
      <c r="G230" s="11"/>
      <c r="H230" s="3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46"/>
      <c r="C231" s="46" t="str">
        <f>IFERROR(VLOOKUP(B231,DB!$A$1:$B$29,2,0),"")</f>
        <v/>
      </c>
      <c r="D231" s="47"/>
      <c r="E231" s="48"/>
      <c r="F231" s="46"/>
      <c r="G231" s="11"/>
      <c r="H231" s="3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46"/>
      <c r="C232" s="46" t="str">
        <f>IFERROR(VLOOKUP(B232,DB!$A$1:$B$29,2,0),"")</f>
        <v/>
      </c>
      <c r="D232" s="47"/>
      <c r="E232" s="48"/>
      <c r="F232" s="46"/>
      <c r="G232" s="11"/>
      <c r="H232" s="3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46"/>
      <c r="C233" s="46" t="str">
        <f>IFERROR(VLOOKUP(B233,DB!$A$1:$B$29,2,0),"")</f>
        <v/>
      </c>
      <c r="D233" s="47"/>
      <c r="E233" s="48"/>
      <c r="F233" s="46"/>
      <c r="G233" s="11"/>
      <c r="H233" s="3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46"/>
      <c r="C234" s="46" t="str">
        <f>IFERROR(VLOOKUP(B234,DB!$A$1:$B$29,2,0),"")</f>
        <v/>
      </c>
      <c r="D234" s="47"/>
      <c r="E234" s="48"/>
      <c r="F234" s="46"/>
      <c r="G234" s="11"/>
      <c r="H234" s="3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46"/>
      <c r="C235" s="46" t="str">
        <f>IFERROR(VLOOKUP(B235,DB!$A$1:$B$29,2,0),"")</f>
        <v/>
      </c>
      <c r="D235" s="47"/>
      <c r="E235" s="48"/>
      <c r="F235" s="46"/>
      <c r="G235" s="11"/>
      <c r="H235" s="3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46"/>
      <c r="C236" s="46" t="str">
        <f>IFERROR(VLOOKUP(B236,DB!$A$1:$B$29,2,0),"")</f>
        <v/>
      </c>
      <c r="D236" s="47"/>
      <c r="E236" s="48"/>
      <c r="F236" s="46"/>
      <c r="G236" s="11"/>
      <c r="H236" s="3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46"/>
      <c r="C237" s="46" t="str">
        <f>IFERROR(VLOOKUP(B237,DB!$A$1:$B$29,2,0),"")</f>
        <v/>
      </c>
      <c r="D237" s="47"/>
      <c r="E237" s="48"/>
      <c r="F237" s="46"/>
      <c r="G237" s="11"/>
      <c r="H237" s="3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46"/>
      <c r="C238" s="46" t="str">
        <f>IFERROR(VLOOKUP(B238,DB!$A$1:$B$29,2,0),"")</f>
        <v/>
      </c>
      <c r="D238" s="47"/>
      <c r="E238" s="48"/>
      <c r="F238" s="46"/>
      <c r="G238" s="11"/>
      <c r="H238" s="3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46"/>
      <c r="C239" s="46" t="str">
        <f>IFERROR(VLOOKUP(B239,DB!$A$1:$B$29,2,0),"")</f>
        <v/>
      </c>
      <c r="D239" s="47"/>
      <c r="E239" s="48"/>
      <c r="F239" s="46"/>
      <c r="G239" s="11"/>
      <c r="H239" s="3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46"/>
      <c r="C240" s="46" t="str">
        <f>IFERROR(VLOOKUP(B240,DB!$A$1:$B$29,2,0),"")</f>
        <v/>
      </c>
      <c r="D240" s="47"/>
      <c r="E240" s="48"/>
      <c r="F240" s="46"/>
      <c r="G240" s="11"/>
      <c r="H240" s="3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46"/>
      <c r="C241" s="46" t="str">
        <f>IFERROR(VLOOKUP(B241,DB!$A$1:$B$29,2,0),"")</f>
        <v/>
      </c>
      <c r="D241" s="47"/>
      <c r="E241" s="48"/>
      <c r="F241" s="46"/>
      <c r="G241" s="11"/>
      <c r="H241" s="3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46"/>
      <c r="C242" s="46" t="str">
        <f>IFERROR(VLOOKUP(B242,DB!$A$1:$B$29,2,0),"")</f>
        <v/>
      </c>
      <c r="D242" s="47"/>
      <c r="E242" s="48"/>
      <c r="F242" s="46"/>
      <c r="G242" s="11"/>
      <c r="H242" s="3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46"/>
      <c r="C243" s="46" t="str">
        <f>IFERROR(VLOOKUP(B243,DB!$A$1:$B$29,2,0),"")</f>
        <v/>
      </c>
      <c r="D243" s="47"/>
      <c r="E243" s="48"/>
      <c r="F243" s="46"/>
      <c r="G243" s="11"/>
      <c r="H243" s="3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46"/>
      <c r="C244" s="46" t="str">
        <f>IFERROR(VLOOKUP(B244,DB!$A$1:$B$29,2,0),"")</f>
        <v/>
      </c>
      <c r="D244" s="47"/>
      <c r="E244" s="48"/>
      <c r="F244" s="46"/>
      <c r="G244" s="11"/>
      <c r="H244" s="3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46"/>
      <c r="C245" s="46" t="str">
        <f>IFERROR(VLOOKUP(B245,DB!$A$1:$B$29,2,0),"")</f>
        <v/>
      </c>
      <c r="D245" s="47"/>
      <c r="E245" s="48"/>
      <c r="F245" s="46"/>
      <c r="G245" s="11"/>
      <c r="H245" s="3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46"/>
      <c r="C246" s="46" t="str">
        <f>IFERROR(VLOOKUP(B246,DB!$A$1:$B$29,2,0),"")</f>
        <v/>
      </c>
      <c r="D246" s="47"/>
      <c r="E246" s="48"/>
      <c r="F246" s="46"/>
      <c r="G246" s="11"/>
      <c r="H246" s="3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46"/>
      <c r="C247" s="46" t="str">
        <f>IFERROR(VLOOKUP(B247,DB!$A$1:$B$29,2,0),"")</f>
        <v/>
      </c>
      <c r="D247" s="47"/>
      <c r="E247" s="48"/>
      <c r="F247" s="46"/>
      <c r="G247" s="11"/>
      <c r="H247" s="3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46"/>
      <c r="C248" s="46" t="str">
        <f>IFERROR(VLOOKUP(B248,DB!$A$1:$B$29,2,0),"")</f>
        <v/>
      </c>
      <c r="D248" s="47"/>
      <c r="E248" s="48"/>
      <c r="F248" s="46"/>
      <c r="G248" s="11"/>
      <c r="H248" s="3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46"/>
      <c r="C249" s="46" t="str">
        <f>IFERROR(VLOOKUP(B249,DB!$A$1:$B$29,2,0),"")</f>
        <v/>
      </c>
      <c r="D249" s="47"/>
      <c r="E249" s="48"/>
      <c r="F249" s="46"/>
      <c r="G249" s="11"/>
      <c r="H249" s="3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46"/>
      <c r="C250" s="46" t="str">
        <f>IFERROR(VLOOKUP(B250,DB!$A$1:$B$29,2,0),"")</f>
        <v/>
      </c>
      <c r="D250" s="47"/>
      <c r="E250" s="48"/>
      <c r="F250" s="46"/>
      <c r="G250" s="11"/>
      <c r="H250" s="3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46"/>
      <c r="C251" s="46" t="str">
        <f>IFERROR(VLOOKUP(B251,DB!$A$1:$B$29,2,0),"")</f>
        <v/>
      </c>
      <c r="D251" s="47"/>
      <c r="E251" s="48"/>
      <c r="F251" s="46"/>
      <c r="G251" s="11"/>
      <c r="H251" s="3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46"/>
      <c r="C252" s="46" t="str">
        <f>IFERROR(VLOOKUP(B252,DB!$A$1:$B$29,2,0),"")</f>
        <v/>
      </c>
      <c r="D252" s="47"/>
      <c r="E252" s="48"/>
      <c r="F252" s="46"/>
      <c r="G252" s="11"/>
      <c r="H252" s="3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46"/>
      <c r="C253" s="46" t="str">
        <f>IFERROR(VLOOKUP(B253,DB!$A$1:$B$29,2,0),"")</f>
        <v/>
      </c>
      <c r="D253" s="47"/>
      <c r="E253" s="48"/>
      <c r="F253" s="46"/>
      <c r="G253" s="11"/>
      <c r="H253" s="3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46"/>
      <c r="C254" s="46" t="str">
        <f>IFERROR(VLOOKUP(B254,DB!$A$1:$B$29,2,0),"")</f>
        <v/>
      </c>
      <c r="D254" s="47"/>
      <c r="E254" s="48"/>
      <c r="F254" s="46"/>
      <c r="G254" s="11"/>
      <c r="H254" s="3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46"/>
      <c r="C255" s="46" t="str">
        <f>IFERROR(VLOOKUP(B255,DB!$A$1:$B$29,2,0),"")</f>
        <v/>
      </c>
      <c r="D255" s="47"/>
      <c r="E255" s="48"/>
      <c r="F255" s="46"/>
      <c r="G255" s="11"/>
      <c r="H255" s="3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46"/>
      <c r="C256" s="46" t="str">
        <f>IFERROR(VLOOKUP(B256,DB!$A$1:$B$29,2,0),"")</f>
        <v/>
      </c>
      <c r="D256" s="47"/>
      <c r="E256" s="48"/>
      <c r="F256" s="46"/>
      <c r="G256" s="11"/>
      <c r="H256" s="3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46"/>
      <c r="C257" s="46" t="str">
        <f>IFERROR(VLOOKUP(B257,DB!$A$1:$B$29,2,0),"")</f>
        <v/>
      </c>
      <c r="D257" s="47"/>
      <c r="E257" s="48"/>
      <c r="F257" s="46"/>
      <c r="G257" s="11"/>
      <c r="H257" s="3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46"/>
      <c r="C258" s="46" t="str">
        <f>IFERROR(VLOOKUP(B258,DB!$A$1:$B$29,2,0),"")</f>
        <v/>
      </c>
      <c r="D258" s="47"/>
      <c r="E258" s="48"/>
      <c r="F258" s="46"/>
      <c r="G258" s="11"/>
      <c r="H258" s="3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46"/>
      <c r="C259" s="46" t="str">
        <f>IFERROR(VLOOKUP(B259,DB!$A$1:$B$29,2,0),"")</f>
        <v/>
      </c>
      <c r="D259" s="47"/>
      <c r="E259" s="48"/>
      <c r="F259" s="46"/>
      <c r="G259" s="11"/>
      <c r="H259" s="3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46"/>
      <c r="C260" s="46" t="str">
        <f>IFERROR(VLOOKUP(B260,DB!$A$1:$B$29,2,0),"")</f>
        <v/>
      </c>
      <c r="D260" s="47"/>
      <c r="E260" s="48"/>
      <c r="F260" s="46"/>
      <c r="G260" s="11"/>
      <c r="H260" s="3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46"/>
      <c r="C261" s="46" t="str">
        <f>IFERROR(VLOOKUP(B261,DB!$A$1:$B$29,2,0),"")</f>
        <v/>
      </c>
      <c r="D261" s="47"/>
      <c r="E261" s="48"/>
      <c r="F261" s="46"/>
      <c r="G261" s="11"/>
      <c r="H261" s="3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46"/>
      <c r="C262" s="46" t="str">
        <f>IFERROR(VLOOKUP(B262,DB!$A$1:$B$29,2,0),"")</f>
        <v/>
      </c>
      <c r="D262" s="47"/>
      <c r="E262" s="48"/>
      <c r="F262" s="46"/>
      <c r="G262" s="11"/>
      <c r="H262" s="3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46"/>
      <c r="C263" s="46" t="str">
        <f>IFERROR(VLOOKUP(B263,DB!$A$1:$B$29,2,0),"")</f>
        <v/>
      </c>
      <c r="D263" s="47"/>
      <c r="E263" s="48"/>
      <c r="F263" s="46"/>
      <c r="G263" s="11"/>
      <c r="H263" s="3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46"/>
      <c r="C264" s="46" t="str">
        <f>IFERROR(VLOOKUP(B264,DB!$A$1:$B$29,2,0),"")</f>
        <v/>
      </c>
      <c r="D264" s="47"/>
      <c r="E264" s="48"/>
      <c r="F264" s="46"/>
      <c r="G264" s="11"/>
      <c r="H264" s="3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46"/>
      <c r="C265" s="46" t="str">
        <f>IFERROR(VLOOKUP(B265,DB!$A$1:$B$29,2,0),"")</f>
        <v/>
      </c>
      <c r="D265" s="47"/>
      <c r="E265" s="48"/>
      <c r="F265" s="46"/>
      <c r="G265" s="11"/>
      <c r="H265" s="3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46"/>
      <c r="C266" s="46" t="str">
        <f>IFERROR(VLOOKUP(B266,DB!$A$1:$B$29,2,0),"")</f>
        <v/>
      </c>
      <c r="D266" s="47"/>
      <c r="E266" s="48"/>
      <c r="F266" s="46"/>
      <c r="G266" s="11"/>
      <c r="H266" s="3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46"/>
      <c r="C267" s="46" t="str">
        <f>IFERROR(VLOOKUP(B267,DB!$A$1:$B$29,2,0),"")</f>
        <v/>
      </c>
      <c r="D267" s="47"/>
      <c r="E267" s="48"/>
      <c r="F267" s="46"/>
      <c r="G267" s="11"/>
      <c r="H267" s="3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46"/>
      <c r="C268" s="46" t="str">
        <f>IFERROR(VLOOKUP(B268,DB!$A$1:$B$29,2,0),"")</f>
        <v/>
      </c>
      <c r="D268" s="47"/>
      <c r="E268" s="48"/>
      <c r="F268" s="46"/>
      <c r="G268" s="11"/>
      <c r="H268" s="3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46"/>
      <c r="C269" s="46" t="str">
        <f>IFERROR(VLOOKUP(B269,DB!$A$1:$B$29,2,0),"")</f>
        <v/>
      </c>
      <c r="D269" s="47"/>
      <c r="E269" s="48"/>
      <c r="F269" s="46"/>
      <c r="G269" s="11"/>
      <c r="H269" s="3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46"/>
      <c r="C270" s="46" t="str">
        <f>IFERROR(VLOOKUP(B270,DB!$A$1:$B$29,2,0),"")</f>
        <v/>
      </c>
      <c r="D270" s="47"/>
      <c r="E270" s="48"/>
      <c r="F270" s="46"/>
      <c r="G270" s="11"/>
      <c r="H270" s="3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46"/>
      <c r="C271" s="46" t="str">
        <f>IFERROR(VLOOKUP(B271,DB!$A$1:$B$29,2,0),"")</f>
        <v/>
      </c>
      <c r="D271" s="47"/>
      <c r="E271" s="48"/>
      <c r="F271" s="46"/>
      <c r="G271" s="11"/>
      <c r="H271" s="3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46"/>
      <c r="C272" s="46" t="str">
        <f>IFERROR(VLOOKUP(B272,DB!$A$1:$B$29,2,0),"")</f>
        <v/>
      </c>
      <c r="D272" s="47"/>
      <c r="E272" s="48"/>
      <c r="F272" s="46"/>
      <c r="G272" s="11"/>
      <c r="H272" s="3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46"/>
      <c r="C273" s="46" t="str">
        <f>IFERROR(VLOOKUP(B273,DB!$A$1:$B$29,2,0),"")</f>
        <v/>
      </c>
      <c r="D273" s="47"/>
      <c r="E273" s="48"/>
      <c r="F273" s="46"/>
      <c r="G273" s="11"/>
      <c r="H273" s="3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46"/>
      <c r="C274" s="46" t="str">
        <f>IFERROR(VLOOKUP(B274,DB!$A$1:$B$29,2,0),"")</f>
        <v/>
      </c>
      <c r="D274" s="47"/>
      <c r="E274" s="48"/>
      <c r="F274" s="46"/>
      <c r="G274" s="11"/>
      <c r="H274" s="3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46"/>
      <c r="C275" s="46" t="str">
        <f>IFERROR(VLOOKUP(B275,DB!$A$1:$B$29,2,0),"")</f>
        <v/>
      </c>
      <c r="D275" s="47"/>
      <c r="E275" s="48"/>
      <c r="F275" s="46"/>
      <c r="G275" s="11"/>
      <c r="H275" s="3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46"/>
      <c r="C276" s="46" t="str">
        <f>IFERROR(VLOOKUP(B276,DB!$A$1:$B$29,2,0),"")</f>
        <v/>
      </c>
      <c r="D276" s="47"/>
      <c r="E276" s="48"/>
      <c r="F276" s="46"/>
      <c r="G276" s="11"/>
      <c r="H276" s="3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46"/>
      <c r="C277" s="46" t="str">
        <f>IFERROR(VLOOKUP(B277,DB!$A$1:$B$29,2,0),"")</f>
        <v/>
      </c>
      <c r="D277" s="47"/>
      <c r="E277" s="48"/>
      <c r="F277" s="46"/>
      <c r="G277" s="11"/>
      <c r="H277" s="3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46"/>
      <c r="C278" s="46" t="str">
        <f>IFERROR(VLOOKUP(B278,DB!$A$1:$B$29,2,0),"")</f>
        <v/>
      </c>
      <c r="D278" s="47"/>
      <c r="E278" s="48"/>
      <c r="F278" s="46"/>
      <c r="G278" s="11"/>
      <c r="H278" s="3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46"/>
      <c r="C279" s="46" t="str">
        <f>IFERROR(VLOOKUP(B279,DB!$A$1:$B$29,2,0),"")</f>
        <v/>
      </c>
      <c r="D279" s="47"/>
      <c r="E279" s="48"/>
      <c r="F279" s="46"/>
      <c r="G279" s="11"/>
      <c r="H279" s="3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46"/>
      <c r="C280" s="46" t="str">
        <f>IFERROR(VLOOKUP(B280,DB!$A$1:$B$29,2,0),"")</f>
        <v/>
      </c>
      <c r="D280" s="47"/>
      <c r="E280" s="48"/>
      <c r="F280" s="46"/>
      <c r="G280" s="11"/>
      <c r="H280" s="3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46"/>
      <c r="C281" s="46" t="str">
        <f>IFERROR(VLOOKUP(B281,DB!$A$1:$B$29,2,0),"")</f>
        <v/>
      </c>
      <c r="D281" s="47"/>
      <c r="E281" s="48"/>
      <c r="F281" s="46"/>
      <c r="G281" s="11"/>
      <c r="H281" s="3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46"/>
      <c r="C282" s="46" t="str">
        <f>IFERROR(VLOOKUP(B282,DB!$A$1:$B$29,2,0),"")</f>
        <v/>
      </c>
      <c r="D282" s="47"/>
      <c r="E282" s="48"/>
      <c r="F282" s="46"/>
      <c r="G282" s="11"/>
      <c r="H282" s="3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46"/>
      <c r="C283" s="46" t="str">
        <f>IFERROR(VLOOKUP(B283,DB!$A$1:$B$29,2,0),"")</f>
        <v/>
      </c>
      <c r="D283" s="47"/>
      <c r="E283" s="48"/>
      <c r="F283" s="46"/>
      <c r="G283" s="11"/>
      <c r="H283" s="3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46"/>
      <c r="C284" s="46" t="str">
        <f>IFERROR(VLOOKUP(B284,DB!$A$1:$B$29,2,0),"")</f>
        <v/>
      </c>
      <c r="D284" s="47"/>
      <c r="E284" s="48"/>
      <c r="F284" s="46"/>
      <c r="G284" s="11"/>
      <c r="H284" s="3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46"/>
      <c r="C285" s="46" t="str">
        <f>IFERROR(VLOOKUP(B285,DB!$A$1:$B$29,2,0),"")</f>
        <v/>
      </c>
      <c r="D285" s="47"/>
      <c r="E285" s="48"/>
      <c r="F285" s="46"/>
      <c r="G285" s="11"/>
      <c r="H285" s="3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46"/>
      <c r="C286" s="46" t="str">
        <f>IFERROR(VLOOKUP(B286,DB!$A$1:$B$29,2,0),"")</f>
        <v/>
      </c>
      <c r="D286" s="47"/>
      <c r="E286" s="48"/>
      <c r="F286" s="46"/>
      <c r="G286" s="11"/>
      <c r="H286" s="3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46"/>
      <c r="C287" s="46" t="str">
        <f>IFERROR(VLOOKUP(B287,DB!$A$1:$B$29,2,0),"")</f>
        <v/>
      </c>
      <c r="D287" s="47"/>
      <c r="E287" s="48"/>
      <c r="F287" s="46"/>
      <c r="G287" s="11"/>
      <c r="H287" s="3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46"/>
      <c r="C288" s="46" t="str">
        <f>IFERROR(VLOOKUP(B288,DB!$A$1:$B$29,2,0),"")</f>
        <v/>
      </c>
      <c r="D288" s="47"/>
      <c r="E288" s="48"/>
      <c r="F288" s="46"/>
      <c r="G288" s="11"/>
      <c r="H288" s="3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46"/>
      <c r="C289" s="46" t="str">
        <f>IFERROR(VLOOKUP(B289,DB!$A$1:$B$29,2,0),"")</f>
        <v/>
      </c>
      <c r="D289" s="47"/>
      <c r="E289" s="48"/>
      <c r="F289" s="46"/>
      <c r="G289" s="11"/>
      <c r="H289" s="3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46"/>
      <c r="C290" s="46" t="str">
        <f>IFERROR(VLOOKUP(B290,DB!$A$1:$B$29,2,0),"")</f>
        <v/>
      </c>
      <c r="D290" s="47"/>
      <c r="E290" s="48"/>
      <c r="F290" s="46"/>
      <c r="G290" s="11"/>
      <c r="H290" s="3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46"/>
      <c r="C291" s="46" t="str">
        <f>IFERROR(VLOOKUP(B291,DB!$A$1:$B$29,2,0),"")</f>
        <v/>
      </c>
      <c r="D291" s="47"/>
      <c r="E291" s="48"/>
      <c r="F291" s="46"/>
      <c r="G291" s="11"/>
      <c r="H291" s="3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46"/>
      <c r="C292" s="46" t="str">
        <f>IFERROR(VLOOKUP(B292,DB!$A$1:$B$29,2,0),"")</f>
        <v/>
      </c>
      <c r="D292" s="47"/>
      <c r="E292" s="48"/>
      <c r="F292" s="46"/>
      <c r="G292" s="11"/>
      <c r="H292" s="3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46"/>
      <c r="C293" s="46" t="str">
        <f>IFERROR(VLOOKUP(B293,DB!$A$1:$B$29,2,0),"")</f>
        <v/>
      </c>
      <c r="D293" s="47"/>
      <c r="E293" s="48"/>
      <c r="F293" s="46"/>
      <c r="G293" s="11"/>
      <c r="H293" s="3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46"/>
      <c r="C294" s="46" t="str">
        <f>IFERROR(VLOOKUP(B294,DB!$A$1:$B$29,2,0),"")</f>
        <v/>
      </c>
      <c r="D294" s="47"/>
      <c r="E294" s="48"/>
      <c r="F294" s="46"/>
      <c r="G294" s="11"/>
      <c r="H294" s="3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46"/>
      <c r="C295" s="46" t="str">
        <f>IFERROR(VLOOKUP(B295,DB!$A$1:$B$29,2,0),"")</f>
        <v/>
      </c>
      <c r="D295" s="47"/>
      <c r="E295" s="48"/>
      <c r="F295" s="46"/>
      <c r="G295" s="11"/>
      <c r="H295" s="3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46"/>
      <c r="C296" s="46" t="str">
        <f>IFERROR(VLOOKUP(B296,DB!$A$1:$B$29,2,0),"")</f>
        <v/>
      </c>
      <c r="D296" s="47"/>
      <c r="E296" s="48"/>
      <c r="F296" s="46"/>
      <c r="G296" s="11"/>
      <c r="H296" s="3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46"/>
      <c r="C297" s="46" t="str">
        <f>IFERROR(VLOOKUP(B297,DB!$A$1:$B$29,2,0),"")</f>
        <v/>
      </c>
      <c r="D297" s="47"/>
      <c r="E297" s="48"/>
      <c r="F297" s="46"/>
      <c r="G297" s="11"/>
      <c r="H297" s="3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46"/>
      <c r="C298" s="46" t="str">
        <f>IFERROR(VLOOKUP(B298,DB!$A$1:$B$29,2,0),"")</f>
        <v/>
      </c>
      <c r="D298" s="47"/>
      <c r="E298" s="48"/>
      <c r="F298" s="46"/>
      <c r="G298" s="11"/>
      <c r="H298" s="3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46"/>
      <c r="C299" s="46" t="str">
        <f>IFERROR(VLOOKUP(B299,DB!$A$1:$B$29,2,0),"")</f>
        <v/>
      </c>
      <c r="D299" s="47"/>
      <c r="E299" s="48"/>
      <c r="F299" s="46"/>
      <c r="G299" s="11"/>
      <c r="H299" s="3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46"/>
      <c r="C300" s="46" t="str">
        <f>IFERROR(VLOOKUP(B300,DB!$A$1:$B$29,2,0),"")</f>
        <v/>
      </c>
      <c r="D300" s="47"/>
      <c r="E300" s="48"/>
      <c r="F300" s="46"/>
      <c r="G300" s="11"/>
      <c r="H300" s="3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46"/>
      <c r="C301" s="46" t="str">
        <f>IFERROR(VLOOKUP(B301,DB!$A$1:$B$29,2,0),"")</f>
        <v/>
      </c>
      <c r="D301" s="47"/>
      <c r="E301" s="48"/>
      <c r="F301" s="46"/>
      <c r="G301" s="11"/>
      <c r="H301" s="3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46"/>
      <c r="C302" s="46" t="str">
        <f>IFERROR(VLOOKUP(B302,DB!$A$1:$B$29,2,0),"")</f>
        <v/>
      </c>
      <c r="D302" s="47"/>
      <c r="E302" s="48"/>
      <c r="F302" s="46"/>
      <c r="G302" s="11"/>
      <c r="H302" s="3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46"/>
      <c r="C303" s="46" t="str">
        <f>IFERROR(VLOOKUP(B303,DB!$A$1:$B$29,2,0),"")</f>
        <v/>
      </c>
      <c r="D303" s="47"/>
      <c r="E303" s="48"/>
      <c r="F303" s="46"/>
      <c r="G303" s="11"/>
      <c r="H303" s="3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46"/>
      <c r="C304" s="46" t="str">
        <f>IFERROR(VLOOKUP(B304,DB!$A$1:$B$29,2,0),"")</f>
        <v/>
      </c>
      <c r="D304" s="47"/>
      <c r="E304" s="48"/>
      <c r="F304" s="46"/>
      <c r="G304" s="11"/>
      <c r="H304" s="3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46"/>
      <c r="C305" s="46" t="str">
        <f>IFERROR(VLOOKUP(B305,DB!$A$1:$B$29,2,0),"")</f>
        <v/>
      </c>
      <c r="D305" s="47"/>
      <c r="E305" s="48"/>
      <c r="F305" s="46"/>
      <c r="G305" s="11"/>
      <c r="H305" s="3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46"/>
      <c r="C306" s="46" t="str">
        <f>IFERROR(VLOOKUP(B306,DB!$A$1:$B$29,2,0),"")</f>
        <v/>
      </c>
      <c r="D306" s="47"/>
      <c r="E306" s="48"/>
      <c r="F306" s="46"/>
      <c r="G306" s="11"/>
      <c r="H306" s="3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46"/>
      <c r="C307" s="46" t="str">
        <f>IFERROR(VLOOKUP(B307,DB!$A$1:$B$29,2,0),"")</f>
        <v/>
      </c>
      <c r="D307" s="47"/>
      <c r="E307" s="48"/>
      <c r="F307" s="46"/>
      <c r="G307" s="11"/>
      <c r="H307" s="3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46"/>
      <c r="C308" s="46" t="str">
        <f>IFERROR(VLOOKUP(B308,DB!$A$1:$B$29,2,0),"")</f>
        <v/>
      </c>
      <c r="D308" s="47"/>
      <c r="E308" s="48"/>
      <c r="F308" s="46"/>
      <c r="G308" s="11"/>
      <c r="H308" s="3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46"/>
      <c r="C309" s="46" t="str">
        <f>IFERROR(VLOOKUP(B309,DB!$A$1:$B$29,2,0),"")</f>
        <v/>
      </c>
      <c r="D309" s="47"/>
      <c r="E309" s="48"/>
      <c r="F309" s="46"/>
      <c r="G309" s="11"/>
      <c r="H309" s="3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46"/>
      <c r="C310" s="46" t="str">
        <f>IFERROR(VLOOKUP(B310,DB!$A$1:$B$29,2,0),"")</f>
        <v/>
      </c>
      <c r="D310" s="47"/>
      <c r="E310" s="48"/>
      <c r="F310" s="46"/>
      <c r="G310" s="11"/>
      <c r="H310" s="3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46"/>
      <c r="C311" s="46" t="str">
        <f>IFERROR(VLOOKUP(B311,DB!$A$1:$B$29,2,0),"")</f>
        <v/>
      </c>
      <c r="D311" s="47"/>
      <c r="E311" s="48"/>
      <c r="F311" s="46"/>
      <c r="G311" s="11"/>
      <c r="H311" s="3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46"/>
      <c r="C312" s="46" t="str">
        <f>IFERROR(VLOOKUP(B312,DB!$A$1:$B$29,2,0),"")</f>
        <v/>
      </c>
      <c r="D312" s="47"/>
      <c r="E312" s="48"/>
      <c r="F312" s="46"/>
      <c r="G312" s="11"/>
      <c r="H312" s="3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46"/>
      <c r="C313" s="46" t="str">
        <f>IFERROR(VLOOKUP(B313,DB!$A$1:$B$29,2,0),"")</f>
        <v/>
      </c>
      <c r="D313" s="47"/>
      <c r="E313" s="48"/>
      <c r="F313" s="46"/>
      <c r="G313" s="11"/>
      <c r="H313" s="3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46"/>
      <c r="C314" s="46" t="str">
        <f>IFERROR(VLOOKUP(B314,DB!$A$1:$B$29,2,0),"")</f>
        <v/>
      </c>
      <c r="D314" s="47"/>
      <c r="E314" s="48"/>
      <c r="F314" s="46"/>
      <c r="G314" s="11"/>
      <c r="H314" s="3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46"/>
      <c r="C315" s="46" t="str">
        <f>IFERROR(VLOOKUP(B315,DB!$A$1:$B$29,2,0),"")</f>
        <v/>
      </c>
      <c r="D315" s="47"/>
      <c r="E315" s="48"/>
      <c r="F315" s="46"/>
      <c r="G315" s="11"/>
      <c r="H315" s="3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46"/>
      <c r="C316" s="46" t="str">
        <f>IFERROR(VLOOKUP(B316,DB!$A$1:$B$29,2,0),"")</f>
        <v/>
      </c>
      <c r="D316" s="47"/>
      <c r="E316" s="48"/>
      <c r="F316" s="46"/>
      <c r="G316" s="11"/>
      <c r="H316" s="3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46"/>
      <c r="C317" s="46" t="str">
        <f>IFERROR(VLOOKUP(B317,DB!$A$1:$B$29,2,0),"")</f>
        <v/>
      </c>
      <c r="D317" s="47"/>
      <c r="E317" s="48"/>
      <c r="F317" s="46"/>
      <c r="G317" s="11"/>
      <c r="H317" s="3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46"/>
      <c r="C318" s="46" t="str">
        <f>IFERROR(VLOOKUP(B318,DB!$A$1:$B$29,2,0),"")</f>
        <v/>
      </c>
      <c r="D318" s="47"/>
      <c r="E318" s="48"/>
      <c r="F318" s="46"/>
      <c r="G318" s="11"/>
      <c r="H318" s="3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46"/>
      <c r="C319" s="46" t="str">
        <f>IFERROR(VLOOKUP(B319,DB!$A$1:$B$29,2,0),"")</f>
        <v/>
      </c>
      <c r="D319" s="47"/>
      <c r="E319" s="48"/>
      <c r="F319" s="46"/>
      <c r="G319" s="11"/>
      <c r="H319" s="3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46"/>
      <c r="C320" s="46" t="str">
        <f>IFERROR(VLOOKUP(B320,DB!$A$1:$B$29,2,0),"")</f>
        <v/>
      </c>
      <c r="D320" s="47"/>
      <c r="E320" s="48"/>
      <c r="F320" s="46"/>
      <c r="G320" s="11"/>
      <c r="H320" s="3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46"/>
      <c r="C321" s="46" t="str">
        <f>IFERROR(VLOOKUP(B321,DB!$A$1:$B$29,2,0),"")</f>
        <v/>
      </c>
      <c r="D321" s="47"/>
      <c r="E321" s="48"/>
      <c r="F321" s="46"/>
      <c r="G321" s="11"/>
      <c r="H321" s="3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46"/>
      <c r="C322" s="46" t="str">
        <f>IFERROR(VLOOKUP(B322,DB!$A$1:$B$29,2,0),"")</f>
        <v/>
      </c>
      <c r="D322" s="47"/>
      <c r="E322" s="48"/>
      <c r="F322" s="46"/>
      <c r="G322" s="11"/>
      <c r="H322" s="3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46"/>
      <c r="C323" s="46" t="str">
        <f>IFERROR(VLOOKUP(B323,DB!$A$1:$B$29,2,0),"")</f>
        <v/>
      </c>
      <c r="D323" s="47"/>
      <c r="E323" s="48"/>
      <c r="F323" s="46"/>
      <c r="G323" s="11"/>
      <c r="H323" s="3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46"/>
      <c r="C324" s="46" t="str">
        <f>IFERROR(VLOOKUP(B324,DB!$A$1:$B$29,2,0),"")</f>
        <v/>
      </c>
      <c r="D324" s="47"/>
      <c r="E324" s="48"/>
      <c r="F324" s="46"/>
      <c r="G324" s="11"/>
      <c r="H324" s="3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46"/>
      <c r="C325" s="46" t="str">
        <f>IFERROR(VLOOKUP(B325,DB!$A$1:$B$29,2,0),"")</f>
        <v/>
      </c>
      <c r="D325" s="47"/>
      <c r="E325" s="48"/>
      <c r="F325" s="46"/>
      <c r="G325" s="11"/>
      <c r="H325" s="3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46"/>
      <c r="C326" s="46" t="str">
        <f>IFERROR(VLOOKUP(B326,DB!$A$1:$B$29,2,0),"")</f>
        <v/>
      </c>
      <c r="D326" s="47"/>
      <c r="E326" s="48"/>
      <c r="F326" s="46"/>
      <c r="G326" s="11"/>
      <c r="H326" s="3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46"/>
      <c r="C327" s="46" t="str">
        <f>IFERROR(VLOOKUP(B327,DB!$A$1:$B$29,2,0),"")</f>
        <v/>
      </c>
      <c r="D327" s="47"/>
      <c r="E327" s="48"/>
      <c r="F327" s="46"/>
      <c r="G327" s="11"/>
      <c r="H327" s="3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46"/>
      <c r="C328" s="46" t="str">
        <f>IFERROR(VLOOKUP(B328,DB!$A$1:$B$29,2,0),"")</f>
        <v/>
      </c>
      <c r="D328" s="47"/>
      <c r="E328" s="48"/>
      <c r="F328" s="46"/>
      <c r="G328" s="11"/>
      <c r="H328" s="3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46"/>
      <c r="C329" s="46" t="str">
        <f>IFERROR(VLOOKUP(B329,DB!$A$1:$B$29,2,0),"")</f>
        <v/>
      </c>
      <c r="D329" s="47"/>
      <c r="E329" s="48"/>
      <c r="F329" s="46"/>
      <c r="G329" s="11"/>
      <c r="H329" s="3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46"/>
      <c r="C330" s="46" t="str">
        <f>IFERROR(VLOOKUP(B330,DB!$A$1:$B$29,2,0),"")</f>
        <v/>
      </c>
      <c r="D330" s="47"/>
      <c r="E330" s="48"/>
      <c r="F330" s="46"/>
      <c r="G330" s="11"/>
      <c r="H330" s="3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46"/>
      <c r="C331" s="46" t="str">
        <f>IFERROR(VLOOKUP(B331,DB!$A$1:$B$29,2,0),"")</f>
        <v/>
      </c>
      <c r="D331" s="47"/>
      <c r="E331" s="48"/>
      <c r="F331" s="46"/>
      <c r="G331" s="11"/>
      <c r="H331" s="3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46"/>
      <c r="C332" s="46" t="str">
        <f>IFERROR(VLOOKUP(B332,DB!$A$1:$B$29,2,0),"")</f>
        <v/>
      </c>
      <c r="D332" s="47"/>
      <c r="E332" s="48"/>
      <c r="F332" s="46"/>
      <c r="G332" s="11"/>
      <c r="H332" s="3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46"/>
      <c r="C333" s="46" t="str">
        <f>IFERROR(VLOOKUP(B333,DB!$A$1:$B$29,2,0),"")</f>
        <v/>
      </c>
      <c r="D333" s="47"/>
      <c r="E333" s="48"/>
      <c r="F333" s="46"/>
      <c r="G333" s="11"/>
      <c r="H333" s="3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46"/>
      <c r="C334" s="46" t="str">
        <f>IFERROR(VLOOKUP(B334,DB!$A$1:$B$29,2,0),"")</f>
        <v/>
      </c>
      <c r="D334" s="47"/>
      <c r="E334" s="48"/>
      <c r="F334" s="46"/>
      <c r="G334" s="11"/>
      <c r="H334" s="3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46"/>
      <c r="C335" s="46" t="str">
        <f>IFERROR(VLOOKUP(B335,DB!$A$1:$B$29,2,0),"")</f>
        <v/>
      </c>
      <c r="D335" s="47"/>
      <c r="E335" s="48"/>
      <c r="F335" s="46"/>
      <c r="G335" s="11"/>
      <c r="H335" s="3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46"/>
      <c r="C336" s="46" t="str">
        <f>IFERROR(VLOOKUP(B336,DB!$A$1:$B$29,2,0),"")</f>
        <v/>
      </c>
      <c r="D336" s="47"/>
      <c r="E336" s="48"/>
      <c r="F336" s="46"/>
      <c r="G336" s="11"/>
      <c r="H336" s="3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46"/>
      <c r="C337" s="46" t="str">
        <f>IFERROR(VLOOKUP(B337,DB!$A$1:$B$29,2,0),"")</f>
        <v/>
      </c>
      <c r="D337" s="47"/>
      <c r="E337" s="48"/>
      <c r="F337" s="46"/>
      <c r="G337" s="11"/>
      <c r="H337" s="3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46"/>
      <c r="C338" s="46" t="str">
        <f>IFERROR(VLOOKUP(B338,DB!$A$1:$B$29,2,0),"")</f>
        <v/>
      </c>
      <c r="D338" s="47"/>
      <c r="E338" s="48"/>
      <c r="F338" s="46"/>
      <c r="G338" s="11"/>
      <c r="H338" s="3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46"/>
      <c r="C339" s="46" t="str">
        <f>IFERROR(VLOOKUP(B339,DB!$A$1:$B$29,2,0),"")</f>
        <v/>
      </c>
      <c r="D339" s="47"/>
      <c r="E339" s="48"/>
      <c r="F339" s="46"/>
      <c r="G339" s="11"/>
      <c r="H339" s="3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46"/>
      <c r="C340" s="46" t="str">
        <f>IFERROR(VLOOKUP(B340,DB!$A$1:$B$29,2,0),"")</f>
        <v/>
      </c>
      <c r="D340" s="47"/>
      <c r="E340" s="48"/>
      <c r="F340" s="46"/>
      <c r="G340" s="11"/>
      <c r="H340" s="3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46"/>
      <c r="C341" s="46" t="str">
        <f>IFERROR(VLOOKUP(B341,DB!$A$1:$B$29,2,0),"")</f>
        <v/>
      </c>
      <c r="D341" s="47"/>
      <c r="E341" s="48"/>
      <c r="F341" s="46"/>
      <c r="G341" s="11"/>
      <c r="H341" s="3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46"/>
      <c r="C342" s="46" t="str">
        <f>IFERROR(VLOOKUP(B342,DB!$A$1:$B$29,2,0),"")</f>
        <v/>
      </c>
      <c r="D342" s="47"/>
      <c r="E342" s="48"/>
      <c r="F342" s="46"/>
      <c r="G342" s="11"/>
      <c r="H342" s="3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46"/>
      <c r="C343" s="46" t="str">
        <f>IFERROR(VLOOKUP(B343,DB!$A$1:$B$29,2,0),"")</f>
        <v/>
      </c>
      <c r="D343" s="47"/>
      <c r="E343" s="48"/>
      <c r="F343" s="46"/>
      <c r="G343" s="11"/>
      <c r="H343" s="3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46"/>
      <c r="C344" s="46" t="str">
        <f>IFERROR(VLOOKUP(B344,DB!$A$1:$B$29,2,0),"")</f>
        <v/>
      </c>
      <c r="D344" s="47"/>
      <c r="E344" s="48"/>
      <c r="F344" s="46"/>
      <c r="G344" s="11"/>
      <c r="H344" s="3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46"/>
      <c r="C345" s="46" t="str">
        <f>IFERROR(VLOOKUP(B345,DB!$A$1:$B$29,2,0),"")</f>
        <v/>
      </c>
      <c r="D345" s="47"/>
      <c r="E345" s="48"/>
      <c r="F345" s="46"/>
      <c r="G345" s="11"/>
      <c r="H345" s="3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46"/>
      <c r="C346" s="46" t="str">
        <f>IFERROR(VLOOKUP(B346,DB!$A$1:$B$29,2,0),"")</f>
        <v/>
      </c>
      <c r="D346" s="47"/>
      <c r="E346" s="48"/>
      <c r="F346" s="46"/>
      <c r="G346" s="11"/>
      <c r="H346" s="3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46"/>
      <c r="C347" s="46" t="str">
        <f>IFERROR(VLOOKUP(B347,DB!$A$1:$B$29,2,0),"")</f>
        <v/>
      </c>
      <c r="D347" s="47"/>
      <c r="E347" s="48"/>
      <c r="F347" s="46"/>
      <c r="G347" s="11"/>
      <c r="H347" s="3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46"/>
      <c r="C348" s="46" t="str">
        <f>IFERROR(VLOOKUP(B348,DB!$A$1:$B$29,2,0),"")</f>
        <v/>
      </c>
      <c r="D348" s="47"/>
      <c r="E348" s="48"/>
      <c r="F348" s="46"/>
      <c r="G348" s="11"/>
      <c r="H348" s="3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46"/>
      <c r="C349" s="46" t="str">
        <f>IFERROR(VLOOKUP(B349,DB!$A$1:$B$29,2,0),"")</f>
        <v/>
      </c>
      <c r="D349" s="47"/>
      <c r="E349" s="48"/>
      <c r="F349" s="46"/>
      <c r="G349" s="11"/>
      <c r="H349" s="3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46"/>
      <c r="C350" s="46" t="str">
        <f>IFERROR(VLOOKUP(B350,DB!$A$1:$B$29,2,0),"")</f>
        <v/>
      </c>
      <c r="D350" s="47"/>
      <c r="E350" s="48"/>
      <c r="F350" s="46"/>
      <c r="G350" s="11"/>
      <c r="H350" s="3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46"/>
      <c r="C351" s="46" t="str">
        <f>IFERROR(VLOOKUP(B351,DB!$A$1:$B$29,2,0),"")</f>
        <v/>
      </c>
      <c r="D351" s="47"/>
      <c r="E351" s="48"/>
      <c r="F351" s="46"/>
      <c r="G351" s="11"/>
      <c r="H351" s="3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46"/>
      <c r="C352" s="46" t="str">
        <f>IFERROR(VLOOKUP(B352,DB!$A$1:$B$29,2,0),"")</f>
        <v/>
      </c>
      <c r="D352" s="47"/>
      <c r="E352" s="48"/>
      <c r="F352" s="46"/>
      <c r="G352" s="11"/>
      <c r="H352" s="3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46"/>
      <c r="C353" s="46" t="str">
        <f>IFERROR(VLOOKUP(B353,DB!$A$1:$B$29,2,0),"")</f>
        <v/>
      </c>
      <c r="D353" s="47"/>
      <c r="E353" s="48"/>
      <c r="F353" s="46"/>
      <c r="G353" s="11"/>
      <c r="H353" s="3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46"/>
      <c r="C354" s="46" t="str">
        <f>IFERROR(VLOOKUP(B354,DB!$A$1:$B$29,2,0),"")</f>
        <v/>
      </c>
      <c r="D354" s="47"/>
      <c r="E354" s="48"/>
      <c r="F354" s="46"/>
      <c r="G354" s="11"/>
      <c r="H354" s="3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46"/>
      <c r="C355" s="46" t="str">
        <f>IFERROR(VLOOKUP(B355,DB!$A$1:$B$29,2,0),"")</f>
        <v/>
      </c>
      <c r="D355" s="47"/>
      <c r="E355" s="48"/>
      <c r="F355" s="46"/>
      <c r="G355" s="11"/>
      <c r="H355" s="3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46"/>
      <c r="C356" s="46" t="str">
        <f>IFERROR(VLOOKUP(B356,DB!$A$1:$B$29,2,0),"")</f>
        <v/>
      </c>
      <c r="D356" s="47"/>
      <c r="E356" s="48"/>
      <c r="F356" s="46"/>
      <c r="G356" s="11"/>
      <c r="H356" s="3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46"/>
      <c r="C357" s="46" t="str">
        <f>IFERROR(VLOOKUP(B357,DB!$A$1:$B$29,2,0),"")</f>
        <v/>
      </c>
      <c r="D357" s="47"/>
      <c r="E357" s="48"/>
      <c r="F357" s="46"/>
      <c r="G357" s="11"/>
      <c r="H357" s="3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46"/>
      <c r="C358" s="46" t="str">
        <f>IFERROR(VLOOKUP(B358,DB!$A$1:$B$29,2,0),"")</f>
        <v/>
      </c>
      <c r="D358" s="47"/>
      <c r="E358" s="48"/>
      <c r="F358" s="46"/>
      <c r="G358" s="11"/>
      <c r="H358" s="3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46"/>
      <c r="C359" s="46" t="str">
        <f>IFERROR(VLOOKUP(B359,DB!$A$1:$B$29,2,0),"")</f>
        <v/>
      </c>
      <c r="D359" s="47"/>
      <c r="E359" s="48"/>
      <c r="F359" s="46"/>
      <c r="G359" s="11"/>
      <c r="H359" s="3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46"/>
      <c r="C360" s="46" t="str">
        <f>IFERROR(VLOOKUP(B360,DB!$A$1:$B$29,2,0),"")</f>
        <v/>
      </c>
      <c r="D360" s="47"/>
      <c r="E360" s="48"/>
      <c r="F360" s="46"/>
      <c r="G360" s="11"/>
      <c r="H360" s="3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46"/>
      <c r="C361" s="46" t="str">
        <f>IFERROR(VLOOKUP(B361,DB!$A$1:$B$29,2,0),"")</f>
        <v/>
      </c>
      <c r="D361" s="47"/>
      <c r="E361" s="48"/>
      <c r="F361" s="46"/>
      <c r="G361" s="11"/>
      <c r="H361" s="3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46"/>
      <c r="C362" s="46" t="str">
        <f>IFERROR(VLOOKUP(B362,DB!$A$1:$B$29,2,0),"")</f>
        <v/>
      </c>
      <c r="D362" s="47"/>
      <c r="E362" s="48"/>
      <c r="F362" s="46"/>
      <c r="G362" s="11"/>
      <c r="H362" s="3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46"/>
      <c r="C363" s="46" t="str">
        <f>IFERROR(VLOOKUP(B363,DB!$A$1:$B$29,2,0),"")</f>
        <v/>
      </c>
      <c r="D363" s="47"/>
      <c r="E363" s="48"/>
      <c r="F363" s="46"/>
      <c r="G363" s="11"/>
      <c r="H363" s="3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46"/>
      <c r="C364" s="46" t="str">
        <f>IFERROR(VLOOKUP(B364,DB!$A$1:$B$29,2,0),"")</f>
        <v/>
      </c>
      <c r="D364" s="47"/>
      <c r="E364" s="48"/>
      <c r="F364" s="46"/>
      <c r="G364" s="11"/>
      <c r="H364" s="3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46"/>
      <c r="C365" s="46" t="str">
        <f>IFERROR(VLOOKUP(B365,DB!$A$1:$B$29,2,0),"")</f>
        <v/>
      </c>
      <c r="D365" s="47"/>
      <c r="E365" s="48"/>
      <c r="F365" s="46"/>
      <c r="G365" s="11"/>
      <c r="H365" s="3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46"/>
      <c r="C366" s="46" t="str">
        <f>IFERROR(VLOOKUP(B366,DB!$A$1:$B$29,2,0),"")</f>
        <v/>
      </c>
      <c r="D366" s="47"/>
      <c r="E366" s="48"/>
      <c r="F366" s="46"/>
      <c r="G366" s="11"/>
      <c r="H366" s="3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46"/>
      <c r="C367" s="46" t="str">
        <f>IFERROR(VLOOKUP(B367,DB!$A$1:$B$29,2,0),"")</f>
        <v/>
      </c>
      <c r="D367" s="47"/>
      <c r="E367" s="48"/>
      <c r="F367" s="46"/>
      <c r="G367" s="11"/>
      <c r="H367" s="3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46"/>
      <c r="C368" s="46" t="str">
        <f>IFERROR(VLOOKUP(B368,DB!$A$1:$B$29,2,0),"")</f>
        <v/>
      </c>
      <c r="D368" s="47"/>
      <c r="E368" s="48"/>
      <c r="F368" s="46"/>
      <c r="G368" s="11"/>
      <c r="H368" s="3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46"/>
      <c r="C369" s="46" t="str">
        <f>IFERROR(VLOOKUP(B369,DB!$A$1:$B$29,2,0),"")</f>
        <v/>
      </c>
      <c r="D369" s="47"/>
      <c r="E369" s="48"/>
      <c r="F369" s="46"/>
      <c r="G369" s="11"/>
      <c r="H369" s="3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46"/>
      <c r="C370" s="46" t="str">
        <f>IFERROR(VLOOKUP(B370,DB!$A$1:$B$29,2,0),"")</f>
        <v/>
      </c>
      <c r="D370" s="47"/>
      <c r="E370" s="48"/>
      <c r="F370" s="46"/>
      <c r="G370" s="11"/>
      <c r="H370" s="3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46"/>
      <c r="C371" s="46" t="str">
        <f>IFERROR(VLOOKUP(B371,DB!$A$1:$B$29,2,0),"")</f>
        <v/>
      </c>
      <c r="D371" s="47"/>
      <c r="E371" s="48"/>
      <c r="F371" s="46"/>
      <c r="G371" s="11"/>
      <c r="H371" s="3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46"/>
      <c r="C372" s="46" t="str">
        <f>IFERROR(VLOOKUP(B372,DB!$A$1:$B$29,2,0),"")</f>
        <v/>
      </c>
      <c r="D372" s="47"/>
      <c r="E372" s="48"/>
      <c r="F372" s="46"/>
      <c r="G372" s="11"/>
      <c r="H372" s="3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46"/>
      <c r="C373" s="46" t="str">
        <f>IFERROR(VLOOKUP(B373,DB!$A$1:$B$29,2,0),"")</f>
        <v/>
      </c>
      <c r="D373" s="47"/>
      <c r="E373" s="48"/>
      <c r="F373" s="46"/>
      <c r="G373" s="11"/>
      <c r="H373" s="3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46"/>
      <c r="C374" s="46" t="str">
        <f>IFERROR(VLOOKUP(B374,DB!$A$1:$B$29,2,0),"")</f>
        <v/>
      </c>
      <c r="D374" s="47"/>
      <c r="E374" s="48"/>
      <c r="F374" s="46"/>
      <c r="G374" s="11"/>
      <c r="H374" s="3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46"/>
      <c r="C375" s="46" t="str">
        <f>IFERROR(VLOOKUP(B375,DB!$A$1:$B$29,2,0),"")</f>
        <v/>
      </c>
      <c r="D375" s="47"/>
      <c r="E375" s="48"/>
      <c r="F375" s="46"/>
      <c r="G375" s="11"/>
      <c r="H375" s="3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46"/>
      <c r="C376" s="46" t="str">
        <f>IFERROR(VLOOKUP(B376,DB!$A$1:$B$29,2,0),"")</f>
        <v/>
      </c>
      <c r="D376" s="47"/>
      <c r="E376" s="48"/>
      <c r="F376" s="46"/>
      <c r="G376" s="11"/>
      <c r="H376" s="3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46"/>
      <c r="C377" s="46" t="str">
        <f>IFERROR(VLOOKUP(B377,DB!$A$1:$B$29,2,0),"")</f>
        <v/>
      </c>
      <c r="D377" s="47"/>
      <c r="E377" s="48"/>
      <c r="F377" s="46"/>
      <c r="G377" s="11"/>
      <c r="H377" s="3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46"/>
      <c r="C378" s="46" t="str">
        <f>IFERROR(VLOOKUP(B378,DB!$A$1:$B$29,2,0),"")</f>
        <v/>
      </c>
      <c r="D378" s="47"/>
      <c r="E378" s="48"/>
      <c r="F378" s="46"/>
      <c r="G378" s="11"/>
      <c r="H378" s="3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46"/>
      <c r="C379" s="46" t="str">
        <f>IFERROR(VLOOKUP(B379,DB!$A$1:$B$29,2,0),"")</f>
        <v/>
      </c>
      <c r="D379" s="47"/>
      <c r="E379" s="48"/>
      <c r="F379" s="46"/>
      <c r="G379" s="11"/>
      <c r="H379" s="3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46"/>
      <c r="C380" s="46" t="str">
        <f>IFERROR(VLOOKUP(B380,DB!$A$1:$B$29,2,0),"")</f>
        <v/>
      </c>
      <c r="D380" s="47"/>
      <c r="E380" s="48"/>
      <c r="F380" s="46"/>
      <c r="G380" s="11"/>
      <c r="H380" s="3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46"/>
      <c r="C381" s="46" t="str">
        <f>IFERROR(VLOOKUP(B381,DB!$A$1:$B$29,2,0),"")</f>
        <v/>
      </c>
      <c r="D381" s="47"/>
      <c r="E381" s="48"/>
      <c r="F381" s="46"/>
      <c r="G381" s="11"/>
      <c r="H381" s="3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46"/>
      <c r="C382" s="46" t="str">
        <f>IFERROR(VLOOKUP(B382,DB!$A$1:$B$29,2,0),"")</f>
        <v/>
      </c>
      <c r="D382" s="47"/>
      <c r="E382" s="48"/>
      <c r="F382" s="46"/>
      <c r="G382" s="11"/>
      <c r="H382" s="3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46"/>
      <c r="C383" s="46" t="str">
        <f>IFERROR(VLOOKUP(B383,DB!$A$1:$B$29,2,0),"")</f>
        <v/>
      </c>
      <c r="D383" s="47"/>
      <c r="E383" s="48"/>
      <c r="F383" s="46"/>
      <c r="G383" s="11"/>
      <c r="H383" s="3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46"/>
      <c r="C384" s="46" t="str">
        <f>IFERROR(VLOOKUP(B384,DB!$A$1:$B$29,2,0),"")</f>
        <v/>
      </c>
      <c r="D384" s="47"/>
      <c r="E384" s="48"/>
      <c r="F384" s="46"/>
      <c r="G384" s="11"/>
      <c r="H384" s="3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46"/>
      <c r="C385" s="46" t="str">
        <f>IFERROR(VLOOKUP(B385,DB!$A$1:$B$29,2,0),"")</f>
        <v/>
      </c>
      <c r="D385" s="47"/>
      <c r="E385" s="48"/>
      <c r="F385" s="46"/>
      <c r="G385" s="11"/>
      <c r="H385" s="3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46"/>
      <c r="C386" s="46" t="str">
        <f>IFERROR(VLOOKUP(B386,DB!$A$1:$B$29,2,0),"")</f>
        <v/>
      </c>
      <c r="D386" s="47"/>
      <c r="E386" s="48"/>
      <c r="F386" s="46"/>
      <c r="G386" s="11"/>
      <c r="H386" s="3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46"/>
      <c r="C387" s="46" t="str">
        <f>IFERROR(VLOOKUP(B387,DB!$A$1:$B$29,2,0),"")</f>
        <v/>
      </c>
      <c r="D387" s="47"/>
      <c r="E387" s="48"/>
      <c r="F387" s="46"/>
      <c r="G387" s="11"/>
      <c r="H387" s="3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46"/>
      <c r="C388" s="46" t="str">
        <f>IFERROR(VLOOKUP(B388,DB!$A$1:$B$29,2,0),"")</f>
        <v/>
      </c>
      <c r="D388" s="47"/>
      <c r="E388" s="48"/>
      <c r="F388" s="46"/>
      <c r="G388" s="11"/>
      <c r="H388" s="3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46"/>
      <c r="C389" s="46" t="str">
        <f>IFERROR(VLOOKUP(B389,DB!$A$1:$B$29,2,0),"")</f>
        <v/>
      </c>
      <c r="D389" s="47"/>
      <c r="E389" s="48"/>
      <c r="F389" s="46"/>
      <c r="G389" s="11"/>
      <c r="H389" s="3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46"/>
      <c r="C390" s="46" t="str">
        <f>IFERROR(VLOOKUP(B390,DB!$A$1:$B$29,2,0),"")</f>
        <v/>
      </c>
      <c r="D390" s="47"/>
      <c r="E390" s="48"/>
      <c r="F390" s="46"/>
      <c r="G390" s="11"/>
      <c r="H390" s="3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46"/>
      <c r="C391" s="46" t="str">
        <f>IFERROR(VLOOKUP(B391,DB!$A$1:$B$29,2,0),"")</f>
        <v/>
      </c>
      <c r="D391" s="47"/>
      <c r="E391" s="48"/>
      <c r="F391" s="46"/>
      <c r="G391" s="11"/>
      <c r="H391" s="3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46"/>
      <c r="C392" s="46" t="str">
        <f>IFERROR(VLOOKUP(B392,DB!$A$1:$B$29,2,0),"")</f>
        <v/>
      </c>
      <c r="D392" s="47"/>
      <c r="E392" s="48"/>
      <c r="F392" s="46"/>
      <c r="G392" s="11"/>
      <c r="H392" s="3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46"/>
      <c r="C393" s="46" t="str">
        <f>IFERROR(VLOOKUP(B393,DB!$A$1:$B$29,2,0),"")</f>
        <v/>
      </c>
      <c r="D393" s="47"/>
      <c r="E393" s="48"/>
      <c r="F393" s="46"/>
      <c r="G393" s="11"/>
      <c r="H393" s="3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46"/>
      <c r="C394" s="46" t="str">
        <f>IFERROR(VLOOKUP(B394,DB!$A$1:$B$29,2,0),"")</f>
        <v/>
      </c>
      <c r="D394" s="47"/>
      <c r="E394" s="48"/>
      <c r="F394" s="46"/>
      <c r="G394" s="11"/>
      <c r="H394" s="3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46"/>
      <c r="C395" s="46" t="str">
        <f>IFERROR(VLOOKUP(B395,DB!$A$1:$B$29,2,0),"")</f>
        <v/>
      </c>
      <c r="D395" s="47"/>
      <c r="E395" s="48"/>
      <c r="F395" s="46"/>
      <c r="G395" s="11"/>
      <c r="H395" s="3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46"/>
      <c r="C396" s="46" t="str">
        <f>IFERROR(VLOOKUP(B396,DB!$A$1:$B$29,2,0),"")</f>
        <v/>
      </c>
      <c r="D396" s="47"/>
      <c r="E396" s="48"/>
      <c r="F396" s="46"/>
      <c r="G396" s="11"/>
      <c r="H396" s="3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46"/>
      <c r="C397" s="46" t="str">
        <f>IFERROR(VLOOKUP(B397,DB!$A$1:$B$29,2,0),"")</f>
        <v/>
      </c>
      <c r="D397" s="47"/>
      <c r="E397" s="48"/>
      <c r="F397" s="46"/>
      <c r="G397" s="11"/>
      <c r="H397" s="3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46"/>
      <c r="C398" s="46" t="str">
        <f>IFERROR(VLOOKUP(B398,DB!$A$1:$B$29,2,0),"")</f>
        <v/>
      </c>
      <c r="D398" s="47"/>
      <c r="E398" s="48"/>
      <c r="F398" s="46"/>
      <c r="G398" s="11"/>
      <c r="H398" s="3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46"/>
      <c r="C399" s="46" t="str">
        <f>IFERROR(VLOOKUP(B399,DB!$A$1:$B$29,2,0),"")</f>
        <v/>
      </c>
      <c r="D399" s="47"/>
      <c r="E399" s="48"/>
      <c r="F399" s="46"/>
      <c r="G399" s="11"/>
      <c r="H399" s="3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46"/>
      <c r="C400" s="46" t="str">
        <f>IFERROR(VLOOKUP(B400,DB!$A$1:$B$29,2,0),"")</f>
        <v/>
      </c>
      <c r="D400" s="47"/>
      <c r="E400" s="48"/>
      <c r="F400" s="46"/>
      <c r="G400" s="11"/>
      <c r="H400" s="3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46"/>
      <c r="C401" s="46" t="str">
        <f>IFERROR(VLOOKUP(B401,DB!$A$1:$B$29,2,0),"")</f>
        <v/>
      </c>
      <c r="D401" s="47"/>
      <c r="E401" s="48"/>
      <c r="F401" s="46"/>
      <c r="G401" s="11"/>
      <c r="H401" s="3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46"/>
      <c r="C402" s="46" t="str">
        <f>IFERROR(VLOOKUP(B402,DB!$A$1:$B$29,2,0),"")</f>
        <v/>
      </c>
      <c r="D402" s="47"/>
      <c r="E402" s="48"/>
      <c r="F402" s="46"/>
      <c r="G402" s="11"/>
      <c r="H402" s="3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46"/>
      <c r="C403" s="46" t="str">
        <f>IFERROR(VLOOKUP(B403,DB!$A$1:$B$29,2,0),"")</f>
        <v/>
      </c>
      <c r="D403" s="47"/>
      <c r="E403" s="48"/>
      <c r="F403" s="46"/>
      <c r="G403" s="11"/>
      <c r="H403" s="3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46"/>
      <c r="C404" s="46" t="str">
        <f>IFERROR(VLOOKUP(B404,DB!$A$1:$B$29,2,0),"")</f>
        <v/>
      </c>
      <c r="D404" s="47"/>
      <c r="E404" s="48"/>
      <c r="F404" s="46"/>
      <c r="G404" s="11"/>
      <c r="H404" s="3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46"/>
      <c r="C405" s="46" t="str">
        <f>IFERROR(VLOOKUP(B405,DB!$A$1:$B$29,2,0),"")</f>
        <v/>
      </c>
      <c r="D405" s="47"/>
      <c r="E405" s="48"/>
      <c r="F405" s="46"/>
      <c r="G405" s="11"/>
      <c r="H405" s="3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46"/>
      <c r="C406" s="46" t="str">
        <f>IFERROR(VLOOKUP(B406,DB!$A$1:$B$29,2,0),"")</f>
        <v/>
      </c>
      <c r="D406" s="47"/>
      <c r="E406" s="48"/>
      <c r="F406" s="46"/>
      <c r="G406" s="11"/>
      <c r="H406" s="3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46"/>
      <c r="C407" s="46" t="str">
        <f>IFERROR(VLOOKUP(B407,DB!$A$1:$B$29,2,0),"")</f>
        <v/>
      </c>
      <c r="D407" s="47"/>
      <c r="E407" s="48"/>
      <c r="F407" s="46"/>
      <c r="G407" s="11"/>
      <c r="H407" s="3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46"/>
      <c r="C408" s="46" t="str">
        <f>IFERROR(VLOOKUP(B408,DB!$A$1:$B$29,2,0),"")</f>
        <v/>
      </c>
      <c r="D408" s="47"/>
      <c r="E408" s="48"/>
      <c r="F408" s="46"/>
      <c r="G408" s="11"/>
      <c r="H408" s="3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46"/>
      <c r="C409" s="46" t="str">
        <f>IFERROR(VLOOKUP(B409,DB!$A$1:$B$29,2,0),"")</f>
        <v/>
      </c>
      <c r="D409" s="47"/>
      <c r="E409" s="48"/>
      <c r="F409" s="46"/>
      <c r="G409" s="11"/>
      <c r="H409" s="3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46"/>
      <c r="C410" s="46" t="str">
        <f>IFERROR(VLOOKUP(B410,DB!$A$1:$B$29,2,0),"")</f>
        <v/>
      </c>
      <c r="D410" s="47"/>
      <c r="E410" s="48"/>
      <c r="F410" s="46"/>
      <c r="G410" s="11"/>
      <c r="H410" s="3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46"/>
      <c r="C411" s="46" t="str">
        <f>IFERROR(VLOOKUP(B411,DB!$A$1:$B$29,2,0),"")</f>
        <v/>
      </c>
      <c r="D411" s="47"/>
      <c r="E411" s="48"/>
      <c r="F411" s="46"/>
      <c r="G411" s="11"/>
      <c r="H411" s="3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46"/>
      <c r="C412" s="46" t="str">
        <f>IFERROR(VLOOKUP(B412,DB!$A$1:$B$29,2,0),"")</f>
        <v/>
      </c>
      <c r="D412" s="47"/>
      <c r="E412" s="48"/>
      <c r="F412" s="46"/>
      <c r="G412" s="11"/>
      <c r="H412" s="3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46"/>
      <c r="C413" s="46" t="str">
        <f>IFERROR(VLOOKUP(B413,DB!$A$1:$B$29,2,0),"")</f>
        <v/>
      </c>
      <c r="D413" s="47"/>
      <c r="E413" s="48"/>
      <c r="F413" s="46"/>
      <c r="G413" s="11"/>
      <c r="H413" s="3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46"/>
      <c r="C414" s="46" t="str">
        <f>IFERROR(VLOOKUP(B414,DB!$A$1:$B$29,2,0),"")</f>
        <v/>
      </c>
      <c r="D414" s="47"/>
      <c r="E414" s="48"/>
      <c r="F414" s="46"/>
      <c r="G414" s="11"/>
      <c r="H414" s="3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46"/>
      <c r="C415" s="46" t="str">
        <f>IFERROR(VLOOKUP(B415,DB!$A$1:$B$29,2,0),"")</f>
        <v/>
      </c>
      <c r="D415" s="47"/>
      <c r="E415" s="48"/>
      <c r="F415" s="46"/>
      <c r="G415" s="11"/>
      <c r="H415" s="3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46"/>
      <c r="C416" s="46" t="str">
        <f>IFERROR(VLOOKUP(B416,DB!$A$1:$B$29,2,0),"")</f>
        <v/>
      </c>
      <c r="D416" s="47"/>
      <c r="E416" s="48"/>
      <c r="F416" s="46"/>
      <c r="G416" s="11"/>
      <c r="H416" s="3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46"/>
      <c r="C417" s="46" t="str">
        <f>IFERROR(VLOOKUP(B417,DB!$A$1:$B$29,2,0),"")</f>
        <v/>
      </c>
      <c r="D417" s="47"/>
      <c r="E417" s="48"/>
      <c r="F417" s="46"/>
      <c r="G417" s="11"/>
      <c r="H417" s="3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46"/>
      <c r="C418" s="46" t="str">
        <f>IFERROR(VLOOKUP(B418,DB!$A$1:$B$29,2,0),"")</f>
        <v/>
      </c>
      <c r="D418" s="47"/>
      <c r="E418" s="48"/>
      <c r="F418" s="46"/>
      <c r="G418" s="11"/>
      <c r="H418" s="3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46"/>
      <c r="C419" s="46" t="str">
        <f>IFERROR(VLOOKUP(B419,DB!$A$1:$B$29,2,0),"")</f>
        <v/>
      </c>
      <c r="D419" s="47"/>
      <c r="E419" s="48"/>
      <c r="F419" s="46"/>
      <c r="G419" s="11"/>
      <c r="H419" s="3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46"/>
      <c r="C420" s="46" t="str">
        <f>IFERROR(VLOOKUP(B420,DB!$A$1:$B$29,2,0),"")</f>
        <v/>
      </c>
      <c r="D420" s="47"/>
      <c r="E420" s="48"/>
      <c r="F420" s="46"/>
      <c r="G420" s="11"/>
      <c r="H420" s="3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46"/>
      <c r="C421" s="46" t="str">
        <f>IFERROR(VLOOKUP(B421,DB!$A$1:$B$29,2,0),"")</f>
        <v/>
      </c>
      <c r="D421" s="47"/>
      <c r="E421" s="48"/>
      <c r="F421" s="46"/>
      <c r="G421" s="11"/>
      <c r="H421" s="3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46"/>
      <c r="C422" s="46" t="str">
        <f>IFERROR(VLOOKUP(B422,DB!$A$1:$B$29,2,0),"")</f>
        <v/>
      </c>
      <c r="D422" s="47"/>
      <c r="E422" s="48"/>
      <c r="F422" s="46"/>
      <c r="G422" s="11"/>
      <c r="H422" s="3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46"/>
      <c r="C423" s="46" t="str">
        <f>IFERROR(VLOOKUP(B423,DB!$A$1:$B$29,2,0),"")</f>
        <v/>
      </c>
      <c r="D423" s="47"/>
      <c r="E423" s="48"/>
      <c r="F423" s="46"/>
      <c r="G423" s="11"/>
      <c r="H423" s="3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46"/>
      <c r="C424" s="46" t="str">
        <f>IFERROR(VLOOKUP(B424,DB!$A$1:$B$29,2,0),"")</f>
        <v/>
      </c>
      <c r="D424" s="47"/>
      <c r="E424" s="48"/>
      <c r="F424" s="46"/>
      <c r="G424" s="11"/>
      <c r="H424" s="3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46"/>
      <c r="C425" s="46" t="str">
        <f>IFERROR(VLOOKUP(B425,DB!$A$1:$B$29,2,0),"")</f>
        <v/>
      </c>
      <c r="D425" s="47"/>
      <c r="E425" s="48"/>
      <c r="F425" s="46"/>
      <c r="G425" s="11"/>
      <c r="H425" s="3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46"/>
      <c r="C426" s="46" t="str">
        <f>IFERROR(VLOOKUP(B426,DB!$A$1:$B$29,2,0),"")</f>
        <v/>
      </c>
      <c r="D426" s="47"/>
      <c r="E426" s="48"/>
      <c r="F426" s="46"/>
      <c r="G426" s="11"/>
      <c r="H426" s="3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46"/>
      <c r="C427" s="46" t="str">
        <f>IFERROR(VLOOKUP(B427,DB!$A$1:$B$29,2,0),"")</f>
        <v/>
      </c>
      <c r="D427" s="47"/>
      <c r="E427" s="48"/>
      <c r="F427" s="46"/>
      <c r="G427" s="11"/>
      <c r="H427" s="3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46"/>
      <c r="C428" s="46" t="str">
        <f>IFERROR(VLOOKUP(B428,DB!$A$1:$B$29,2,0),"")</f>
        <v/>
      </c>
      <c r="D428" s="47"/>
      <c r="E428" s="48"/>
      <c r="F428" s="46"/>
      <c r="G428" s="11"/>
      <c r="H428" s="3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46"/>
      <c r="C429" s="46" t="str">
        <f>IFERROR(VLOOKUP(B429,DB!$A$1:$B$29,2,0),"")</f>
        <v/>
      </c>
      <c r="D429" s="47"/>
      <c r="E429" s="48"/>
      <c r="F429" s="46"/>
      <c r="G429" s="11"/>
      <c r="H429" s="3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46"/>
      <c r="C430" s="46" t="str">
        <f>IFERROR(VLOOKUP(B430,DB!$A$1:$B$29,2,0),"")</f>
        <v/>
      </c>
      <c r="D430" s="47"/>
      <c r="E430" s="48"/>
      <c r="F430" s="46"/>
      <c r="G430" s="11"/>
      <c r="H430" s="3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46"/>
      <c r="C431" s="46" t="str">
        <f>IFERROR(VLOOKUP(B431,DB!$A$1:$B$29,2,0),"")</f>
        <v/>
      </c>
      <c r="D431" s="47"/>
      <c r="E431" s="48"/>
      <c r="F431" s="46"/>
      <c r="G431" s="11"/>
      <c r="H431" s="3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46"/>
      <c r="C432" s="46" t="str">
        <f>IFERROR(VLOOKUP(B432,DB!$A$1:$B$29,2,0),"")</f>
        <v/>
      </c>
      <c r="D432" s="47"/>
      <c r="E432" s="48"/>
      <c r="F432" s="46"/>
      <c r="G432" s="11"/>
      <c r="H432" s="3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46"/>
      <c r="C433" s="46" t="str">
        <f>IFERROR(VLOOKUP(B433,DB!$A$1:$B$29,2,0),"")</f>
        <v/>
      </c>
      <c r="D433" s="47"/>
      <c r="E433" s="48"/>
      <c r="F433" s="46"/>
      <c r="G433" s="11"/>
      <c r="H433" s="3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46"/>
      <c r="C434" s="46" t="str">
        <f>IFERROR(VLOOKUP(B434,DB!$A$1:$B$29,2,0),"")</f>
        <v/>
      </c>
      <c r="D434" s="47"/>
      <c r="E434" s="48"/>
      <c r="F434" s="46"/>
      <c r="G434" s="11"/>
      <c r="H434" s="3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46"/>
      <c r="C435" s="46" t="str">
        <f>IFERROR(VLOOKUP(B435,DB!$A$1:$B$29,2,0),"")</f>
        <v/>
      </c>
      <c r="D435" s="47"/>
      <c r="E435" s="48"/>
      <c r="F435" s="46"/>
      <c r="G435" s="11"/>
      <c r="H435" s="3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46"/>
      <c r="C436" s="46" t="str">
        <f>IFERROR(VLOOKUP(B436,DB!$A$1:$B$29,2,0),"")</f>
        <v/>
      </c>
      <c r="D436" s="47"/>
      <c r="E436" s="48"/>
      <c r="F436" s="46"/>
      <c r="G436" s="11"/>
      <c r="H436" s="3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46"/>
      <c r="C437" s="46" t="str">
        <f>IFERROR(VLOOKUP(B437,DB!$A$1:$B$29,2,0),"")</f>
        <v/>
      </c>
      <c r="D437" s="47"/>
      <c r="E437" s="48"/>
      <c r="F437" s="46"/>
      <c r="G437" s="11"/>
      <c r="H437" s="3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46"/>
      <c r="C438" s="46" t="str">
        <f>IFERROR(VLOOKUP(B438,DB!$A$1:$B$29,2,0),"")</f>
        <v/>
      </c>
      <c r="D438" s="47"/>
      <c r="E438" s="48"/>
      <c r="F438" s="46"/>
      <c r="G438" s="11"/>
      <c r="H438" s="3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46"/>
      <c r="C439" s="46" t="str">
        <f>IFERROR(VLOOKUP(B439,DB!$A$1:$B$29,2,0),"")</f>
        <v/>
      </c>
      <c r="D439" s="47"/>
      <c r="E439" s="48"/>
      <c r="F439" s="46"/>
      <c r="G439" s="11"/>
      <c r="H439" s="3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46"/>
      <c r="C440" s="46" t="str">
        <f>IFERROR(VLOOKUP(B440,DB!$A$1:$B$29,2,0),"")</f>
        <v/>
      </c>
      <c r="D440" s="47"/>
      <c r="E440" s="48"/>
      <c r="F440" s="46"/>
      <c r="G440" s="11"/>
      <c r="H440" s="3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46"/>
      <c r="C441" s="46" t="str">
        <f>IFERROR(VLOOKUP(B441,DB!$A$1:$B$29,2,0),"")</f>
        <v/>
      </c>
      <c r="D441" s="47"/>
      <c r="E441" s="48"/>
      <c r="F441" s="46"/>
      <c r="G441" s="11"/>
      <c r="H441" s="3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46"/>
      <c r="C442" s="46" t="str">
        <f>IFERROR(VLOOKUP(B442,DB!$A$1:$B$29,2,0),"")</f>
        <v/>
      </c>
      <c r="D442" s="47"/>
      <c r="E442" s="48"/>
      <c r="F442" s="46"/>
      <c r="G442" s="11"/>
      <c r="H442" s="3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46"/>
      <c r="C443" s="46" t="str">
        <f>IFERROR(VLOOKUP(B443,DB!$A$1:$B$29,2,0),"")</f>
        <v/>
      </c>
      <c r="D443" s="47"/>
      <c r="E443" s="48"/>
      <c r="F443" s="46"/>
      <c r="G443" s="11"/>
      <c r="H443" s="3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46"/>
      <c r="C444" s="46" t="str">
        <f>IFERROR(VLOOKUP(B444,DB!$A$1:$B$29,2,0),"")</f>
        <v/>
      </c>
      <c r="D444" s="47"/>
      <c r="E444" s="48"/>
      <c r="F444" s="46"/>
      <c r="G444" s="11"/>
      <c r="H444" s="3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46"/>
      <c r="C445" s="46" t="str">
        <f>IFERROR(VLOOKUP(B445,DB!$A$1:$B$29,2,0),"")</f>
        <v/>
      </c>
      <c r="D445" s="47"/>
      <c r="E445" s="48"/>
      <c r="F445" s="46"/>
      <c r="G445" s="11"/>
      <c r="H445" s="3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46"/>
      <c r="C446" s="46" t="str">
        <f>IFERROR(VLOOKUP(B446,DB!$A$1:$B$29,2,0),"")</f>
        <v/>
      </c>
      <c r="D446" s="47"/>
      <c r="E446" s="48"/>
      <c r="F446" s="46"/>
      <c r="G446" s="11"/>
      <c r="H446" s="3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46"/>
      <c r="C447" s="46" t="str">
        <f>IFERROR(VLOOKUP(B447,DB!$A$1:$B$29,2,0),"")</f>
        <v/>
      </c>
      <c r="D447" s="47"/>
      <c r="E447" s="48"/>
      <c r="F447" s="46"/>
      <c r="G447" s="11"/>
      <c r="H447" s="3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46"/>
      <c r="C448" s="46" t="str">
        <f>IFERROR(VLOOKUP(B448,DB!$A$1:$B$29,2,0),"")</f>
        <v/>
      </c>
      <c r="D448" s="47"/>
      <c r="E448" s="48"/>
      <c r="F448" s="46"/>
      <c r="G448" s="11"/>
      <c r="H448" s="3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46"/>
      <c r="C449" s="46" t="str">
        <f>IFERROR(VLOOKUP(B449,DB!$A$1:$B$29,2,0),"")</f>
        <v/>
      </c>
      <c r="D449" s="47"/>
      <c r="E449" s="48"/>
      <c r="F449" s="46"/>
      <c r="G449" s="11"/>
      <c r="H449" s="3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46"/>
      <c r="C450" s="46" t="str">
        <f>IFERROR(VLOOKUP(B450,DB!$A$1:$B$29,2,0),"")</f>
        <v/>
      </c>
      <c r="D450" s="47"/>
      <c r="E450" s="48"/>
      <c r="F450" s="46"/>
      <c r="G450" s="11"/>
      <c r="H450" s="3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46"/>
      <c r="C451" s="46" t="str">
        <f>IFERROR(VLOOKUP(B451,DB!$A$1:$B$29,2,0),"")</f>
        <v/>
      </c>
      <c r="D451" s="47"/>
      <c r="E451" s="48"/>
      <c r="F451" s="46"/>
      <c r="G451" s="11"/>
      <c r="H451" s="3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46"/>
      <c r="C452" s="46" t="str">
        <f>IFERROR(VLOOKUP(B452,DB!$A$1:$B$29,2,0),"")</f>
        <v/>
      </c>
      <c r="D452" s="47"/>
      <c r="E452" s="48"/>
      <c r="F452" s="46"/>
      <c r="G452" s="11"/>
      <c r="H452" s="3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46"/>
      <c r="C453" s="46" t="str">
        <f>IFERROR(VLOOKUP(B453,DB!$A$1:$B$29,2,0),"")</f>
        <v/>
      </c>
      <c r="D453" s="47"/>
      <c r="E453" s="48"/>
      <c r="F453" s="46"/>
      <c r="G453" s="11"/>
      <c r="H453" s="3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46"/>
      <c r="C454" s="46" t="str">
        <f>IFERROR(VLOOKUP(B454,DB!$A$1:$B$29,2,0),"")</f>
        <v/>
      </c>
      <c r="D454" s="47"/>
      <c r="E454" s="48"/>
      <c r="F454" s="46"/>
      <c r="G454" s="11"/>
      <c r="H454" s="3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46"/>
      <c r="C455" s="46" t="str">
        <f>IFERROR(VLOOKUP(B455,DB!$A$1:$B$29,2,0),"")</f>
        <v/>
      </c>
      <c r="D455" s="47"/>
      <c r="E455" s="48"/>
      <c r="F455" s="46"/>
      <c r="G455" s="11"/>
      <c r="H455" s="3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46"/>
      <c r="C456" s="46" t="str">
        <f>IFERROR(VLOOKUP(B456,DB!$A$1:$B$29,2,0),"")</f>
        <v/>
      </c>
      <c r="D456" s="47"/>
      <c r="E456" s="48"/>
      <c r="F456" s="46"/>
      <c r="G456" s="11"/>
      <c r="H456" s="3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46"/>
      <c r="C457" s="46" t="str">
        <f>IFERROR(VLOOKUP(B457,DB!$A$1:$B$29,2,0),"")</f>
        <v/>
      </c>
      <c r="D457" s="47"/>
      <c r="E457" s="48"/>
      <c r="F457" s="46"/>
      <c r="G457" s="11"/>
      <c r="H457" s="3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46"/>
      <c r="C458" s="46" t="str">
        <f>IFERROR(VLOOKUP(B458,DB!$A$1:$B$29,2,0),"")</f>
        <v/>
      </c>
      <c r="D458" s="47"/>
      <c r="E458" s="48"/>
      <c r="F458" s="46"/>
      <c r="G458" s="11"/>
      <c r="H458" s="3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46"/>
      <c r="C459" s="46" t="str">
        <f>IFERROR(VLOOKUP(B459,DB!$A$1:$B$29,2,0),"")</f>
        <v/>
      </c>
      <c r="D459" s="47"/>
      <c r="E459" s="48"/>
      <c r="F459" s="46"/>
      <c r="G459" s="11"/>
      <c r="H459" s="3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46"/>
      <c r="C460" s="46" t="str">
        <f>IFERROR(VLOOKUP(B460,DB!$A$1:$B$29,2,0),"")</f>
        <v/>
      </c>
      <c r="D460" s="47"/>
      <c r="E460" s="48"/>
      <c r="F460" s="46"/>
      <c r="G460" s="11"/>
      <c r="H460" s="3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46"/>
      <c r="C461" s="46" t="str">
        <f>IFERROR(VLOOKUP(B461,DB!$A$1:$B$29,2,0),"")</f>
        <v/>
      </c>
      <c r="D461" s="47"/>
      <c r="E461" s="48"/>
      <c r="F461" s="46"/>
      <c r="G461" s="11"/>
      <c r="H461" s="3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46"/>
      <c r="C462" s="46" t="str">
        <f>IFERROR(VLOOKUP(B462,DB!$A$1:$B$29,2,0),"")</f>
        <v/>
      </c>
      <c r="D462" s="47"/>
      <c r="E462" s="48"/>
      <c r="F462" s="46"/>
      <c r="G462" s="11"/>
      <c r="H462" s="3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46"/>
      <c r="C463" s="46" t="str">
        <f>IFERROR(VLOOKUP(B463,DB!$A$1:$B$29,2,0),"")</f>
        <v/>
      </c>
      <c r="D463" s="47"/>
      <c r="E463" s="48"/>
      <c r="F463" s="46"/>
      <c r="G463" s="11"/>
      <c r="H463" s="3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46"/>
      <c r="C464" s="46" t="str">
        <f>IFERROR(VLOOKUP(B464,DB!$A$1:$B$29,2,0),"")</f>
        <v/>
      </c>
      <c r="D464" s="47"/>
      <c r="E464" s="48"/>
      <c r="F464" s="46"/>
      <c r="G464" s="11"/>
      <c r="H464" s="3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46"/>
      <c r="C465" s="46" t="str">
        <f>IFERROR(VLOOKUP(B465,DB!$A$1:$B$29,2,0),"")</f>
        <v/>
      </c>
      <c r="D465" s="47"/>
      <c r="E465" s="48"/>
      <c r="F465" s="46"/>
      <c r="G465" s="11"/>
      <c r="H465" s="3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46"/>
      <c r="C466" s="46" t="str">
        <f>IFERROR(VLOOKUP(B466,DB!$A$1:$B$29,2,0),"")</f>
        <v/>
      </c>
      <c r="D466" s="47"/>
      <c r="E466" s="48"/>
      <c r="F466" s="46"/>
      <c r="G466" s="11"/>
      <c r="H466" s="3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46"/>
      <c r="C467" s="46" t="str">
        <f>IFERROR(VLOOKUP(B467,DB!$A$1:$B$29,2,0),"")</f>
        <v/>
      </c>
      <c r="D467" s="47"/>
      <c r="E467" s="48"/>
      <c r="F467" s="46"/>
      <c r="G467" s="11"/>
      <c r="H467" s="3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46"/>
      <c r="C468" s="46" t="str">
        <f>IFERROR(VLOOKUP(B468,DB!$A$1:$B$29,2,0),"")</f>
        <v/>
      </c>
      <c r="D468" s="47"/>
      <c r="E468" s="48"/>
      <c r="F468" s="46"/>
      <c r="G468" s="11"/>
      <c r="H468" s="3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46"/>
      <c r="C469" s="46" t="str">
        <f>IFERROR(VLOOKUP(B469,DB!$A$1:$B$29,2,0),"")</f>
        <v/>
      </c>
      <c r="D469" s="47"/>
      <c r="E469" s="48"/>
      <c r="F469" s="46"/>
      <c r="G469" s="11"/>
      <c r="H469" s="3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46"/>
      <c r="C470" s="46" t="str">
        <f>IFERROR(VLOOKUP(B470,DB!$A$1:$B$29,2,0),"")</f>
        <v/>
      </c>
      <c r="D470" s="47"/>
      <c r="E470" s="48"/>
      <c r="F470" s="46"/>
      <c r="G470" s="11"/>
      <c r="H470" s="3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46"/>
      <c r="C471" s="46" t="str">
        <f>IFERROR(VLOOKUP(B471,DB!$A$1:$B$29,2,0),"")</f>
        <v/>
      </c>
      <c r="D471" s="47"/>
      <c r="E471" s="48"/>
      <c r="F471" s="46"/>
      <c r="G471" s="11"/>
      <c r="H471" s="3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46"/>
      <c r="C472" s="46" t="str">
        <f>IFERROR(VLOOKUP(B472,DB!$A$1:$B$29,2,0),"")</f>
        <v/>
      </c>
      <c r="D472" s="47"/>
      <c r="E472" s="48"/>
      <c r="F472" s="46"/>
      <c r="G472" s="11"/>
      <c r="H472" s="3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46"/>
      <c r="C473" s="46" t="str">
        <f>IFERROR(VLOOKUP(B473,DB!$A$1:$B$29,2,0),"")</f>
        <v/>
      </c>
      <c r="D473" s="47"/>
      <c r="E473" s="48"/>
      <c r="F473" s="46"/>
      <c r="G473" s="11"/>
      <c r="H473" s="3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46"/>
      <c r="C474" s="46" t="str">
        <f>IFERROR(VLOOKUP(B474,DB!$A$1:$B$29,2,0),"")</f>
        <v/>
      </c>
      <c r="D474" s="47"/>
      <c r="E474" s="48"/>
      <c r="F474" s="46"/>
      <c r="G474" s="11"/>
      <c r="H474" s="3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46"/>
      <c r="C475" s="46" t="str">
        <f>IFERROR(VLOOKUP(B475,DB!$A$1:$B$29,2,0),"")</f>
        <v/>
      </c>
      <c r="D475" s="47"/>
      <c r="E475" s="48"/>
      <c r="F475" s="46"/>
      <c r="G475" s="11"/>
      <c r="H475" s="3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46"/>
      <c r="C476" s="46" t="str">
        <f>IFERROR(VLOOKUP(B476,DB!$A$1:$B$29,2,0),"")</f>
        <v/>
      </c>
      <c r="D476" s="47"/>
      <c r="E476" s="48"/>
      <c r="F476" s="46"/>
      <c r="G476" s="11"/>
      <c r="H476" s="3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46"/>
      <c r="C477" s="46" t="str">
        <f>IFERROR(VLOOKUP(B477,DB!$A$1:$B$29,2,0),"")</f>
        <v/>
      </c>
      <c r="D477" s="47"/>
      <c r="E477" s="48"/>
      <c r="F477" s="46"/>
      <c r="G477" s="11"/>
      <c r="H477" s="3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46"/>
      <c r="C478" s="46" t="str">
        <f>IFERROR(VLOOKUP(B478,DB!$A$1:$B$29,2,0),"")</f>
        <v/>
      </c>
      <c r="D478" s="47"/>
      <c r="E478" s="48"/>
      <c r="F478" s="46"/>
      <c r="G478" s="11"/>
      <c r="H478" s="3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46"/>
      <c r="C479" s="46" t="str">
        <f>IFERROR(VLOOKUP(B479,DB!$A$1:$B$29,2,0),"")</f>
        <v/>
      </c>
      <c r="D479" s="47"/>
      <c r="E479" s="48"/>
      <c r="F479" s="46"/>
      <c r="G479" s="11"/>
      <c r="H479" s="3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46"/>
      <c r="C480" s="46" t="str">
        <f>IFERROR(VLOOKUP(B480,DB!$A$1:$B$29,2,0),"")</f>
        <v/>
      </c>
      <c r="D480" s="47"/>
      <c r="E480" s="48"/>
      <c r="F480" s="46"/>
      <c r="G480" s="11"/>
      <c r="H480" s="3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46"/>
      <c r="C481" s="46" t="str">
        <f>IFERROR(VLOOKUP(B481,DB!$A$1:$B$29,2,0),"")</f>
        <v/>
      </c>
      <c r="D481" s="47"/>
      <c r="E481" s="48"/>
      <c r="F481" s="46"/>
      <c r="G481" s="11"/>
      <c r="H481" s="3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46"/>
      <c r="C482" s="46" t="str">
        <f>IFERROR(VLOOKUP(B482,DB!$A$1:$B$29,2,0),"")</f>
        <v/>
      </c>
      <c r="D482" s="47"/>
      <c r="E482" s="48"/>
      <c r="F482" s="46"/>
      <c r="G482" s="11"/>
      <c r="H482" s="3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46"/>
      <c r="C483" s="46" t="str">
        <f>IFERROR(VLOOKUP(B483,DB!$A$1:$B$29,2,0),"")</f>
        <v/>
      </c>
      <c r="D483" s="47"/>
      <c r="E483" s="48"/>
      <c r="F483" s="46"/>
      <c r="G483" s="11"/>
      <c r="H483" s="3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46"/>
      <c r="C484" s="46" t="str">
        <f>IFERROR(VLOOKUP(B484,DB!$A$1:$B$29,2,0),"")</f>
        <v/>
      </c>
      <c r="D484" s="47"/>
      <c r="E484" s="48"/>
      <c r="F484" s="46"/>
      <c r="G484" s="11"/>
      <c r="H484" s="3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46"/>
      <c r="C485" s="46" t="str">
        <f>IFERROR(VLOOKUP(B485,DB!$A$1:$B$29,2,0),"")</f>
        <v/>
      </c>
      <c r="D485" s="47"/>
      <c r="E485" s="48"/>
      <c r="F485" s="46"/>
      <c r="G485" s="11"/>
      <c r="H485" s="3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46"/>
      <c r="C486" s="46" t="str">
        <f>IFERROR(VLOOKUP(B486,DB!$A$1:$B$29,2,0),"")</f>
        <v/>
      </c>
      <c r="D486" s="47"/>
      <c r="E486" s="48"/>
      <c r="F486" s="46"/>
      <c r="G486" s="11"/>
      <c r="H486" s="3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46"/>
      <c r="C487" s="46" t="str">
        <f>IFERROR(VLOOKUP(B487,DB!$A$1:$B$29,2,0),"")</f>
        <v/>
      </c>
      <c r="D487" s="47"/>
      <c r="E487" s="48"/>
      <c r="F487" s="46"/>
      <c r="G487" s="11"/>
      <c r="H487" s="3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46"/>
      <c r="C488" s="46" t="str">
        <f>IFERROR(VLOOKUP(B488,DB!$A$1:$B$29,2,0),"")</f>
        <v/>
      </c>
      <c r="D488" s="47"/>
      <c r="E488" s="48"/>
      <c r="F488" s="46"/>
      <c r="G488" s="11"/>
      <c r="H488" s="3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46"/>
      <c r="C489" s="46" t="str">
        <f>IFERROR(VLOOKUP(B489,DB!$A$1:$B$29,2,0),"")</f>
        <v/>
      </c>
      <c r="D489" s="47"/>
      <c r="E489" s="48"/>
      <c r="F489" s="46"/>
      <c r="G489" s="11"/>
      <c r="H489" s="3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46"/>
      <c r="C490" s="46" t="str">
        <f>IFERROR(VLOOKUP(B490,DB!$A$1:$B$29,2,0),"")</f>
        <v/>
      </c>
      <c r="D490" s="47"/>
      <c r="E490" s="48"/>
      <c r="F490" s="46"/>
      <c r="G490" s="11"/>
      <c r="H490" s="3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46"/>
      <c r="C491" s="46" t="str">
        <f>IFERROR(VLOOKUP(B491,DB!$A$1:$B$29,2,0),"")</f>
        <v/>
      </c>
      <c r="D491" s="47"/>
      <c r="E491" s="48"/>
      <c r="F491" s="46"/>
      <c r="G491" s="11"/>
      <c r="H491" s="3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46"/>
      <c r="C492" s="46" t="str">
        <f>IFERROR(VLOOKUP(B492,DB!$A$1:$B$29,2,0),"")</f>
        <v/>
      </c>
      <c r="D492" s="47"/>
      <c r="E492" s="48"/>
      <c r="F492" s="46"/>
      <c r="G492" s="11"/>
      <c r="H492" s="3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46"/>
      <c r="C493" s="46" t="str">
        <f>IFERROR(VLOOKUP(B493,DB!$A$1:$B$29,2,0),"")</f>
        <v/>
      </c>
      <c r="D493" s="47"/>
      <c r="E493" s="48"/>
      <c r="F493" s="46"/>
      <c r="G493" s="11"/>
      <c r="H493" s="3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46"/>
      <c r="C494" s="46" t="str">
        <f>IFERROR(VLOOKUP(B494,DB!$A$1:$B$29,2,0),"")</f>
        <v/>
      </c>
      <c r="D494" s="47"/>
      <c r="E494" s="48"/>
      <c r="F494" s="46"/>
      <c r="G494" s="11"/>
      <c r="H494" s="3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46"/>
      <c r="C495" s="46" t="str">
        <f>IFERROR(VLOOKUP(B495,DB!$A$1:$B$29,2,0),"")</f>
        <v/>
      </c>
      <c r="D495" s="47"/>
      <c r="E495" s="48"/>
      <c r="F495" s="46"/>
      <c r="G495" s="11"/>
      <c r="H495" s="3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46"/>
      <c r="C496" s="46" t="str">
        <f>IFERROR(VLOOKUP(B496,DB!$A$1:$B$29,2,0),"")</f>
        <v/>
      </c>
      <c r="D496" s="47"/>
      <c r="E496" s="48"/>
      <c r="F496" s="46"/>
      <c r="G496" s="11"/>
      <c r="H496" s="3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46"/>
      <c r="C497" s="46" t="str">
        <f>IFERROR(VLOOKUP(B497,DB!$A$1:$B$29,2,0),"")</f>
        <v/>
      </c>
      <c r="D497" s="47"/>
      <c r="E497" s="48"/>
      <c r="F497" s="46"/>
      <c r="G497" s="11"/>
      <c r="H497" s="3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46"/>
      <c r="C498" s="46" t="str">
        <f>IFERROR(VLOOKUP(B498,DB!$A$1:$B$29,2,0),"")</f>
        <v/>
      </c>
      <c r="D498" s="47"/>
      <c r="E498" s="48"/>
      <c r="F498" s="46"/>
      <c r="G498" s="11"/>
      <c r="H498" s="3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46"/>
      <c r="C499" s="46" t="str">
        <f>IFERROR(VLOOKUP(B499,DB!$A$1:$B$29,2,0),"")</f>
        <v/>
      </c>
      <c r="D499" s="47"/>
      <c r="E499" s="48"/>
      <c r="F499" s="46"/>
      <c r="G499" s="11"/>
      <c r="H499" s="3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46"/>
      <c r="C500" s="46" t="str">
        <f>IFERROR(VLOOKUP(B500,DB!$A$1:$B$29,2,0),"")</f>
        <v/>
      </c>
      <c r="D500" s="47"/>
      <c r="E500" s="48"/>
      <c r="F500" s="46"/>
      <c r="G500" s="11"/>
      <c r="H500" s="3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46"/>
      <c r="C501" s="46" t="str">
        <f>IFERROR(VLOOKUP(B501,DB!$A$1:$B$29,2,0),"")</f>
        <v/>
      </c>
      <c r="D501" s="47"/>
      <c r="E501" s="48"/>
      <c r="F501" s="46"/>
      <c r="G501" s="11"/>
      <c r="H501" s="3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46"/>
      <c r="C502" s="46" t="str">
        <f>IFERROR(VLOOKUP(B502,DB!$A$1:$B$29,2,0),"")</f>
        <v/>
      </c>
      <c r="D502" s="47"/>
      <c r="E502" s="48"/>
      <c r="F502" s="46"/>
      <c r="G502" s="11"/>
      <c r="H502" s="3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46"/>
      <c r="C503" s="46" t="str">
        <f>IFERROR(VLOOKUP(B503,DB!$A$1:$B$29,2,0),"")</f>
        <v/>
      </c>
      <c r="D503" s="47"/>
      <c r="E503" s="48"/>
      <c r="F503" s="46"/>
      <c r="G503" s="11"/>
      <c r="H503" s="3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46"/>
      <c r="C504" s="46" t="str">
        <f>IFERROR(VLOOKUP(B504,DB!$A$1:$B$29,2,0),"")</f>
        <v/>
      </c>
      <c r="D504" s="47"/>
      <c r="E504" s="48"/>
      <c r="F504" s="46"/>
      <c r="G504" s="11"/>
      <c r="H504" s="3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49"/>
      <c r="C505" s="46" t="str">
        <f>IFERROR(VLOOKUP(B505,DB!$A$1:$B$29,2,0),"")</f>
        <v/>
      </c>
      <c r="D505" s="50"/>
      <c r="E505" s="51"/>
      <c r="F505" s="49"/>
      <c r="G505" s="11"/>
      <c r="H505" s="3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49"/>
      <c r="C506" s="46" t="str">
        <f>IFERROR(VLOOKUP(B506,DB!$A$1:$B$29,2,0),"")</f>
        <v/>
      </c>
      <c r="D506" s="50"/>
      <c r="E506" s="51"/>
      <c r="F506" s="49"/>
      <c r="G506" s="11"/>
      <c r="H506" s="3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49"/>
      <c r="C507" s="49" t="s">
        <v>105</v>
      </c>
      <c r="D507" s="50"/>
      <c r="E507" s="51"/>
      <c r="F507" s="49"/>
      <c r="G507" s="11"/>
      <c r="H507" s="3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49"/>
      <c r="C508" s="49" t="s">
        <v>105</v>
      </c>
      <c r="D508" s="50"/>
      <c r="E508" s="51"/>
      <c r="F508" s="49"/>
      <c r="G508" s="11"/>
      <c r="H508" s="3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49"/>
      <c r="C509" s="49" t="s">
        <v>105</v>
      </c>
      <c r="D509" s="50"/>
      <c r="E509" s="51"/>
      <c r="F509" s="49"/>
      <c r="G509" s="11"/>
      <c r="H509" s="3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49"/>
      <c r="C510" s="46" t="str">
        <f>IFERROR(VLOOKUP(B510,DB!$A$1:$B$29,2,0),"")</f>
        <v/>
      </c>
      <c r="D510" s="50"/>
      <c r="E510" s="51"/>
      <c r="F510" s="49"/>
      <c r="G510" s="11"/>
      <c r="H510" s="3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49"/>
      <c r="C511" s="46" t="str">
        <f>IFERROR(VLOOKUP(B511,DB!$A$1:$B$29,2,0),"")</f>
        <v/>
      </c>
      <c r="D511" s="50"/>
      <c r="E511" s="51"/>
      <c r="F511" s="49"/>
      <c r="G511" s="11"/>
      <c r="H511" s="3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49"/>
      <c r="C512" s="46" t="str">
        <f>IFERROR(VLOOKUP(B512,DB!$A$1:$B$29,2,0),"")</f>
        <v/>
      </c>
      <c r="D512" s="50"/>
      <c r="E512" s="51"/>
      <c r="F512" s="49"/>
      <c r="G512" s="11"/>
      <c r="H512" s="3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49"/>
      <c r="C513" s="46" t="str">
        <f>IFERROR(VLOOKUP(B513,DB!$A$1:$B$29,2,0),"")</f>
        <v/>
      </c>
      <c r="D513" s="50"/>
      <c r="E513" s="51"/>
      <c r="F513" s="49"/>
      <c r="G513" s="11"/>
      <c r="H513" s="3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49"/>
      <c r="C514" s="46" t="str">
        <f>IFERROR(VLOOKUP(B514,DB!$A$1:$B$29,2,0),"")</f>
        <v/>
      </c>
      <c r="D514" s="50"/>
      <c r="E514" s="51"/>
      <c r="F514" s="49"/>
      <c r="G514" s="11"/>
      <c r="H514" s="3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49"/>
      <c r="C515" s="46" t="str">
        <f>IFERROR(VLOOKUP(B515,DB!$A$1:$B$29,2,0),"")</f>
        <v/>
      </c>
      <c r="D515" s="50"/>
      <c r="E515" s="51"/>
      <c r="F515" s="49"/>
      <c r="G515" s="11"/>
      <c r="H515" s="3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49"/>
      <c r="C516" s="46" t="str">
        <f>IFERROR(VLOOKUP(B516,DB!$A$1:$B$29,2,0),"")</f>
        <v/>
      </c>
      <c r="D516" s="50"/>
      <c r="E516" s="51"/>
      <c r="F516" s="49"/>
      <c r="G516" s="11"/>
      <c r="H516" s="3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49"/>
      <c r="C517" s="46" t="str">
        <f>IFERROR(VLOOKUP(B517,DB!$A$1:$B$29,2,0),"")</f>
        <v/>
      </c>
      <c r="D517" s="50"/>
      <c r="E517" s="51"/>
      <c r="F517" s="49"/>
      <c r="G517" s="11"/>
      <c r="H517" s="3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49"/>
      <c r="C518" s="46" t="str">
        <f>IFERROR(VLOOKUP(B518,DB!$A$1:$B$29,2,0),"")</f>
        <v/>
      </c>
      <c r="D518" s="50"/>
      <c r="E518" s="51"/>
      <c r="F518" s="49"/>
      <c r="G518" s="11"/>
      <c r="H518" s="3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49"/>
      <c r="C519" s="46" t="str">
        <f>IFERROR(VLOOKUP(B519,DB!$A$1:$B$29,2,0),"")</f>
        <v/>
      </c>
      <c r="D519" s="50"/>
      <c r="E519" s="51"/>
      <c r="F519" s="49"/>
      <c r="G519" s="11"/>
      <c r="H519" s="3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49"/>
      <c r="C520" s="46" t="str">
        <f>IFERROR(VLOOKUP(B520,DB!$A$1:$B$29,2,0),"")</f>
        <v/>
      </c>
      <c r="D520" s="50"/>
      <c r="E520" s="51"/>
      <c r="F520" s="49"/>
      <c r="G520" s="11"/>
      <c r="H520" s="3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49"/>
      <c r="C521" s="46" t="str">
        <f>IFERROR(VLOOKUP(B521,DB!$A$1:$B$29,2,0),"")</f>
        <v/>
      </c>
      <c r="D521" s="50"/>
      <c r="E521" s="51"/>
      <c r="F521" s="49"/>
      <c r="G521" s="11"/>
      <c r="H521" s="3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49"/>
      <c r="C522" s="46" t="str">
        <f>IFERROR(VLOOKUP(B522,DB!$A$1:$B$29,2,0),"")</f>
        <v/>
      </c>
      <c r="D522" s="50"/>
      <c r="E522" s="51"/>
      <c r="F522" s="49"/>
      <c r="G522" s="11"/>
      <c r="H522" s="3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49"/>
      <c r="C523" s="46" t="str">
        <f>IFERROR(VLOOKUP(B523,DB!$A$1:$B$29,2,0),"")</f>
        <v/>
      </c>
      <c r="D523" s="50"/>
      <c r="E523" s="51"/>
      <c r="F523" s="49"/>
      <c r="G523" s="11"/>
      <c r="H523" s="3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49"/>
      <c r="C524" s="46" t="str">
        <f>IFERROR(VLOOKUP(B524,DB!$A$1:$B$29,2,0),"")</f>
        <v/>
      </c>
      <c r="D524" s="50"/>
      <c r="E524" s="51"/>
      <c r="F524" s="49"/>
      <c r="G524" s="11"/>
      <c r="H524" s="3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49"/>
      <c r="C525" s="46" t="str">
        <f>IFERROR(VLOOKUP(B525,DB!$A$1:$B$29,2,0),"")</f>
        <v/>
      </c>
      <c r="D525" s="50"/>
      <c r="E525" s="51"/>
      <c r="F525" s="49"/>
      <c r="G525" s="11"/>
      <c r="H525" s="3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49"/>
      <c r="C526" s="46" t="str">
        <f>IFERROR(VLOOKUP(B526,DB!$A$1:$B$29,2,0),"")</f>
        <v/>
      </c>
      <c r="D526" s="50"/>
      <c r="E526" s="51"/>
      <c r="F526" s="49"/>
      <c r="G526" s="11"/>
      <c r="H526" s="3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49"/>
      <c r="C527" s="46" t="str">
        <f>IFERROR(VLOOKUP(B527,DB!$A$1:$B$29,2,0),"")</f>
        <v/>
      </c>
      <c r="D527" s="50"/>
      <c r="E527" s="51"/>
      <c r="F527" s="49"/>
      <c r="G527" s="11"/>
      <c r="H527" s="3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49"/>
      <c r="C528" s="46" t="str">
        <f>IFERROR(VLOOKUP(B528,DB!$A$1:$B$29,2,0),"")</f>
        <v/>
      </c>
      <c r="D528" s="50"/>
      <c r="E528" s="51"/>
      <c r="F528" s="49"/>
      <c r="G528" s="11"/>
      <c r="H528" s="3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49"/>
      <c r="C529" s="46" t="str">
        <f>IFERROR(VLOOKUP(B529,DB!$A$1:$B$29,2,0),"")</f>
        <v/>
      </c>
      <c r="D529" s="50"/>
      <c r="E529" s="51"/>
      <c r="F529" s="49"/>
      <c r="G529" s="11"/>
      <c r="H529" s="3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49"/>
      <c r="C530" s="46" t="str">
        <f>IFERROR(VLOOKUP(B530,DB!$A$1:$B$29,2,0),"")</f>
        <v/>
      </c>
      <c r="D530" s="50"/>
      <c r="E530" s="51"/>
      <c r="F530" s="49"/>
      <c r="G530" s="11"/>
      <c r="H530" s="3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49"/>
      <c r="C531" s="46" t="str">
        <f>IFERROR(VLOOKUP(B531,DB!$A$1:$B$29,2,0),"")</f>
        <v/>
      </c>
      <c r="D531" s="50"/>
      <c r="E531" s="51"/>
      <c r="F531" s="49"/>
      <c r="G531" s="11"/>
      <c r="H531" s="3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49"/>
      <c r="C532" s="46" t="str">
        <f>IFERROR(VLOOKUP(B532,DB!$A$1:$B$29,2,0),"")</f>
        <v/>
      </c>
      <c r="D532" s="50"/>
      <c r="E532" s="51"/>
      <c r="F532" s="49"/>
      <c r="G532" s="11"/>
      <c r="H532" s="3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49"/>
      <c r="C533" s="46" t="str">
        <f>IFERROR(VLOOKUP(B533,DB!$A$1:$B$29,2,0),"")</f>
        <v/>
      </c>
      <c r="D533" s="50"/>
      <c r="E533" s="51"/>
      <c r="F533" s="49"/>
      <c r="G533" s="11"/>
      <c r="H533" s="3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49"/>
      <c r="C534" s="46" t="str">
        <f>IFERROR(VLOOKUP(B534,DB!$A$1:$B$29,2,0),"")</f>
        <v/>
      </c>
      <c r="D534" s="50"/>
      <c r="E534" s="51"/>
      <c r="F534" s="49"/>
      <c r="G534" s="11"/>
      <c r="H534" s="3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49"/>
      <c r="C535" s="46" t="str">
        <f>IFERROR(VLOOKUP(B535,DB!$A$1:$B$29,2,0),"")</f>
        <v/>
      </c>
      <c r="D535" s="50"/>
      <c r="E535" s="51"/>
      <c r="F535" s="49"/>
      <c r="G535" s="11"/>
      <c r="H535" s="3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49"/>
      <c r="C536" s="46" t="str">
        <f>IFERROR(VLOOKUP(B536,DB!$A$1:$B$29,2,0),"")</f>
        <v/>
      </c>
      <c r="D536" s="50"/>
      <c r="E536" s="51"/>
      <c r="F536" s="49"/>
      <c r="G536" s="11"/>
      <c r="H536" s="3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49"/>
      <c r="C537" s="46" t="str">
        <f>IFERROR(VLOOKUP(B537,DB!$A$1:$B$29,2,0),"")</f>
        <v/>
      </c>
      <c r="D537" s="50"/>
      <c r="E537" s="51"/>
      <c r="F537" s="49"/>
      <c r="G537" s="11"/>
      <c r="H537" s="3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49"/>
      <c r="C538" s="46" t="str">
        <f>IFERROR(VLOOKUP(B538,DB!$A$1:$B$29,2,0),"")</f>
        <v/>
      </c>
      <c r="D538" s="50"/>
      <c r="E538" s="51"/>
      <c r="F538" s="49"/>
      <c r="G538" s="11"/>
      <c r="H538" s="3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49"/>
      <c r="C539" s="46" t="str">
        <f>IFERROR(VLOOKUP(B539,DB!$A$1:$B$29,2,0),"")</f>
        <v/>
      </c>
      <c r="D539" s="50"/>
      <c r="E539" s="51"/>
      <c r="F539" s="49"/>
      <c r="G539" s="11"/>
      <c r="H539" s="3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46"/>
      <c r="C540" s="46" t="str">
        <f>IFERROR(VLOOKUP(B540,DB!$A$1:$B$29,2,0),"")</f>
        <v/>
      </c>
      <c r="D540" s="47"/>
      <c r="E540" s="48"/>
      <c r="F540" s="46"/>
      <c r="G540" s="11"/>
      <c r="H540" s="3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46"/>
      <c r="C541" s="46" t="str">
        <f>IFERROR(VLOOKUP(B541,DB!$A$1:$B$29,2,0),"")</f>
        <v/>
      </c>
      <c r="D541" s="47"/>
      <c r="E541" s="48"/>
      <c r="F541" s="46"/>
      <c r="G541" s="11"/>
      <c r="H541" s="3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46"/>
      <c r="C542" s="46" t="str">
        <f>IFERROR(VLOOKUP(B542,DB!$A$1:$B$29,2,0),"")</f>
        <v/>
      </c>
      <c r="D542" s="47"/>
      <c r="E542" s="48"/>
      <c r="F542" s="46"/>
      <c r="G542" s="11"/>
      <c r="H542" s="3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46"/>
      <c r="C543" s="46" t="str">
        <f>IFERROR(VLOOKUP(B543,DB!$A$1:$B$29,2,0),"")</f>
        <v/>
      </c>
      <c r="D543" s="47"/>
      <c r="E543" s="48"/>
      <c r="F543" s="46"/>
      <c r="G543" s="11"/>
      <c r="H543" s="3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46"/>
      <c r="C544" s="46" t="str">
        <f>IFERROR(VLOOKUP(B544,DB!$A$1:$B$29,2,0),"")</f>
        <v/>
      </c>
      <c r="D544" s="47"/>
      <c r="E544" s="48"/>
      <c r="F544" s="46"/>
      <c r="G544" s="11"/>
      <c r="H544" s="3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46"/>
      <c r="C545" s="46" t="str">
        <f>IFERROR(VLOOKUP(B545,DB!$A$1:$B$29,2,0),"")</f>
        <v/>
      </c>
      <c r="D545" s="47"/>
      <c r="E545" s="48"/>
      <c r="F545" s="46"/>
      <c r="G545" s="11"/>
      <c r="H545" s="3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46"/>
      <c r="C546" s="46" t="str">
        <f>IFERROR(VLOOKUP(B546,DB!$A$1:$B$29,2,0),"")</f>
        <v/>
      </c>
      <c r="D546" s="47"/>
      <c r="E546" s="48"/>
      <c r="F546" s="46"/>
      <c r="G546" s="11"/>
      <c r="H546" s="3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46"/>
      <c r="C547" s="46" t="str">
        <f>IFERROR(VLOOKUP(B547,DB!$A$1:$B$29,2,0),"")</f>
        <v/>
      </c>
      <c r="D547" s="47"/>
      <c r="E547" s="48"/>
      <c r="F547" s="46"/>
      <c r="G547" s="11"/>
      <c r="H547" s="3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46"/>
      <c r="C548" s="46" t="str">
        <f>IFERROR(VLOOKUP(B548,DB!$A$1:$B$29,2,0),"")</f>
        <v/>
      </c>
      <c r="D548" s="47"/>
      <c r="E548" s="48"/>
      <c r="F548" s="46"/>
      <c r="G548" s="11"/>
      <c r="H548" s="3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46"/>
      <c r="C549" s="46" t="str">
        <f>IFERROR(VLOOKUP(B549,DB!$A$1:$B$29,2,0),"")</f>
        <v/>
      </c>
      <c r="D549" s="47"/>
      <c r="E549" s="48"/>
      <c r="F549" s="46"/>
      <c r="G549" s="11"/>
      <c r="H549" s="3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46"/>
      <c r="C550" s="46" t="str">
        <f>IFERROR(VLOOKUP(B550,DB!$A$1:$B$29,2,0),"")</f>
        <v/>
      </c>
      <c r="D550" s="47"/>
      <c r="E550" s="48"/>
      <c r="F550" s="46"/>
      <c r="G550" s="11"/>
      <c r="H550" s="3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46"/>
      <c r="C551" s="46" t="str">
        <f>IFERROR(VLOOKUP(B551,DB!$A$1:$B$29,2,0),"")</f>
        <v/>
      </c>
      <c r="D551" s="47"/>
      <c r="E551" s="48"/>
      <c r="F551" s="46"/>
      <c r="G551" s="11"/>
      <c r="H551" s="3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46"/>
      <c r="C552" s="46" t="str">
        <f>IFERROR(VLOOKUP(B552,DB!$A$1:$B$29,2,0),"")</f>
        <v/>
      </c>
      <c r="D552" s="47"/>
      <c r="E552" s="48"/>
      <c r="F552" s="46"/>
      <c r="G552" s="11"/>
      <c r="H552" s="3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46"/>
      <c r="C553" s="46" t="str">
        <f>IFERROR(VLOOKUP(B553,DB!$A$1:$B$29,2,0),"")</f>
        <v/>
      </c>
      <c r="D553" s="47"/>
      <c r="E553" s="48"/>
      <c r="F553" s="46"/>
      <c r="G553" s="11"/>
      <c r="H553" s="3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46"/>
      <c r="C554" s="46" t="str">
        <f>IFERROR(VLOOKUP(B554,DB!$A$1:$B$29,2,0),"")</f>
        <v/>
      </c>
      <c r="D554" s="47"/>
      <c r="E554" s="48"/>
      <c r="F554" s="46"/>
      <c r="G554" s="11"/>
      <c r="H554" s="3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46"/>
      <c r="C555" s="46" t="str">
        <f>IFERROR(VLOOKUP(B555,DB!$A$1:$B$29,2,0),"")</f>
        <v/>
      </c>
      <c r="D555" s="47"/>
      <c r="E555" s="48"/>
      <c r="F555" s="46"/>
      <c r="G555" s="11"/>
      <c r="H555" s="3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46"/>
      <c r="C556" s="46" t="str">
        <f>IFERROR(VLOOKUP(B556,DB!$A$1:$B$29,2,0),"")</f>
        <v/>
      </c>
      <c r="D556" s="47"/>
      <c r="E556" s="48"/>
      <c r="F556" s="46"/>
      <c r="G556" s="11"/>
      <c r="H556" s="3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46"/>
      <c r="C557" s="46" t="str">
        <f>IFERROR(VLOOKUP(B557,DB!$A$1:$B$29,2,0),"")</f>
        <v/>
      </c>
      <c r="D557" s="47"/>
      <c r="E557" s="48"/>
      <c r="F557" s="46"/>
      <c r="G557" s="11"/>
      <c r="H557" s="3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46"/>
      <c r="C558" s="46" t="str">
        <f>IFERROR(VLOOKUP(B558,DB!$A$1:$B$29,2,0),"")</f>
        <v/>
      </c>
      <c r="D558" s="47"/>
      <c r="E558" s="48"/>
      <c r="F558" s="46"/>
      <c r="G558" s="11"/>
      <c r="H558" s="3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46"/>
      <c r="C559" s="46" t="str">
        <f>IFERROR(VLOOKUP(B559,DB!$A$1:$B$29,2,0),"")</f>
        <v/>
      </c>
      <c r="D559" s="47"/>
      <c r="E559" s="48"/>
      <c r="F559" s="46"/>
      <c r="G559" s="11"/>
      <c r="H559" s="3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46"/>
      <c r="C560" s="46" t="str">
        <f>IFERROR(VLOOKUP(B560,DB!$A$1:$B$29,2,0),"")</f>
        <v/>
      </c>
      <c r="D560" s="47"/>
      <c r="E560" s="48"/>
      <c r="F560" s="46"/>
      <c r="G560" s="11"/>
      <c r="H560" s="3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46"/>
      <c r="C561" s="46" t="str">
        <f>IFERROR(VLOOKUP(B561,DB!$A$1:$B$29,2,0),"")</f>
        <v/>
      </c>
      <c r="D561" s="47"/>
      <c r="E561" s="48"/>
      <c r="F561" s="46"/>
      <c r="G561" s="11"/>
      <c r="H561" s="3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46"/>
      <c r="C562" s="46" t="str">
        <f>IFERROR(VLOOKUP(B562,DB!$A$1:$B$29,2,0),"")</f>
        <v/>
      </c>
      <c r="D562" s="47"/>
      <c r="E562" s="48"/>
      <c r="F562" s="46"/>
      <c r="G562" s="11"/>
      <c r="H562" s="3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46"/>
      <c r="C563" s="46" t="str">
        <f>IFERROR(VLOOKUP(B563,DB!$A$1:$B$29,2,0),"")</f>
        <v/>
      </c>
      <c r="D563" s="47"/>
      <c r="E563" s="48"/>
      <c r="F563" s="46"/>
      <c r="G563" s="11"/>
      <c r="H563" s="3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46"/>
      <c r="C564" s="46" t="str">
        <f>IFERROR(VLOOKUP(B564,DB!$A$1:$B$29,2,0),"")</f>
        <v/>
      </c>
      <c r="D564" s="47"/>
      <c r="E564" s="48"/>
      <c r="F564" s="46"/>
      <c r="G564" s="11"/>
      <c r="H564" s="3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46"/>
      <c r="C565" s="46" t="str">
        <f>IFERROR(VLOOKUP(B565,DB!$A$1:$B$29,2,0),"")</f>
        <v/>
      </c>
      <c r="D565" s="47"/>
      <c r="E565" s="48"/>
      <c r="F565" s="46"/>
      <c r="G565" s="11"/>
      <c r="H565" s="3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46"/>
      <c r="C566" s="46" t="str">
        <f>IFERROR(VLOOKUP(B566,DB!$A$1:$B$29,2,0),"")</f>
        <v/>
      </c>
      <c r="D566" s="47"/>
      <c r="E566" s="48"/>
      <c r="F566" s="46"/>
      <c r="G566" s="11"/>
      <c r="H566" s="3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46"/>
      <c r="C567" s="46" t="str">
        <f>IFERROR(VLOOKUP(B567,DB!$A$1:$B$29,2,0),"")</f>
        <v/>
      </c>
      <c r="D567" s="47"/>
      <c r="E567" s="48"/>
      <c r="F567" s="46"/>
      <c r="G567" s="11"/>
      <c r="H567" s="3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46"/>
      <c r="C568" s="46" t="str">
        <f>IFERROR(VLOOKUP(B568,DB!$A$1:$B$29,2,0),"")</f>
        <v/>
      </c>
      <c r="D568" s="47"/>
      <c r="E568" s="48"/>
      <c r="F568" s="46"/>
      <c r="G568" s="11"/>
      <c r="H568" s="3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46"/>
      <c r="C569" s="46" t="str">
        <f>IFERROR(VLOOKUP(B569,DB!$A$1:$B$29,2,0),"")</f>
        <v/>
      </c>
      <c r="D569" s="47"/>
      <c r="E569" s="48"/>
      <c r="F569" s="46"/>
      <c r="G569" s="11"/>
      <c r="H569" s="3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46"/>
      <c r="C570" s="46" t="str">
        <f>IFERROR(VLOOKUP(B570,DB!$A$1:$B$29,2,0),"")</f>
        <v/>
      </c>
      <c r="D570" s="47"/>
      <c r="E570" s="48"/>
      <c r="F570" s="46"/>
      <c r="G570" s="11"/>
      <c r="H570" s="3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46"/>
      <c r="C571" s="46" t="str">
        <f>IFERROR(VLOOKUP(B571,DB!$A$1:$B$29,2,0),"")</f>
        <v/>
      </c>
      <c r="D571" s="47"/>
      <c r="E571" s="48"/>
      <c r="F571" s="46"/>
      <c r="G571" s="11"/>
      <c r="H571" s="3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46"/>
      <c r="C572" s="46" t="str">
        <f>IFERROR(VLOOKUP(B572,DB!$A$1:$B$29,2,0),"")</f>
        <v/>
      </c>
      <c r="D572" s="47"/>
      <c r="E572" s="48"/>
      <c r="F572" s="46"/>
      <c r="G572" s="11"/>
      <c r="H572" s="3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46"/>
      <c r="C573" s="46" t="str">
        <f>IFERROR(VLOOKUP(B573,DB!$A$1:$B$29,2,0),"")</f>
        <v/>
      </c>
      <c r="D573" s="47"/>
      <c r="E573" s="48"/>
      <c r="F573" s="46"/>
      <c r="G573" s="11"/>
      <c r="H573" s="3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46"/>
      <c r="C574" s="46" t="str">
        <f>IFERROR(VLOOKUP(B574,DB!$A$1:$B$29,2,0),"")</f>
        <v/>
      </c>
      <c r="D574" s="47"/>
      <c r="E574" s="48"/>
      <c r="F574" s="46"/>
      <c r="G574" s="11"/>
      <c r="H574" s="3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46"/>
      <c r="C575" s="46" t="str">
        <f>IFERROR(VLOOKUP(B575,DB!$A$1:$B$29,2,0),"")</f>
        <v/>
      </c>
      <c r="D575" s="47"/>
      <c r="E575" s="48"/>
      <c r="F575" s="46"/>
      <c r="G575" s="11"/>
      <c r="H575" s="3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46"/>
      <c r="C576" s="46" t="str">
        <f>IFERROR(VLOOKUP(B576,DB!$A$1:$B$29,2,0),"")</f>
        <v/>
      </c>
      <c r="D576" s="47"/>
      <c r="E576" s="48"/>
      <c r="F576" s="46"/>
      <c r="G576" s="11"/>
      <c r="H576" s="3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46"/>
      <c r="C577" s="46" t="str">
        <f>IFERROR(VLOOKUP(B577,DB!$A$1:$B$29,2,0),"")</f>
        <v/>
      </c>
      <c r="D577" s="47"/>
      <c r="E577" s="48"/>
      <c r="F577" s="46"/>
      <c r="G577" s="11"/>
      <c r="H577" s="3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46"/>
      <c r="C578" s="46" t="str">
        <f>IFERROR(VLOOKUP(B578,DB!$A$1:$B$29,2,0),"")</f>
        <v/>
      </c>
      <c r="D578" s="47"/>
      <c r="E578" s="48"/>
      <c r="F578" s="46"/>
      <c r="G578" s="11"/>
      <c r="H578" s="3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46"/>
      <c r="C579" s="46" t="str">
        <f>IFERROR(VLOOKUP(B579,DB!$A$1:$B$29,2,0),"")</f>
        <v/>
      </c>
      <c r="D579" s="47"/>
      <c r="E579" s="48"/>
      <c r="F579" s="46"/>
      <c r="G579" s="11"/>
      <c r="H579" s="3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46"/>
      <c r="C580" s="46" t="str">
        <f>IFERROR(VLOOKUP(B580,DB!$A$1:$B$29,2,0),"")</f>
        <v/>
      </c>
      <c r="D580" s="47"/>
      <c r="E580" s="48"/>
      <c r="F580" s="46"/>
      <c r="G580" s="11"/>
      <c r="H580" s="3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46"/>
      <c r="C581" s="46" t="str">
        <f>IFERROR(VLOOKUP(B581,DB!$A$1:$B$29,2,0),"")</f>
        <v/>
      </c>
      <c r="D581" s="47"/>
      <c r="E581" s="48"/>
      <c r="F581" s="46"/>
      <c r="G581" s="11"/>
      <c r="H581" s="3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46"/>
      <c r="C582" s="46" t="str">
        <f>IFERROR(VLOOKUP(B582,DB!$A$1:$B$29,2,0),"")</f>
        <v/>
      </c>
      <c r="D582" s="47"/>
      <c r="E582" s="48"/>
      <c r="F582" s="46"/>
      <c r="G582" s="11"/>
      <c r="H582" s="3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46"/>
      <c r="C583" s="46" t="str">
        <f>IFERROR(VLOOKUP(B583,DB!$A$1:$B$29,2,0),"")</f>
        <v/>
      </c>
      <c r="D583" s="47"/>
      <c r="E583" s="48"/>
      <c r="F583" s="46"/>
      <c r="G583" s="11"/>
      <c r="H583" s="3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46"/>
      <c r="C584" s="46" t="str">
        <f>IFERROR(VLOOKUP(B584,DB!$A$1:$B$29,2,0),"")</f>
        <v/>
      </c>
      <c r="D584" s="47"/>
      <c r="E584" s="48"/>
      <c r="F584" s="46"/>
      <c r="G584" s="11"/>
      <c r="H584" s="3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46"/>
      <c r="C585" s="46" t="str">
        <f>IFERROR(VLOOKUP(B585,DB!$A$1:$B$29,2,0),"")</f>
        <v/>
      </c>
      <c r="D585" s="47"/>
      <c r="E585" s="48"/>
      <c r="F585" s="46"/>
      <c r="G585" s="11"/>
      <c r="H585" s="3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46"/>
      <c r="C586" s="46" t="str">
        <f>IFERROR(VLOOKUP(B586,DB!$A$1:$B$29,2,0),"")</f>
        <v/>
      </c>
      <c r="D586" s="47"/>
      <c r="E586" s="48"/>
      <c r="F586" s="46"/>
      <c r="G586" s="11"/>
      <c r="H586" s="3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46"/>
      <c r="C587" s="46" t="str">
        <f>IFERROR(VLOOKUP(B587,DB!$A$1:$B$29,2,0),"")</f>
        <v/>
      </c>
      <c r="D587" s="47"/>
      <c r="E587" s="48"/>
      <c r="F587" s="46"/>
      <c r="G587" s="11"/>
      <c r="H587" s="3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46"/>
      <c r="C588" s="46" t="str">
        <f>IFERROR(VLOOKUP(B588,DB!$A$1:$B$29,2,0),"")</f>
        <v/>
      </c>
      <c r="D588" s="47"/>
      <c r="E588" s="48"/>
      <c r="F588" s="46"/>
      <c r="G588" s="11"/>
      <c r="H588" s="3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46"/>
      <c r="C589" s="46" t="str">
        <f>IFERROR(VLOOKUP(B589,DB!$A$1:$B$29,2,0),"")</f>
        <v/>
      </c>
      <c r="D589" s="47"/>
      <c r="E589" s="48"/>
      <c r="F589" s="46"/>
      <c r="G589" s="11"/>
      <c r="H589" s="3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46"/>
      <c r="C590" s="46" t="str">
        <f>IFERROR(VLOOKUP(B590,DB!$A$1:$B$29,2,0),"")</f>
        <v/>
      </c>
      <c r="D590" s="47"/>
      <c r="E590" s="48"/>
      <c r="F590" s="46"/>
      <c r="G590" s="11"/>
      <c r="H590" s="3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46"/>
      <c r="C591" s="46" t="str">
        <f>IFERROR(VLOOKUP(B591,DB!$A$1:$B$29,2,0),"")</f>
        <v/>
      </c>
      <c r="D591" s="47"/>
      <c r="E591" s="48"/>
      <c r="F591" s="46"/>
      <c r="G591" s="11"/>
      <c r="H591" s="3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46"/>
      <c r="C592" s="46" t="str">
        <f>IFERROR(VLOOKUP(B592,DB!$A$1:$B$29,2,0),"")</f>
        <v/>
      </c>
      <c r="D592" s="47"/>
      <c r="E592" s="48"/>
      <c r="F592" s="46"/>
      <c r="G592" s="11"/>
      <c r="H592" s="3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46"/>
      <c r="C593" s="46" t="str">
        <f>IFERROR(VLOOKUP(B593,DB!$A$1:$B$29,2,0),"")</f>
        <v/>
      </c>
      <c r="D593" s="47"/>
      <c r="E593" s="48"/>
      <c r="F593" s="46"/>
      <c r="G593" s="11"/>
      <c r="H593" s="3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46"/>
      <c r="C594" s="46" t="str">
        <f>IFERROR(VLOOKUP(B594,DB!$A$1:$B$29,2,0),"")</f>
        <v/>
      </c>
      <c r="D594" s="47"/>
      <c r="E594" s="48"/>
      <c r="F594" s="46"/>
      <c r="G594" s="11"/>
      <c r="H594" s="3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46"/>
      <c r="C595" s="46" t="str">
        <f>IFERROR(VLOOKUP(B595,DB!$A$1:$B$29,2,0),"")</f>
        <v/>
      </c>
      <c r="D595" s="47"/>
      <c r="E595" s="48"/>
      <c r="F595" s="46"/>
      <c r="G595" s="11"/>
      <c r="H595" s="3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46"/>
      <c r="C596" s="46" t="str">
        <f>IFERROR(VLOOKUP(B596,DB!$A$1:$B$29,2,0),"")</f>
        <v/>
      </c>
      <c r="D596" s="47"/>
      <c r="E596" s="48"/>
      <c r="F596" s="46"/>
      <c r="G596" s="11"/>
      <c r="H596" s="3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46"/>
      <c r="C597" s="46" t="str">
        <f>IFERROR(VLOOKUP(B597,DB!$A$1:$B$29,2,0),"")</f>
        <v/>
      </c>
      <c r="D597" s="47"/>
      <c r="E597" s="48"/>
      <c r="F597" s="46"/>
      <c r="G597" s="11"/>
      <c r="H597" s="3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46"/>
      <c r="C598" s="46" t="str">
        <f>IFERROR(VLOOKUP(B598,DB!$A$1:$B$29,2,0),"")</f>
        <v/>
      </c>
      <c r="D598" s="47"/>
      <c r="E598" s="48"/>
      <c r="F598" s="46"/>
      <c r="G598" s="11"/>
      <c r="H598" s="3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46"/>
      <c r="C599" s="46" t="str">
        <f>IFERROR(VLOOKUP(B599,DB!$A$1:$B$29,2,0),"")</f>
        <v/>
      </c>
      <c r="D599" s="47"/>
      <c r="E599" s="48"/>
      <c r="F599" s="46"/>
      <c r="G599" s="11"/>
      <c r="H599" s="3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46"/>
      <c r="C600" s="46" t="str">
        <f>IFERROR(VLOOKUP(B600,DB!$A$1:$B$29,2,0),"")</f>
        <v/>
      </c>
      <c r="D600" s="47"/>
      <c r="E600" s="48"/>
      <c r="F600" s="46"/>
      <c r="G600" s="11"/>
      <c r="H600" s="3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46"/>
      <c r="C601" s="46" t="str">
        <f>IFERROR(VLOOKUP(B601,DB!$A$1:$B$29,2,0),"")</f>
        <v/>
      </c>
      <c r="D601" s="47"/>
      <c r="E601" s="48"/>
      <c r="F601" s="46"/>
      <c r="G601" s="11"/>
      <c r="H601" s="3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46"/>
      <c r="C602" s="46" t="str">
        <f>IFERROR(VLOOKUP(B602,DB!$A$1:$B$29,2,0),"")</f>
        <v/>
      </c>
      <c r="D602" s="47"/>
      <c r="E602" s="48"/>
      <c r="F602" s="46"/>
      <c r="G602" s="11"/>
      <c r="H602" s="3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46"/>
      <c r="C603" s="46" t="str">
        <f>IFERROR(VLOOKUP(B603,DB!$A$1:$B$29,2,0),"")</f>
        <v/>
      </c>
      <c r="D603" s="47"/>
      <c r="E603" s="48"/>
      <c r="F603" s="46"/>
      <c r="G603" s="11"/>
      <c r="H603" s="3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46"/>
      <c r="C604" s="46" t="str">
        <f>IFERROR(VLOOKUP(B604,DB!$A$1:$B$29,2,0),"")</f>
        <v/>
      </c>
      <c r="D604" s="47"/>
      <c r="E604" s="48"/>
      <c r="F604" s="46"/>
      <c r="G604" s="11"/>
      <c r="H604" s="3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46"/>
      <c r="C605" s="46" t="str">
        <f>IFERROR(VLOOKUP(B605,DB!$A$1:$B$29,2,0),"")</f>
        <v/>
      </c>
      <c r="D605" s="47"/>
      <c r="E605" s="48"/>
      <c r="F605" s="46"/>
      <c r="G605" s="11"/>
      <c r="H605" s="3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46"/>
      <c r="C606" s="46" t="str">
        <f>IFERROR(VLOOKUP(B606,DB!$A$1:$B$29,2,0),"")</f>
        <v/>
      </c>
      <c r="D606" s="47"/>
      <c r="E606" s="48"/>
      <c r="F606" s="46"/>
      <c r="G606" s="11"/>
      <c r="H606" s="3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46"/>
      <c r="C607" s="46" t="str">
        <f>IFERROR(VLOOKUP(B607,DB!$A$1:$B$29,2,0),"")</f>
        <v/>
      </c>
      <c r="D607" s="47"/>
      <c r="E607" s="48"/>
      <c r="F607" s="46"/>
      <c r="G607" s="11"/>
      <c r="H607" s="3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46"/>
      <c r="C608" s="46" t="str">
        <f>IFERROR(VLOOKUP(B608,DB!$A$1:$B$29,2,0),"")</f>
        <v/>
      </c>
      <c r="D608" s="47"/>
      <c r="E608" s="48"/>
      <c r="F608" s="46"/>
      <c r="G608" s="11"/>
      <c r="H608" s="3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46"/>
      <c r="C609" s="46" t="str">
        <f>IFERROR(VLOOKUP(B609,DB!$A$1:$B$29,2,0),"")</f>
        <v/>
      </c>
      <c r="D609" s="47"/>
      <c r="E609" s="48"/>
      <c r="F609" s="46"/>
      <c r="G609" s="11"/>
      <c r="H609" s="3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46"/>
      <c r="C610" s="46" t="str">
        <f>IFERROR(VLOOKUP(B610,DB!$A$1:$B$29,2,0),"")</f>
        <v/>
      </c>
      <c r="D610" s="47"/>
      <c r="E610" s="48"/>
      <c r="F610" s="46"/>
      <c r="G610" s="11"/>
      <c r="H610" s="3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46"/>
      <c r="C611" s="46" t="str">
        <f>IFERROR(VLOOKUP(B611,DB!$A$1:$B$29,2,0),"")</f>
        <v/>
      </c>
      <c r="D611" s="47"/>
      <c r="E611" s="48"/>
      <c r="F611" s="46"/>
      <c r="G611" s="11"/>
      <c r="H611" s="3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46"/>
      <c r="C612" s="46" t="str">
        <f>IFERROR(VLOOKUP(B612,DB!$A$1:$B$29,2,0),"")</f>
        <v/>
      </c>
      <c r="D612" s="47"/>
      <c r="E612" s="48"/>
      <c r="F612" s="46"/>
      <c r="G612" s="11"/>
      <c r="H612" s="3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46"/>
      <c r="C613" s="46" t="str">
        <f>IFERROR(VLOOKUP(B613,DB!$A$1:$B$29,2,0),"")</f>
        <v/>
      </c>
      <c r="D613" s="47"/>
      <c r="E613" s="48"/>
      <c r="F613" s="46"/>
      <c r="G613" s="11"/>
      <c r="H613" s="3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46"/>
      <c r="C614" s="46" t="str">
        <f>IFERROR(VLOOKUP(B614,DB!$A$1:$B$29,2,0),"")</f>
        <v/>
      </c>
      <c r="D614" s="47"/>
      <c r="E614" s="48"/>
      <c r="F614" s="46"/>
      <c r="G614" s="11"/>
      <c r="H614" s="3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46"/>
      <c r="C615" s="46" t="str">
        <f>IFERROR(VLOOKUP(B615,DB!$A$1:$B$29,2,0),"")</f>
        <v/>
      </c>
      <c r="D615" s="47"/>
      <c r="E615" s="48"/>
      <c r="F615" s="46"/>
      <c r="G615" s="11"/>
      <c r="H615" s="3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46"/>
      <c r="C616" s="46" t="str">
        <f>IFERROR(VLOOKUP(B616,DB!$A$1:$B$29,2,0),"")</f>
        <v/>
      </c>
      <c r="D616" s="47"/>
      <c r="E616" s="48"/>
      <c r="F616" s="46"/>
      <c r="G616" s="11"/>
      <c r="H616" s="3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46"/>
      <c r="C617" s="46" t="str">
        <f>IFERROR(VLOOKUP(B617,DB!$A$1:$B$29,2,0),"")</f>
        <v/>
      </c>
      <c r="D617" s="47"/>
      <c r="E617" s="48"/>
      <c r="F617" s="46"/>
      <c r="G617" s="11"/>
      <c r="H617" s="3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46"/>
      <c r="C618" s="46" t="str">
        <f>IFERROR(VLOOKUP(B618,DB!$A$1:$B$29,2,0),"")</f>
        <v/>
      </c>
      <c r="D618" s="47"/>
      <c r="E618" s="48"/>
      <c r="F618" s="46"/>
      <c r="G618" s="11"/>
      <c r="H618" s="3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46"/>
      <c r="C619" s="46" t="str">
        <f>IFERROR(VLOOKUP(B619,DB!$A$1:$B$29,2,0),"")</f>
        <v/>
      </c>
      <c r="D619" s="47"/>
      <c r="E619" s="48"/>
      <c r="F619" s="46"/>
      <c r="G619" s="11"/>
      <c r="H619" s="3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46"/>
      <c r="C620" s="46" t="str">
        <f>IFERROR(VLOOKUP(B620,DB!$A$1:$B$29,2,0),"")</f>
        <v/>
      </c>
      <c r="D620" s="47"/>
      <c r="E620" s="48"/>
      <c r="F620" s="46"/>
      <c r="G620" s="11"/>
      <c r="H620" s="3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46"/>
      <c r="C621" s="46" t="str">
        <f>IFERROR(VLOOKUP(B621,DB!$A$1:$B$29,2,0),"")</f>
        <v/>
      </c>
      <c r="D621" s="47"/>
      <c r="E621" s="48"/>
      <c r="F621" s="46"/>
      <c r="G621" s="11"/>
      <c r="H621" s="3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46"/>
      <c r="C622" s="46" t="str">
        <f>IFERROR(VLOOKUP(B622,DB!$A$1:$B$29,2,0),"")</f>
        <v/>
      </c>
      <c r="D622" s="47"/>
      <c r="E622" s="48"/>
      <c r="F622" s="46"/>
      <c r="G622" s="11"/>
      <c r="H622" s="3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46"/>
      <c r="C623" s="46" t="str">
        <f>IFERROR(VLOOKUP(B623,DB!$A$1:$B$29,2,0),"")</f>
        <v/>
      </c>
      <c r="D623" s="47"/>
      <c r="E623" s="48"/>
      <c r="F623" s="46"/>
      <c r="G623" s="11"/>
      <c r="H623" s="3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46"/>
      <c r="C624" s="46" t="str">
        <f>IFERROR(VLOOKUP(B624,DB!$A$1:$B$29,2,0),"")</f>
        <v/>
      </c>
      <c r="D624" s="47"/>
      <c r="E624" s="48"/>
      <c r="F624" s="46"/>
      <c r="G624" s="11"/>
      <c r="H624" s="3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46"/>
      <c r="C625" s="46" t="str">
        <f>IFERROR(VLOOKUP(B625,DB!$A$1:$B$29,2,0),"")</f>
        <v/>
      </c>
      <c r="D625" s="47"/>
      <c r="E625" s="48"/>
      <c r="F625" s="46"/>
      <c r="G625" s="11"/>
      <c r="H625" s="3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46"/>
      <c r="C626" s="46" t="str">
        <f>IFERROR(VLOOKUP(B626,DB!$A$1:$B$29,2,0),"")</f>
        <v/>
      </c>
      <c r="D626" s="47"/>
      <c r="E626" s="48"/>
      <c r="F626" s="46"/>
      <c r="G626" s="11"/>
      <c r="H626" s="3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46"/>
      <c r="C627" s="46" t="str">
        <f>IFERROR(VLOOKUP(B627,DB!$A$1:$B$29,2,0),"")</f>
        <v/>
      </c>
      <c r="D627" s="47"/>
      <c r="E627" s="48"/>
      <c r="F627" s="46"/>
      <c r="G627" s="11"/>
      <c r="H627" s="3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46"/>
      <c r="C628" s="46" t="str">
        <f>IFERROR(VLOOKUP(B628,DB!$A$1:$B$29,2,0),"")</f>
        <v/>
      </c>
      <c r="D628" s="47"/>
      <c r="E628" s="48"/>
      <c r="F628" s="46"/>
      <c r="G628" s="11"/>
      <c r="H628" s="3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46"/>
      <c r="C629" s="46" t="str">
        <f>IFERROR(VLOOKUP(B629,DB!$A$1:$B$29,2,0),"")</f>
        <v/>
      </c>
      <c r="D629" s="47"/>
      <c r="E629" s="48"/>
      <c r="F629" s="46"/>
      <c r="G629" s="11"/>
      <c r="H629" s="3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46"/>
      <c r="C630" s="46" t="str">
        <f>IFERROR(VLOOKUP(B630,DB!$A$1:$B$29,2,0),"")</f>
        <v/>
      </c>
      <c r="D630" s="47"/>
      <c r="E630" s="48"/>
      <c r="F630" s="46"/>
      <c r="G630" s="11"/>
      <c r="H630" s="3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46"/>
      <c r="C631" s="46" t="str">
        <f>IFERROR(VLOOKUP(B631,DB!$A$1:$B$29,2,0),"")</f>
        <v/>
      </c>
      <c r="D631" s="47"/>
      <c r="E631" s="48"/>
      <c r="F631" s="46"/>
      <c r="G631" s="11"/>
      <c r="H631" s="3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46"/>
      <c r="C632" s="46" t="str">
        <f>IFERROR(VLOOKUP(B632,DB!$A$1:$B$29,2,0),"")</f>
        <v/>
      </c>
      <c r="D632" s="47"/>
      <c r="E632" s="48"/>
      <c r="F632" s="46"/>
      <c r="G632" s="11"/>
      <c r="H632" s="3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46"/>
      <c r="C633" s="46" t="str">
        <f>IFERROR(VLOOKUP(B633,DB!$A$1:$B$29,2,0),"")</f>
        <v/>
      </c>
      <c r="D633" s="47"/>
      <c r="E633" s="48"/>
      <c r="F633" s="46"/>
      <c r="G633" s="11"/>
      <c r="H633" s="3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46"/>
      <c r="C634" s="46" t="str">
        <f>IFERROR(VLOOKUP(B634,DB!$A$1:$B$29,2,0),"")</f>
        <v/>
      </c>
      <c r="D634" s="47"/>
      <c r="E634" s="48"/>
      <c r="F634" s="46"/>
      <c r="G634" s="11"/>
      <c r="H634" s="3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46"/>
      <c r="C635" s="46" t="str">
        <f>IFERROR(VLOOKUP(B635,DB!$A$1:$B$29,2,0),"")</f>
        <v/>
      </c>
      <c r="D635" s="47"/>
      <c r="E635" s="48"/>
      <c r="F635" s="46"/>
      <c r="G635" s="11"/>
      <c r="H635" s="3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46"/>
      <c r="C636" s="46" t="str">
        <f>IFERROR(VLOOKUP(B636,DB!$A$1:$B$29,2,0),"")</f>
        <v/>
      </c>
      <c r="D636" s="47"/>
      <c r="E636" s="48"/>
      <c r="F636" s="46"/>
      <c r="G636" s="11"/>
      <c r="H636" s="3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46"/>
      <c r="C637" s="46" t="str">
        <f>IFERROR(VLOOKUP(B637,DB!$A$1:$B$29,2,0),"")</f>
        <v/>
      </c>
      <c r="D637" s="47"/>
      <c r="E637" s="48"/>
      <c r="F637" s="46"/>
      <c r="G637" s="11"/>
      <c r="H637" s="3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46"/>
      <c r="C638" s="46" t="str">
        <f>IFERROR(VLOOKUP(B638,DB!$A$1:$B$29,2,0),"")</f>
        <v/>
      </c>
      <c r="D638" s="47"/>
      <c r="E638" s="48"/>
      <c r="F638" s="46"/>
      <c r="G638" s="11"/>
      <c r="H638" s="3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46"/>
      <c r="C639" s="46" t="str">
        <f>IFERROR(VLOOKUP(B639,DB!$A$1:$B$29,2,0),"")</f>
        <v/>
      </c>
      <c r="D639" s="47"/>
      <c r="E639" s="48"/>
      <c r="F639" s="46"/>
      <c r="G639" s="11"/>
      <c r="H639" s="3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46"/>
      <c r="C640" s="46" t="str">
        <f>IFERROR(VLOOKUP(B640,DB!$A$1:$B$29,2,0),"")</f>
        <v/>
      </c>
      <c r="D640" s="47"/>
      <c r="E640" s="48"/>
      <c r="F640" s="46"/>
      <c r="G640" s="11"/>
      <c r="H640" s="3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46"/>
      <c r="C641" s="46" t="str">
        <f>IFERROR(VLOOKUP(B641,DB!$A$1:$B$29,2,0),"")</f>
        <v/>
      </c>
      <c r="D641" s="47"/>
      <c r="E641" s="48"/>
      <c r="F641" s="46"/>
      <c r="G641" s="11"/>
      <c r="H641" s="3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46"/>
      <c r="C642" s="46" t="str">
        <f>IFERROR(VLOOKUP(B642,DB!$A$1:$B$29,2,0),"")</f>
        <v/>
      </c>
      <c r="D642" s="47"/>
      <c r="E642" s="48"/>
      <c r="F642" s="46"/>
      <c r="G642" s="11"/>
      <c r="H642" s="3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46"/>
      <c r="C643" s="46" t="str">
        <f>IFERROR(VLOOKUP(B643,DB!$A$1:$B$29,2,0),"")</f>
        <v/>
      </c>
      <c r="D643" s="47"/>
      <c r="E643" s="48"/>
      <c r="F643" s="46"/>
      <c r="G643" s="11"/>
      <c r="H643" s="3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46"/>
      <c r="C644" s="46" t="str">
        <f>IFERROR(VLOOKUP(B644,DB!$A$1:$B$29,2,0),"")</f>
        <v/>
      </c>
      <c r="D644" s="47"/>
      <c r="E644" s="48"/>
      <c r="F644" s="46"/>
      <c r="G644" s="11"/>
      <c r="H644" s="3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46"/>
      <c r="C645" s="46" t="str">
        <f>IFERROR(VLOOKUP(B645,DB!$A$1:$B$29,2,0),"")</f>
        <v/>
      </c>
      <c r="D645" s="47"/>
      <c r="E645" s="48"/>
      <c r="F645" s="46"/>
      <c r="G645" s="11"/>
      <c r="H645" s="3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46"/>
      <c r="C646" s="46" t="str">
        <f>IFERROR(VLOOKUP(B646,DB!$A$1:$B$29,2,0),"")</f>
        <v/>
      </c>
      <c r="D646" s="47"/>
      <c r="E646" s="48"/>
      <c r="F646" s="46"/>
      <c r="G646" s="11"/>
      <c r="H646" s="3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46"/>
      <c r="C647" s="46" t="str">
        <f>IFERROR(VLOOKUP(B647,DB!$A$1:$B$29,2,0),"")</f>
        <v/>
      </c>
      <c r="D647" s="47"/>
      <c r="E647" s="48"/>
      <c r="F647" s="46"/>
      <c r="G647" s="11"/>
      <c r="H647" s="3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46"/>
      <c r="C648" s="46" t="str">
        <f>IFERROR(VLOOKUP(B648,DB!$A$1:$B$29,2,0),"")</f>
        <v/>
      </c>
      <c r="D648" s="47"/>
      <c r="E648" s="48"/>
      <c r="F648" s="46"/>
      <c r="G648" s="11"/>
      <c r="H648" s="3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46"/>
      <c r="C649" s="46" t="str">
        <f>IFERROR(VLOOKUP(B649,DB!$A$1:$B$29,2,0),"")</f>
        <v/>
      </c>
      <c r="D649" s="47"/>
      <c r="E649" s="48"/>
      <c r="F649" s="46"/>
      <c r="G649" s="11"/>
      <c r="H649" s="3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46"/>
      <c r="C650" s="46" t="str">
        <f>IFERROR(VLOOKUP(B650,DB!$A$1:$B$29,2,0),"")</f>
        <v/>
      </c>
      <c r="D650" s="47"/>
      <c r="E650" s="48"/>
      <c r="F650" s="46"/>
      <c r="G650" s="11"/>
      <c r="H650" s="3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46"/>
      <c r="C651" s="46" t="str">
        <f>IFERROR(VLOOKUP(B651,DB!$A$1:$B$29,2,0),"")</f>
        <v/>
      </c>
      <c r="D651" s="47"/>
      <c r="E651" s="48"/>
      <c r="F651" s="46"/>
      <c r="G651" s="11"/>
      <c r="H651" s="3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46"/>
      <c r="C652" s="46" t="str">
        <f>IFERROR(VLOOKUP(B652,DB!$A$1:$B$29,2,0),"")</f>
        <v/>
      </c>
      <c r="D652" s="47"/>
      <c r="E652" s="48"/>
      <c r="F652" s="46"/>
      <c r="G652" s="11"/>
      <c r="H652" s="3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46"/>
      <c r="C653" s="46" t="str">
        <f>IFERROR(VLOOKUP(B653,DB!$A$1:$B$29,2,0),"")</f>
        <v/>
      </c>
      <c r="D653" s="47"/>
      <c r="E653" s="48"/>
      <c r="F653" s="46"/>
      <c r="G653" s="11"/>
      <c r="H653" s="3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46"/>
      <c r="C654" s="46" t="str">
        <f>IFERROR(VLOOKUP(B654,DB!$A$1:$B$29,2,0),"")</f>
        <v/>
      </c>
      <c r="D654" s="47"/>
      <c r="E654" s="48"/>
      <c r="F654" s="46"/>
      <c r="G654" s="11"/>
      <c r="H654" s="3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46"/>
      <c r="C655" s="46" t="str">
        <f>IFERROR(VLOOKUP(B655,DB!$A$1:$B$29,2,0),"")</f>
        <v/>
      </c>
      <c r="D655" s="47"/>
      <c r="E655" s="48"/>
      <c r="F655" s="46"/>
      <c r="G655" s="11"/>
      <c r="H655" s="3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46"/>
      <c r="C656" s="46" t="str">
        <f>IFERROR(VLOOKUP(B656,DB!$A$1:$B$29,2,0),"")</f>
        <v/>
      </c>
      <c r="D656" s="47"/>
      <c r="E656" s="48"/>
      <c r="F656" s="46"/>
      <c r="G656" s="11"/>
      <c r="H656" s="3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46"/>
      <c r="C657" s="46" t="str">
        <f>IFERROR(VLOOKUP(B657,DB!$A$1:$B$29,2,0),"")</f>
        <v/>
      </c>
      <c r="D657" s="47"/>
      <c r="E657" s="48"/>
      <c r="F657" s="46"/>
      <c r="G657" s="11"/>
      <c r="H657" s="3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46"/>
      <c r="C658" s="46" t="str">
        <f>IFERROR(VLOOKUP(B658,DB!$A$1:$B$29,2,0),"")</f>
        <v/>
      </c>
      <c r="D658" s="47"/>
      <c r="E658" s="48"/>
      <c r="F658" s="46"/>
      <c r="G658" s="11"/>
      <c r="H658" s="3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46"/>
      <c r="C659" s="46" t="str">
        <f>IFERROR(VLOOKUP(B659,DB!$A$1:$B$29,2,0),"")</f>
        <v/>
      </c>
      <c r="D659" s="47"/>
      <c r="E659" s="48"/>
      <c r="F659" s="46"/>
      <c r="G659" s="11"/>
      <c r="H659" s="3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46"/>
      <c r="C660" s="46" t="str">
        <f>IFERROR(VLOOKUP(B660,DB!$A$1:$B$29,2,0),"")</f>
        <v/>
      </c>
      <c r="D660" s="47"/>
      <c r="E660" s="48"/>
      <c r="F660" s="46"/>
      <c r="G660" s="11"/>
      <c r="H660" s="3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46"/>
      <c r="C661" s="46" t="str">
        <f>IFERROR(VLOOKUP(B661,DB!$A$1:$B$29,2,0),"")</f>
        <v/>
      </c>
      <c r="D661" s="47"/>
      <c r="E661" s="48"/>
      <c r="F661" s="46"/>
      <c r="G661" s="11"/>
      <c r="H661" s="3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46"/>
      <c r="C662" s="46" t="str">
        <f>IFERROR(VLOOKUP(B662,DB!$A$1:$B$29,2,0),"")</f>
        <v/>
      </c>
      <c r="D662" s="47"/>
      <c r="E662" s="48"/>
      <c r="F662" s="46"/>
      <c r="G662" s="11"/>
      <c r="H662" s="3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46"/>
      <c r="C663" s="46" t="str">
        <f>IFERROR(VLOOKUP(B663,DB!$A$1:$B$29,2,0),"")</f>
        <v/>
      </c>
      <c r="D663" s="47"/>
      <c r="E663" s="48"/>
      <c r="F663" s="46"/>
      <c r="G663" s="11"/>
      <c r="H663" s="3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46"/>
      <c r="C664" s="46" t="str">
        <f>IFERROR(VLOOKUP(B664,DB!$A$1:$B$29,2,0),"")</f>
        <v/>
      </c>
      <c r="D664" s="47"/>
      <c r="E664" s="48"/>
      <c r="F664" s="46"/>
      <c r="G664" s="11"/>
      <c r="H664" s="3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46"/>
      <c r="C665" s="46" t="str">
        <f>IFERROR(VLOOKUP(B665,DB!$A$1:$B$29,2,0),"")</f>
        <v/>
      </c>
      <c r="D665" s="47"/>
      <c r="E665" s="48"/>
      <c r="F665" s="46"/>
      <c r="G665" s="11"/>
      <c r="H665" s="3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46"/>
      <c r="C666" s="46" t="str">
        <f>IFERROR(VLOOKUP(B666,DB!$A$1:$B$29,2,0),"")</f>
        <v/>
      </c>
      <c r="D666" s="47"/>
      <c r="E666" s="48"/>
      <c r="F666" s="46"/>
      <c r="G666" s="11"/>
      <c r="H666" s="3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46"/>
      <c r="C667" s="46" t="str">
        <f>IFERROR(VLOOKUP(B667,DB!$A$1:$B$29,2,0),"")</f>
        <v/>
      </c>
      <c r="D667" s="47"/>
      <c r="E667" s="48"/>
      <c r="F667" s="46"/>
      <c r="G667" s="11"/>
      <c r="H667" s="3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46"/>
      <c r="C668" s="46" t="str">
        <f>IFERROR(VLOOKUP(B668,DB!$A$1:$B$29,2,0),"")</f>
        <v/>
      </c>
      <c r="D668" s="47"/>
      <c r="E668" s="48"/>
      <c r="F668" s="46"/>
      <c r="G668" s="11"/>
      <c r="H668" s="3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46"/>
      <c r="C669" s="46" t="str">
        <f>IFERROR(VLOOKUP(B669,DB!$A$1:$B$29,2,0),"")</f>
        <v/>
      </c>
      <c r="D669" s="47"/>
      <c r="E669" s="48"/>
      <c r="F669" s="46"/>
      <c r="G669" s="11"/>
      <c r="H669" s="3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46"/>
      <c r="C670" s="46" t="str">
        <f>IFERROR(VLOOKUP(B670,DB!$A$1:$B$29,2,0),"")</f>
        <v/>
      </c>
      <c r="D670" s="47"/>
      <c r="E670" s="48"/>
      <c r="F670" s="46"/>
      <c r="G670" s="11"/>
      <c r="H670" s="3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46"/>
      <c r="C671" s="46" t="str">
        <f>IFERROR(VLOOKUP(B671,DB!$A$1:$B$29,2,0),"")</f>
        <v/>
      </c>
      <c r="D671" s="47"/>
      <c r="E671" s="48"/>
      <c r="F671" s="46"/>
      <c r="G671" s="11"/>
      <c r="H671" s="3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46"/>
      <c r="C672" s="46" t="str">
        <f>IFERROR(VLOOKUP(B672,DB!$A$1:$B$29,2,0),"")</f>
        <v/>
      </c>
      <c r="D672" s="47"/>
      <c r="E672" s="48"/>
      <c r="F672" s="46"/>
      <c r="G672" s="11"/>
      <c r="H672" s="3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46"/>
      <c r="C673" s="46" t="str">
        <f>IFERROR(VLOOKUP(B673,DB!$A$1:$B$29,2,0),"")</f>
        <v/>
      </c>
      <c r="D673" s="47"/>
      <c r="E673" s="48"/>
      <c r="F673" s="46"/>
      <c r="G673" s="11"/>
      <c r="H673" s="3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46"/>
      <c r="C674" s="46" t="str">
        <f>IFERROR(VLOOKUP(B674,DB!$A$1:$B$29,2,0),"")</f>
        <v/>
      </c>
      <c r="D674" s="47"/>
      <c r="E674" s="48"/>
      <c r="F674" s="46"/>
      <c r="G674" s="11"/>
      <c r="H674" s="3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46"/>
      <c r="C675" s="46" t="str">
        <f>IFERROR(VLOOKUP(B675,DB!$A$1:$B$29,2,0),"")</f>
        <v/>
      </c>
      <c r="D675" s="47"/>
      <c r="E675" s="48"/>
      <c r="F675" s="46"/>
      <c r="G675" s="11"/>
      <c r="H675" s="3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46"/>
      <c r="C676" s="46" t="str">
        <f>IFERROR(VLOOKUP(B676,DB!$A$1:$B$29,2,0),"")</f>
        <v/>
      </c>
      <c r="D676" s="47"/>
      <c r="E676" s="48"/>
      <c r="F676" s="46"/>
      <c r="G676" s="11"/>
      <c r="H676" s="3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46"/>
      <c r="C677" s="46" t="str">
        <f>IFERROR(VLOOKUP(B677,DB!$A$1:$B$29,2,0),"")</f>
        <v/>
      </c>
      <c r="D677" s="47"/>
      <c r="E677" s="48"/>
      <c r="F677" s="46"/>
      <c r="G677" s="11"/>
      <c r="H677" s="3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46"/>
      <c r="C678" s="46" t="str">
        <f>IFERROR(VLOOKUP(B678,DB!$A$1:$B$29,2,0),"")</f>
        <v/>
      </c>
      <c r="D678" s="47"/>
      <c r="E678" s="48"/>
      <c r="F678" s="46"/>
      <c r="G678" s="11"/>
      <c r="H678" s="3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46"/>
      <c r="C679" s="46" t="str">
        <f>IFERROR(VLOOKUP(B679,DB!$A$1:$B$29,2,0),"")</f>
        <v/>
      </c>
      <c r="D679" s="47"/>
      <c r="E679" s="48"/>
      <c r="F679" s="46"/>
      <c r="G679" s="11"/>
      <c r="H679" s="3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46"/>
      <c r="C680" s="46" t="str">
        <f>IFERROR(VLOOKUP(B680,DB!$A$1:$B$29,2,0),"")</f>
        <v/>
      </c>
      <c r="D680" s="47"/>
      <c r="E680" s="48"/>
      <c r="F680" s="46"/>
      <c r="G680" s="11"/>
      <c r="H680" s="3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46"/>
      <c r="C681" s="46" t="str">
        <f>IFERROR(VLOOKUP(B681,DB!$A$1:$B$29,2,0),"")</f>
        <v/>
      </c>
      <c r="D681" s="47"/>
      <c r="E681" s="48"/>
      <c r="F681" s="46"/>
      <c r="G681" s="11"/>
      <c r="H681" s="3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46"/>
      <c r="C682" s="46" t="str">
        <f>IFERROR(VLOOKUP(B682,DB!$A$1:$B$29,2,0),"")</f>
        <v/>
      </c>
      <c r="D682" s="47"/>
      <c r="E682" s="48"/>
      <c r="F682" s="46"/>
      <c r="G682" s="11"/>
      <c r="H682" s="3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46"/>
      <c r="C683" s="46" t="str">
        <f>IFERROR(VLOOKUP(B683,DB!$A$1:$B$29,2,0),"")</f>
        <v/>
      </c>
      <c r="D683" s="47"/>
      <c r="E683" s="48"/>
      <c r="F683" s="46"/>
      <c r="G683" s="11"/>
      <c r="H683" s="3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46"/>
      <c r="C684" s="46" t="str">
        <f>IFERROR(VLOOKUP(B684,DB!$A$1:$B$29,2,0),"")</f>
        <v/>
      </c>
      <c r="D684" s="47"/>
      <c r="E684" s="48"/>
      <c r="F684" s="46"/>
      <c r="G684" s="11"/>
      <c r="H684" s="3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46"/>
      <c r="C685" s="46" t="str">
        <f>IFERROR(VLOOKUP(B685,DB!$A$1:$B$29,2,0),"")</f>
        <v/>
      </c>
      <c r="D685" s="47"/>
      <c r="E685" s="48"/>
      <c r="F685" s="46"/>
      <c r="G685" s="11"/>
      <c r="H685" s="3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46"/>
      <c r="C686" s="46" t="str">
        <f>IFERROR(VLOOKUP(B686,DB!$A$1:$B$29,2,0),"")</f>
        <v/>
      </c>
      <c r="D686" s="47"/>
      <c r="E686" s="48"/>
      <c r="F686" s="46"/>
      <c r="G686" s="11"/>
      <c r="H686" s="3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46"/>
      <c r="C687" s="46" t="str">
        <f>IFERROR(VLOOKUP(B687,DB!$A$1:$B$29,2,0),"")</f>
        <v/>
      </c>
      <c r="D687" s="47"/>
      <c r="E687" s="48"/>
      <c r="F687" s="46"/>
      <c r="G687" s="11"/>
      <c r="H687" s="3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46"/>
      <c r="C688" s="46" t="str">
        <f>IFERROR(VLOOKUP(B688,DB!$A$1:$B$29,2,0),"")</f>
        <v/>
      </c>
      <c r="D688" s="47"/>
      <c r="E688" s="48"/>
      <c r="F688" s="46"/>
      <c r="G688" s="11"/>
      <c r="H688" s="3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46"/>
      <c r="C689" s="46" t="str">
        <f>IFERROR(VLOOKUP(B689,DB!$A$1:$B$29,2,0),"")</f>
        <v/>
      </c>
      <c r="D689" s="47"/>
      <c r="E689" s="48"/>
      <c r="F689" s="46"/>
      <c r="G689" s="11"/>
      <c r="H689" s="3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46"/>
      <c r="C690" s="46" t="str">
        <f>IFERROR(VLOOKUP(B690,DB!$A$1:$B$29,2,0),"")</f>
        <v/>
      </c>
      <c r="D690" s="47"/>
      <c r="E690" s="48"/>
      <c r="F690" s="46"/>
      <c r="G690" s="11"/>
      <c r="H690" s="3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46"/>
      <c r="C691" s="46" t="str">
        <f>IFERROR(VLOOKUP(B691,DB!$A$1:$B$29,2,0),"")</f>
        <v/>
      </c>
      <c r="D691" s="47"/>
      <c r="E691" s="48"/>
      <c r="F691" s="46"/>
      <c r="G691" s="11"/>
      <c r="H691" s="3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46"/>
      <c r="C692" s="46" t="str">
        <f>IFERROR(VLOOKUP(B692,DB!$A$1:$B$29,2,0),"")</f>
        <v/>
      </c>
      <c r="D692" s="47"/>
      <c r="E692" s="48"/>
      <c r="F692" s="46"/>
      <c r="G692" s="11"/>
      <c r="H692" s="3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46"/>
      <c r="C693" s="46" t="str">
        <f>IFERROR(VLOOKUP(B693,DB!$A$1:$B$29,2,0),"")</f>
        <v/>
      </c>
      <c r="D693" s="47"/>
      <c r="E693" s="48"/>
      <c r="F693" s="46"/>
      <c r="G693" s="11"/>
      <c r="H693" s="3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46"/>
      <c r="C694" s="46" t="str">
        <f>IFERROR(VLOOKUP(B694,DB!$A$1:$B$29,2,0),"")</f>
        <v/>
      </c>
      <c r="D694" s="47"/>
      <c r="E694" s="48"/>
      <c r="F694" s="46"/>
      <c r="G694" s="11"/>
      <c r="H694" s="3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46"/>
      <c r="C695" s="46" t="str">
        <f>IFERROR(VLOOKUP(B695,DB!$A$1:$B$29,2,0),"")</f>
        <v/>
      </c>
      <c r="D695" s="47"/>
      <c r="E695" s="48"/>
      <c r="F695" s="46"/>
      <c r="G695" s="11"/>
      <c r="H695" s="3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46"/>
      <c r="C696" s="46" t="str">
        <f>IFERROR(VLOOKUP(B696,DB!$A$1:$B$29,2,0),"")</f>
        <v/>
      </c>
      <c r="D696" s="47"/>
      <c r="E696" s="48"/>
      <c r="F696" s="46"/>
      <c r="G696" s="11"/>
      <c r="H696" s="3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46"/>
      <c r="C697" s="46" t="str">
        <f>IFERROR(VLOOKUP(B697,DB!$A$1:$B$29,2,0),"")</f>
        <v/>
      </c>
      <c r="D697" s="47"/>
      <c r="E697" s="48"/>
      <c r="F697" s="46"/>
      <c r="G697" s="11"/>
      <c r="H697" s="3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46"/>
      <c r="C698" s="46" t="str">
        <f>IFERROR(VLOOKUP(B698,DB!$A$1:$B$29,2,0),"")</f>
        <v/>
      </c>
      <c r="D698" s="47"/>
      <c r="E698" s="48"/>
      <c r="F698" s="46"/>
      <c r="G698" s="11"/>
      <c r="H698" s="3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46"/>
      <c r="C699" s="46" t="str">
        <f>IFERROR(VLOOKUP(B699,DB!$A$1:$B$29,2,0),"")</f>
        <v/>
      </c>
      <c r="D699" s="47"/>
      <c r="E699" s="48"/>
      <c r="F699" s="46"/>
      <c r="G699" s="11"/>
      <c r="H699" s="3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46"/>
      <c r="C700" s="46" t="str">
        <f>IFERROR(VLOOKUP(B700,DB!$A$1:$B$29,2,0),"")</f>
        <v/>
      </c>
      <c r="D700" s="47"/>
      <c r="E700" s="48"/>
      <c r="F700" s="46"/>
      <c r="G700" s="11"/>
      <c r="H700" s="3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46"/>
      <c r="C701" s="46" t="str">
        <f>IFERROR(VLOOKUP(B701,DB!$A$1:$B$29,2,0),"")</f>
        <v/>
      </c>
      <c r="D701" s="47"/>
      <c r="E701" s="48"/>
      <c r="F701" s="46"/>
      <c r="G701" s="11"/>
      <c r="H701" s="3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46"/>
      <c r="C702" s="46" t="str">
        <f>IFERROR(VLOOKUP(B702,DB!$A$1:$B$29,2,0),"")</f>
        <v/>
      </c>
      <c r="D702" s="47"/>
      <c r="E702" s="48"/>
      <c r="F702" s="46"/>
      <c r="G702" s="11"/>
      <c r="H702" s="3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46"/>
      <c r="C703" s="46" t="str">
        <f>IFERROR(VLOOKUP(B703,DB!$A$1:$B$29,2,0),"")</f>
        <v/>
      </c>
      <c r="D703" s="47"/>
      <c r="E703" s="48"/>
      <c r="F703" s="46"/>
      <c r="G703" s="11"/>
      <c r="H703" s="3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46"/>
      <c r="C704" s="46" t="str">
        <f>IFERROR(VLOOKUP(B704,DB!$A$1:$B$29,2,0),"")</f>
        <v/>
      </c>
      <c r="D704" s="47"/>
      <c r="E704" s="48"/>
      <c r="F704" s="46"/>
      <c r="G704" s="11"/>
      <c r="H704" s="3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46"/>
      <c r="C705" s="46" t="str">
        <f>IFERROR(VLOOKUP(B705,DB!$A$1:$B$29,2,0),"")</f>
        <v/>
      </c>
      <c r="D705" s="47"/>
      <c r="E705" s="48"/>
      <c r="F705" s="46"/>
      <c r="G705" s="11"/>
      <c r="H705" s="3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46"/>
      <c r="C706" s="46" t="str">
        <f>IFERROR(VLOOKUP(B706,DB!$A$1:$B$29,2,0),"")</f>
        <v/>
      </c>
      <c r="D706" s="47"/>
      <c r="E706" s="48"/>
      <c r="F706" s="46"/>
      <c r="G706" s="11"/>
      <c r="H706" s="3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46"/>
      <c r="C707" s="46" t="str">
        <f>IFERROR(VLOOKUP(B707,DB!$A$1:$B$29,2,0),"")</f>
        <v/>
      </c>
      <c r="D707" s="47"/>
      <c r="E707" s="48"/>
      <c r="F707" s="46"/>
      <c r="G707" s="11"/>
      <c r="H707" s="3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46"/>
      <c r="C708" s="46" t="str">
        <f>IFERROR(VLOOKUP(B708,DB!$A$1:$B$29,2,0),"")</f>
        <v/>
      </c>
      <c r="D708" s="47"/>
      <c r="E708" s="48"/>
      <c r="F708" s="46"/>
      <c r="G708" s="11"/>
      <c r="H708" s="3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46"/>
      <c r="C709" s="46" t="str">
        <f>IFERROR(VLOOKUP(B709,DB!$A$1:$B$29,2,0),"")</f>
        <v/>
      </c>
      <c r="D709" s="47"/>
      <c r="E709" s="48"/>
      <c r="F709" s="46"/>
      <c r="G709" s="11"/>
      <c r="H709" s="3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46"/>
      <c r="C710" s="46" t="str">
        <f>IFERROR(VLOOKUP(B710,DB!$A$1:$B$29,2,0),"")</f>
        <v/>
      </c>
      <c r="D710" s="47"/>
      <c r="E710" s="48"/>
      <c r="F710" s="46"/>
      <c r="G710" s="11"/>
      <c r="H710" s="3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46"/>
      <c r="C711" s="46" t="str">
        <f>IFERROR(VLOOKUP(B711,DB!$A$1:$B$29,2,0),"")</f>
        <v/>
      </c>
      <c r="D711" s="47"/>
      <c r="E711" s="48"/>
      <c r="F711" s="46"/>
      <c r="G711" s="11"/>
      <c r="H711" s="3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46"/>
      <c r="C712" s="46" t="str">
        <f>IFERROR(VLOOKUP(B712,DB!$A$1:$B$29,2,0),"")</f>
        <v/>
      </c>
      <c r="D712" s="47"/>
      <c r="E712" s="48"/>
      <c r="F712" s="46"/>
      <c r="G712" s="11"/>
      <c r="H712" s="3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46"/>
      <c r="C713" s="46" t="str">
        <f>IFERROR(VLOOKUP(B713,DB!$A$1:$B$29,2,0),"")</f>
        <v/>
      </c>
      <c r="D713" s="47"/>
      <c r="E713" s="48"/>
      <c r="F713" s="46"/>
      <c r="G713" s="11"/>
      <c r="H713" s="3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46"/>
      <c r="C714" s="46" t="str">
        <f>IFERROR(VLOOKUP(B714,DB!$A$1:$B$29,2,0),"")</f>
        <v/>
      </c>
      <c r="D714" s="47"/>
      <c r="E714" s="48"/>
      <c r="F714" s="46"/>
      <c r="G714" s="11"/>
      <c r="H714" s="3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46"/>
      <c r="C715" s="46" t="str">
        <f>IFERROR(VLOOKUP(B715,DB!$A$1:$B$29,2,0),"")</f>
        <v/>
      </c>
      <c r="D715" s="47"/>
      <c r="E715" s="48"/>
      <c r="F715" s="46"/>
      <c r="G715" s="11"/>
      <c r="H715" s="3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46"/>
      <c r="C716" s="46" t="str">
        <f>IFERROR(VLOOKUP(B716,DB!$A$1:$B$29,2,0),"")</f>
        <v/>
      </c>
      <c r="D716" s="47"/>
      <c r="E716" s="48"/>
      <c r="F716" s="46"/>
      <c r="G716" s="11"/>
      <c r="H716" s="3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46"/>
      <c r="C717" s="46" t="str">
        <f>IFERROR(VLOOKUP(B717,DB!$A$1:$B$29,2,0),"")</f>
        <v/>
      </c>
      <c r="D717" s="47"/>
      <c r="E717" s="48"/>
      <c r="F717" s="46"/>
      <c r="G717" s="11"/>
      <c r="H717" s="3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46"/>
      <c r="C718" s="46" t="str">
        <f>IFERROR(VLOOKUP(B718,DB!$A$1:$B$29,2,0),"")</f>
        <v/>
      </c>
      <c r="D718" s="47"/>
      <c r="E718" s="48"/>
      <c r="F718" s="46"/>
      <c r="G718" s="11"/>
      <c r="H718" s="3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46"/>
      <c r="C719" s="46" t="str">
        <f>IFERROR(VLOOKUP(B719,DB!$A$1:$B$29,2,0),"")</f>
        <v/>
      </c>
      <c r="D719" s="47"/>
      <c r="E719" s="48"/>
      <c r="F719" s="46"/>
      <c r="G719" s="11"/>
      <c r="H719" s="3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46"/>
      <c r="C720" s="46" t="str">
        <f>IFERROR(VLOOKUP(B720,DB!$A$1:$B$29,2,0),"")</f>
        <v/>
      </c>
      <c r="D720" s="47"/>
      <c r="E720" s="48"/>
      <c r="F720" s="46"/>
      <c r="G720" s="11"/>
      <c r="H720" s="3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46"/>
      <c r="C721" s="46" t="str">
        <f>IFERROR(VLOOKUP(B721,DB!$A$1:$B$29,2,0),"")</f>
        <v/>
      </c>
      <c r="D721" s="47"/>
      <c r="E721" s="48"/>
      <c r="F721" s="46"/>
      <c r="G721" s="11"/>
      <c r="H721" s="3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46"/>
      <c r="C722" s="46" t="str">
        <f>IFERROR(VLOOKUP(B722,DB!$A$1:$B$29,2,0),"")</f>
        <v/>
      </c>
      <c r="D722" s="47"/>
      <c r="E722" s="48"/>
      <c r="F722" s="46"/>
      <c r="G722" s="11"/>
      <c r="H722" s="3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46"/>
      <c r="C723" s="46" t="str">
        <f>IFERROR(VLOOKUP(B723,DB!$A$1:$B$29,2,0),"")</f>
        <v/>
      </c>
      <c r="D723" s="47"/>
      <c r="E723" s="48"/>
      <c r="F723" s="46"/>
      <c r="G723" s="11"/>
      <c r="H723" s="3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46"/>
      <c r="C724" s="46" t="str">
        <f>IFERROR(VLOOKUP(B724,DB!$A$1:$B$29,2,0),"")</f>
        <v/>
      </c>
      <c r="D724" s="47"/>
      <c r="E724" s="48"/>
      <c r="F724" s="46"/>
      <c r="G724" s="11"/>
      <c r="H724" s="3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46"/>
      <c r="C725" s="46" t="str">
        <f>IFERROR(VLOOKUP(B725,DB!$A$1:$B$29,2,0),"")</f>
        <v/>
      </c>
      <c r="D725" s="47"/>
      <c r="E725" s="48"/>
      <c r="F725" s="46"/>
      <c r="G725" s="11"/>
      <c r="H725" s="3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46"/>
      <c r="C726" s="46" t="str">
        <f>IFERROR(VLOOKUP(B726,DB!$A$1:$B$29,2,0),"")</f>
        <v/>
      </c>
      <c r="D726" s="47"/>
      <c r="E726" s="48"/>
      <c r="F726" s="46"/>
      <c r="G726" s="11"/>
      <c r="H726" s="3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46"/>
      <c r="C727" s="46" t="str">
        <f>IFERROR(VLOOKUP(B727,DB!$A$1:$B$29,2,0),"")</f>
        <v/>
      </c>
      <c r="D727" s="47"/>
      <c r="E727" s="48"/>
      <c r="F727" s="46"/>
      <c r="G727" s="11"/>
      <c r="H727" s="3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46"/>
      <c r="C728" s="46" t="str">
        <f>IFERROR(VLOOKUP(B728,DB!$A$1:$B$29,2,0),"")</f>
        <v/>
      </c>
      <c r="D728" s="47"/>
      <c r="E728" s="48"/>
      <c r="F728" s="46"/>
      <c r="G728" s="11"/>
      <c r="H728" s="3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46"/>
      <c r="C729" s="46" t="str">
        <f>IFERROR(VLOOKUP(B729,DB!$A$1:$B$29,2,0),"")</f>
        <v/>
      </c>
      <c r="D729" s="47"/>
      <c r="E729" s="48"/>
      <c r="F729" s="46"/>
      <c r="G729" s="11"/>
      <c r="H729" s="3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46"/>
      <c r="C730" s="46" t="str">
        <f>IFERROR(VLOOKUP(B730,DB!$A$1:$B$29,2,0),"")</f>
        <v/>
      </c>
      <c r="D730" s="47"/>
      <c r="E730" s="48"/>
      <c r="F730" s="46"/>
      <c r="G730" s="11"/>
      <c r="H730" s="3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46"/>
      <c r="C731" s="46" t="str">
        <f>IFERROR(VLOOKUP(B731,DB!$A$1:$B$29,2,0),"")</f>
        <v/>
      </c>
      <c r="D731" s="47"/>
      <c r="E731" s="48"/>
      <c r="F731" s="46"/>
      <c r="G731" s="11"/>
      <c r="H731" s="3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46"/>
      <c r="C732" s="46" t="str">
        <f>IFERROR(VLOOKUP(B732,DB!$A$1:$B$29,2,0),"")</f>
        <v/>
      </c>
      <c r="D732" s="47"/>
      <c r="E732" s="48"/>
      <c r="F732" s="46"/>
      <c r="G732" s="11"/>
      <c r="H732" s="3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46"/>
      <c r="C733" s="46" t="str">
        <f>IFERROR(VLOOKUP(B733,DB!$A$1:$B$29,2,0),"")</f>
        <v/>
      </c>
      <c r="D733" s="47"/>
      <c r="E733" s="48"/>
      <c r="F733" s="46"/>
      <c r="G733" s="11"/>
      <c r="H733" s="3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46"/>
      <c r="C734" s="46" t="str">
        <f>IFERROR(VLOOKUP(B734,DB!$A$1:$B$29,2,0),"")</f>
        <v/>
      </c>
      <c r="D734" s="47"/>
      <c r="E734" s="48"/>
      <c r="F734" s="46"/>
      <c r="G734" s="11"/>
      <c r="H734" s="3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46"/>
      <c r="C735" s="46" t="str">
        <f>IFERROR(VLOOKUP(B735,DB!$A$1:$B$29,2,0),"")</f>
        <v/>
      </c>
      <c r="D735" s="47"/>
      <c r="E735" s="48"/>
      <c r="F735" s="46"/>
      <c r="G735" s="11"/>
      <c r="H735" s="3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46"/>
      <c r="C736" s="46" t="str">
        <f>IFERROR(VLOOKUP(B736,DB!$A$1:$B$29,2,0),"")</f>
        <v/>
      </c>
      <c r="D736" s="47"/>
      <c r="E736" s="48"/>
      <c r="F736" s="46"/>
      <c r="G736" s="11"/>
      <c r="H736" s="3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46"/>
      <c r="C737" s="46" t="str">
        <f>IFERROR(VLOOKUP(B737,DB!$A$1:$B$29,2,0),"")</f>
        <v/>
      </c>
      <c r="D737" s="47"/>
      <c r="E737" s="48"/>
      <c r="F737" s="46"/>
      <c r="G737" s="11"/>
      <c r="H737" s="3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46"/>
      <c r="C738" s="46" t="str">
        <f>IFERROR(VLOOKUP(B738,DB!$A$1:$B$29,2,0),"")</f>
        <v/>
      </c>
      <c r="D738" s="47"/>
      <c r="E738" s="48"/>
      <c r="F738" s="46"/>
      <c r="G738" s="11"/>
      <c r="H738" s="3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46"/>
      <c r="C739" s="46" t="str">
        <f>IFERROR(VLOOKUP(B739,DB!$A$1:$B$29,2,0),"")</f>
        <v/>
      </c>
      <c r="D739" s="47"/>
      <c r="E739" s="48"/>
      <c r="F739" s="46"/>
      <c r="G739" s="11"/>
      <c r="H739" s="3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46"/>
      <c r="C740" s="46" t="str">
        <f>IFERROR(VLOOKUP(B740,DB!$A$1:$B$29,2,0),"")</f>
        <v/>
      </c>
      <c r="D740" s="47"/>
      <c r="E740" s="48"/>
      <c r="F740" s="46"/>
      <c r="G740" s="11"/>
      <c r="H740" s="3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46"/>
      <c r="C741" s="46" t="str">
        <f>IFERROR(VLOOKUP(B741,DB!$A$1:$B$29,2,0),"")</f>
        <v/>
      </c>
      <c r="D741" s="47"/>
      <c r="E741" s="48"/>
      <c r="F741" s="46"/>
      <c r="G741" s="11"/>
      <c r="H741" s="3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46"/>
      <c r="C742" s="46" t="str">
        <f>IFERROR(VLOOKUP(B742,DB!$A$1:$B$29,2,0),"")</f>
        <v/>
      </c>
      <c r="D742" s="47"/>
      <c r="E742" s="48"/>
      <c r="F742" s="46"/>
      <c r="G742" s="11"/>
      <c r="H742" s="3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46"/>
      <c r="C743" s="46" t="str">
        <f>IFERROR(VLOOKUP(B743,DB!$A$1:$B$29,2,0),"")</f>
        <v/>
      </c>
      <c r="D743" s="47"/>
      <c r="E743" s="48"/>
      <c r="F743" s="46"/>
      <c r="G743" s="11"/>
      <c r="H743" s="3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46"/>
      <c r="C744" s="46" t="str">
        <f>IFERROR(VLOOKUP(B744,DB!$A$1:$B$29,2,0),"")</f>
        <v/>
      </c>
      <c r="D744" s="47"/>
      <c r="E744" s="48"/>
      <c r="F744" s="46"/>
      <c r="G744" s="11"/>
      <c r="H744" s="3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46"/>
      <c r="C745" s="46" t="str">
        <f>IFERROR(VLOOKUP(B745,DB!$A$1:$B$29,2,0),"")</f>
        <v/>
      </c>
      <c r="D745" s="47"/>
      <c r="E745" s="48"/>
      <c r="F745" s="46"/>
      <c r="G745" s="11"/>
      <c r="H745" s="3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46"/>
      <c r="C746" s="46" t="str">
        <f>IFERROR(VLOOKUP(B746,DB!$A$1:$B$29,2,0),"")</f>
        <v/>
      </c>
      <c r="D746" s="47"/>
      <c r="E746" s="48"/>
      <c r="F746" s="46"/>
      <c r="G746" s="11"/>
      <c r="H746" s="3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46"/>
      <c r="C747" s="46" t="str">
        <f>IFERROR(VLOOKUP(B747,DB!$A$1:$B$29,2,0),"")</f>
        <v/>
      </c>
      <c r="D747" s="47"/>
      <c r="E747" s="48"/>
      <c r="F747" s="46"/>
      <c r="G747" s="11"/>
      <c r="H747" s="3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46"/>
      <c r="C748" s="46" t="str">
        <f>IFERROR(VLOOKUP(B748,DB!$A$1:$B$29,2,0),"")</f>
        <v/>
      </c>
      <c r="D748" s="47"/>
      <c r="E748" s="48"/>
      <c r="F748" s="46"/>
      <c r="G748" s="11"/>
      <c r="H748" s="3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46"/>
      <c r="C749" s="46" t="str">
        <f>IFERROR(VLOOKUP(B749,DB!$A$1:$B$29,2,0),"")</f>
        <v/>
      </c>
      <c r="D749" s="47"/>
      <c r="E749" s="48"/>
      <c r="F749" s="46"/>
      <c r="G749" s="11"/>
      <c r="H749" s="3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46"/>
      <c r="C750" s="46" t="str">
        <f>IFERROR(VLOOKUP(B750,DB!$A$1:$B$29,2,0),"")</f>
        <v/>
      </c>
      <c r="D750" s="47"/>
      <c r="E750" s="48"/>
      <c r="F750" s="46"/>
      <c r="G750" s="11"/>
      <c r="H750" s="3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46"/>
      <c r="C751" s="46" t="str">
        <f>IFERROR(VLOOKUP(B751,DB!$A$1:$B$29,2,0),"")</f>
        <v/>
      </c>
      <c r="D751" s="47"/>
      <c r="E751" s="48"/>
      <c r="F751" s="46"/>
      <c r="G751" s="11"/>
      <c r="H751" s="3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46"/>
      <c r="C752" s="46" t="str">
        <f>IFERROR(VLOOKUP(B752,DB!$A$1:$B$29,2,0),"")</f>
        <v/>
      </c>
      <c r="D752" s="47"/>
      <c r="E752" s="48"/>
      <c r="F752" s="46"/>
      <c r="G752" s="11"/>
      <c r="H752" s="3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46"/>
      <c r="C753" s="46" t="str">
        <f>IFERROR(VLOOKUP(B753,DB!$A$1:$B$29,2,0),"")</f>
        <v/>
      </c>
      <c r="D753" s="47"/>
      <c r="E753" s="48"/>
      <c r="F753" s="46"/>
      <c r="G753" s="11"/>
      <c r="H753" s="3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46"/>
      <c r="C754" s="46" t="str">
        <f>IFERROR(VLOOKUP(B754,DB!$A$1:$B$29,2,0),"")</f>
        <v/>
      </c>
      <c r="D754" s="47"/>
      <c r="E754" s="48"/>
      <c r="F754" s="46"/>
      <c r="G754" s="11"/>
      <c r="H754" s="3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46"/>
      <c r="C755" s="46" t="str">
        <f>IFERROR(VLOOKUP(B755,DB!$A$1:$B$29,2,0),"")</f>
        <v/>
      </c>
      <c r="D755" s="47"/>
      <c r="E755" s="48"/>
      <c r="F755" s="46"/>
      <c r="G755" s="11"/>
      <c r="H755" s="3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46"/>
      <c r="C756" s="46" t="str">
        <f>IFERROR(VLOOKUP(B756,DB!$A$1:$B$29,2,0),"")</f>
        <v/>
      </c>
      <c r="D756" s="47"/>
      <c r="E756" s="48"/>
      <c r="F756" s="46"/>
      <c r="G756" s="11"/>
      <c r="H756" s="3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46"/>
      <c r="C757" s="46" t="str">
        <f>IFERROR(VLOOKUP(B757,DB!$A$1:$B$29,2,0),"")</f>
        <v/>
      </c>
      <c r="D757" s="47"/>
      <c r="E757" s="48"/>
      <c r="F757" s="46"/>
      <c r="G757" s="11"/>
      <c r="H757" s="3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46"/>
      <c r="C758" s="46" t="str">
        <f>IFERROR(VLOOKUP(B758,DB!$A$1:$B$29,2,0),"")</f>
        <v/>
      </c>
      <c r="D758" s="47"/>
      <c r="E758" s="48"/>
      <c r="F758" s="46"/>
      <c r="G758" s="11"/>
      <c r="H758" s="3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46"/>
      <c r="C759" s="46" t="str">
        <f>IFERROR(VLOOKUP(B759,DB!$A$1:$B$29,2,0),"")</f>
        <v/>
      </c>
      <c r="D759" s="47"/>
      <c r="E759" s="48"/>
      <c r="F759" s="46"/>
      <c r="G759" s="11"/>
      <c r="H759" s="3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46"/>
      <c r="C760" s="46" t="str">
        <f>IFERROR(VLOOKUP(B760,DB!$A$1:$B$29,2,0),"")</f>
        <v/>
      </c>
      <c r="D760" s="47"/>
      <c r="E760" s="48"/>
      <c r="F760" s="46"/>
      <c r="G760" s="11"/>
      <c r="H760" s="3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46"/>
      <c r="C761" s="46" t="str">
        <f>IFERROR(VLOOKUP(B761,DB!$A$1:$B$29,2,0),"")</f>
        <v/>
      </c>
      <c r="D761" s="47"/>
      <c r="E761" s="48"/>
      <c r="F761" s="46"/>
      <c r="G761" s="11"/>
      <c r="H761" s="3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46"/>
      <c r="C762" s="46" t="str">
        <f>IFERROR(VLOOKUP(B762,DB!$A$1:$B$29,2,0),"")</f>
        <v/>
      </c>
      <c r="D762" s="47"/>
      <c r="E762" s="48"/>
      <c r="F762" s="46"/>
      <c r="G762" s="11"/>
      <c r="H762" s="3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46"/>
      <c r="C763" s="46" t="str">
        <f>IFERROR(VLOOKUP(B763,DB!$A$1:$B$29,2,0),"")</f>
        <v/>
      </c>
      <c r="D763" s="47"/>
      <c r="E763" s="48"/>
      <c r="F763" s="46"/>
      <c r="G763" s="11"/>
      <c r="H763" s="3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46"/>
      <c r="C764" s="46" t="str">
        <f>IFERROR(VLOOKUP(B764,DB!$A$1:$B$29,2,0),"")</f>
        <v/>
      </c>
      <c r="D764" s="47"/>
      <c r="E764" s="48"/>
      <c r="F764" s="46"/>
      <c r="G764" s="11"/>
      <c r="H764" s="3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46"/>
      <c r="C765" s="46" t="str">
        <f>IFERROR(VLOOKUP(B765,DB!$A$1:$B$29,2,0),"")</f>
        <v/>
      </c>
      <c r="D765" s="47"/>
      <c r="E765" s="48"/>
      <c r="F765" s="46"/>
      <c r="G765" s="11"/>
      <c r="H765" s="3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46"/>
      <c r="C766" s="46" t="str">
        <f>IFERROR(VLOOKUP(B766,DB!$A$1:$B$29,2,0),"")</f>
        <v/>
      </c>
      <c r="D766" s="47"/>
      <c r="E766" s="48"/>
      <c r="F766" s="46"/>
      <c r="G766" s="11"/>
      <c r="H766" s="3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46"/>
      <c r="C767" s="46" t="str">
        <f>IFERROR(VLOOKUP(B767,DB!$A$1:$B$29,2,0),"")</f>
        <v/>
      </c>
      <c r="D767" s="47"/>
      <c r="E767" s="48"/>
      <c r="F767" s="46"/>
      <c r="G767" s="11"/>
      <c r="H767" s="3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46"/>
      <c r="C768" s="46" t="str">
        <f>IFERROR(VLOOKUP(B768,DB!$A$1:$B$29,2,0),"")</f>
        <v/>
      </c>
      <c r="D768" s="47"/>
      <c r="E768" s="48"/>
      <c r="F768" s="46"/>
      <c r="G768" s="11"/>
      <c r="H768" s="3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46"/>
      <c r="C769" s="46" t="str">
        <f>IFERROR(VLOOKUP(B769,DB!$A$1:$B$29,2,0),"")</f>
        <v/>
      </c>
      <c r="D769" s="47"/>
      <c r="E769" s="48"/>
      <c r="F769" s="46"/>
      <c r="G769" s="11"/>
      <c r="H769" s="3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46"/>
      <c r="C770" s="46" t="str">
        <f>IFERROR(VLOOKUP(B770,DB!$A$1:$B$29,2,0),"")</f>
        <v/>
      </c>
      <c r="D770" s="47"/>
      <c r="E770" s="48"/>
      <c r="F770" s="46"/>
      <c r="G770" s="11"/>
      <c r="H770" s="3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46"/>
      <c r="C771" s="46" t="str">
        <f>IFERROR(VLOOKUP(B771,DB!$A$1:$B$29,2,0),"")</f>
        <v/>
      </c>
      <c r="D771" s="47"/>
      <c r="E771" s="48"/>
      <c r="F771" s="46"/>
      <c r="G771" s="11"/>
      <c r="H771" s="3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46"/>
      <c r="C772" s="46" t="str">
        <f>IFERROR(VLOOKUP(B772,DB!$A$1:$B$29,2,0),"")</f>
        <v/>
      </c>
      <c r="D772" s="47"/>
      <c r="E772" s="48"/>
      <c r="F772" s="46"/>
      <c r="G772" s="11"/>
      <c r="H772" s="3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46"/>
      <c r="C773" s="46" t="str">
        <f>IFERROR(VLOOKUP(B773,DB!$A$1:$B$29,2,0),"")</f>
        <v/>
      </c>
      <c r="D773" s="47"/>
      <c r="E773" s="48"/>
      <c r="F773" s="46"/>
      <c r="G773" s="11"/>
      <c r="H773" s="3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46"/>
      <c r="C774" s="46" t="str">
        <f>IFERROR(VLOOKUP(B774,DB!$A$1:$B$29,2,0),"")</f>
        <v/>
      </c>
      <c r="D774" s="47"/>
      <c r="E774" s="48"/>
      <c r="F774" s="46"/>
      <c r="G774" s="11"/>
      <c r="H774" s="3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46"/>
      <c r="C775" s="46" t="str">
        <f>IFERROR(VLOOKUP(B775,DB!$A$1:$B$29,2,0),"")</f>
        <v/>
      </c>
      <c r="D775" s="47"/>
      <c r="E775" s="48"/>
      <c r="F775" s="46"/>
      <c r="G775" s="11"/>
      <c r="H775" s="3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46"/>
      <c r="C776" s="46" t="str">
        <f>IFERROR(VLOOKUP(B776,DB!$A$1:$B$29,2,0),"")</f>
        <v/>
      </c>
      <c r="D776" s="47"/>
      <c r="E776" s="48"/>
      <c r="F776" s="46"/>
      <c r="G776" s="11"/>
      <c r="H776" s="3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46"/>
      <c r="C777" s="46" t="str">
        <f>IFERROR(VLOOKUP(B777,DB!$A$1:$B$29,2,0),"")</f>
        <v/>
      </c>
      <c r="D777" s="47"/>
      <c r="E777" s="48"/>
      <c r="F777" s="46"/>
      <c r="G777" s="11"/>
      <c r="H777" s="3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46"/>
      <c r="C778" s="46" t="str">
        <f>IFERROR(VLOOKUP(B778,DB!$A$1:$B$29,2,0),"")</f>
        <v/>
      </c>
      <c r="D778" s="47"/>
      <c r="E778" s="48"/>
      <c r="F778" s="46"/>
      <c r="G778" s="11"/>
      <c r="H778" s="3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46"/>
      <c r="C779" s="46" t="str">
        <f>IFERROR(VLOOKUP(B779,DB!$A$1:$B$29,2,0),"")</f>
        <v/>
      </c>
      <c r="D779" s="47"/>
      <c r="E779" s="48"/>
      <c r="F779" s="46"/>
      <c r="G779" s="11"/>
      <c r="H779" s="3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46"/>
      <c r="C780" s="46" t="str">
        <f>IFERROR(VLOOKUP(B780,DB!$A$1:$B$29,2,0),"")</f>
        <v/>
      </c>
      <c r="D780" s="47"/>
      <c r="E780" s="48"/>
      <c r="F780" s="46"/>
      <c r="G780" s="11"/>
      <c r="H780" s="3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46"/>
      <c r="C781" s="46" t="str">
        <f>IFERROR(VLOOKUP(B781,DB!$A$1:$B$29,2,0),"")</f>
        <v/>
      </c>
      <c r="D781" s="47"/>
      <c r="E781" s="48"/>
      <c r="F781" s="46"/>
      <c r="G781" s="11"/>
      <c r="H781" s="3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46"/>
      <c r="C782" s="46" t="str">
        <f>IFERROR(VLOOKUP(B782,DB!$A$1:$B$29,2,0),"")</f>
        <v/>
      </c>
      <c r="D782" s="47"/>
      <c r="E782" s="48"/>
      <c r="F782" s="46"/>
      <c r="G782" s="11"/>
      <c r="H782" s="3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46"/>
      <c r="C783" s="46" t="str">
        <f>IFERROR(VLOOKUP(B783,DB!$A$1:$B$29,2,0),"")</f>
        <v/>
      </c>
      <c r="D783" s="47"/>
      <c r="E783" s="48"/>
      <c r="F783" s="46"/>
      <c r="G783" s="11"/>
      <c r="H783" s="3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46"/>
      <c r="C784" s="46" t="str">
        <f>IFERROR(VLOOKUP(B784,DB!$A$1:$B$29,2,0),"")</f>
        <v/>
      </c>
      <c r="D784" s="47"/>
      <c r="E784" s="48"/>
      <c r="F784" s="46"/>
      <c r="G784" s="11"/>
      <c r="H784" s="3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46"/>
      <c r="C785" s="46" t="str">
        <f>IFERROR(VLOOKUP(B785,DB!$A$1:$B$29,2,0),"")</f>
        <v/>
      </c>
      <c r="D785" s="47"/>
      <c r="E785" s="48"/>
      <c r="F785" s="46"/>
      <c r="G785" s="11"/>
      <c r="H785" s="3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46"/>
      <c r="C786" s="46" t="str">
        <f>IFERROR(VLOOKUP(B786,DB!$A$1:$B$29,2,0),"")</f>
        <v/>
      </c>
      <c r="D786" s="47"/>
      <c r="E786" s="48"/>
      <c r="F786" s="46"/>
      <c r="G786" s="11"/>
      <c r="H786" s="3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46"/>
      <c r="C787" s="46" t="str">
        <f>IFERROR(VLOOKUP(B787,DB!$A$1:$B$29,2,0),"")</f>
        <v/>
      </c>
      <c r="D787" s="47"/>
      <c r="E787" s="48"/>
      <c r="F787" s="46"/>
      <c r="G787" s="11"/>
      <c r="H787" s="3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46"/>
      <c r="C788" s="46" t="str">
        <f>IFERROR(VLOOKUP(B788,DB!$A$1:$B$29,2,0),"")</f>
        <v/>
      </c>
      <c r="D788" s="47"/>
      <c r="E788" s="48"/>
      <c r="F788" s="46"/>
      <c r="G788" s="11"/>
      <c r="H788" s="3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46"/>
      <c r="C789" s="46" t="str">
        <f>IFERROR(VLOOKUP(B789,DB!$A$1:$B$29,2,0),"")</f>
        <v/>
      </c>
      <c r="D789" s="47"/>
      <c r="E789" s="48"/>
      <c r="F789" s="46"/>
      <c r="G789" s="11"/>
      <c r="H789" s="3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46"/>
      <c r="C790" s="46" t="str">
        <f>IFERROR(VLOOKUP(B790,DB!$A$1:$B$29,2,0),"")</f>
        <v/>
      </c>
      <c r="D790" s="47"/>
      <c r="E790" s="48"/>
      <c r="F790" s="46"/>
      <c r="G790" s="11"/>
      <c r="H790" s="3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46"/>
      <c r="C791" s="46" t="str">
        <f>IFERROR(VLOOKUP(B791,DB!$A$1:$B$29,2,0),"")</f>
        <v/>
      </c>
      <c r="D791" s="47"/>
      <c r="E791" s="48"/>
      <c r="F791" s="46"/>
      <c r="G791" s="11"/>
      <c r="H791" s="3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46"/>
      <c r="C792" s="46" t="str">
        <f>IFERROR(VLOOKUP(B792,DB!$A$1:$B$29,2,0),"")</f>
        <v/>
      </c>
      <c r="D792" s="47"/>
      <c r="E792" s="48"/>
      <c r="F792" s="46"/>
      <c r="G792" s="11"/>
      <c r="H792" s="3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46"/>
      <c r="C793" s="46" t="str">
        <f>IFERROR(VLOOKUP(B793,DB!$A$1:$B$29,2,0),"")</f>
        <v/>
      </c>
      <c r="D793" s="47"/>
      <c r="E793" s="48"/>
      <c r="F793" s="46"/>
      <c r="G793" s="11"/>
      <c r="H793" s="3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46"/>
      <c r="C794" s="46" t="str">
        <f>IFERROR(VLOOKUP(B794,DB!$A$1:$B$29,2,0),"")</f>
        <v/>
      </c>
      <c r="D794" s="47"/>
      <c r="E794" s="48"/>
      <c r="F794" s="46"/>
      <c r="G794" s="11"/>
      <c r="H794" s="3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46"/>
      <c r="C795" s="46" t="str">
        <f>IFERROR(VLOOKUP(B795,DB!$A$1:$B$29,2,0),"")</f>
        <v/>
      </c>
      <c r="D795" s="47"/>
      <c r="E795" s="48"/>
      <c r="F795" s="46"/>
      <c r="G795" s="11"/>
      <c r="H795" s="3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46"/>
      <c r="C796" s="46" t="str">
        <f>IFERROR(VLOOKUP(B796,DB!$A$1:$B$29,2,0),"")</f>
        <v/>
      </c>
      <c r="D796" s="47"/>
      <c r="E796" s="48"/>
      <c r="F796" s="46"/>
      <c r="G796" s="11"/>
      <c r="H796" s="3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46"/>
      <c r="C797" s="46" t="str">
        <f>IFERROR(VLOOKUP(B797,DB!$A$1:$B$29,2,0),"")</f>
        <v/>
      </c>
      <c r="D797" s="47"/>
      <c r="E797" s="48"/>
      <c r="F797" s="46"/>
      <c r="G797" s="11"/>
      <c r="H797" s="3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46"/>
      <c r="C798" s="46" t="str">
        <f>IFERROR(VLOOKUP(B798,DB!$A$1:$B$29,2,0),"")</f>
        <v/>
      </c>
      <c r="D798" s="47"/>
      <c r="E798" s="48"/>
      <c r="F798" s="46"/>
      <c r="G798" s="11"/>
      <c r="H798" s="3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46"/>
      <c r="C799" s="46" t="str">
        <f>IFERROR(VLOOKUP(B799,DB!$A$1:$B$29,2,0),"")</f>
        <v/>
      </c>
      <c r="D799" s="47"/>
      <c r="E799" s="48"/>
      <c r="F799" s="46"/>
      <c r="G799" s="11"/>
      <c r="H799" s="3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46"/>
      <c r="C800" s="46" t="str">
        <f>IFERROR(VLOOKUP(B800,DB!$A$1:$B$29,2,0),"")</f>
        <v/>
      </c>
      <c r="D800" s="47"/>
      <c r="E800" s="48"/>
      <c r="F800" s="46"/>
      <c r="G800" s="11"/>
      <c r="H800" s="3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46"/>
      <c r="C801" s="46" t="str">
        <f>IFERROR(VLOOKUP(B801,DB!$A$1:$B$29,2,0),"")</f>
        <v/>
      </c>
      <c r="D801" s="47"/>
      <c r="E801" s="48"/>
      <c r="F801" s="46"/>
      <c r="G801" s="11"/>
      <c r="H801" s="3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46"/>
      <c r="C802" s="46" t="str">
        <f>IFERROR(VLOOKUP(B802,DB!$A$1:$B$29,2,0),"")</f>
        <v/>
      </c>
      <c r="D802" s="47"/>
      <c r="E802" s="48"/>
      <c r="F802" s="46"/>
      <c r="G802" s="11"/>
      <c r="H802" s="3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46"/>
      <c r="C803" s="46" t="str">
        <f>IFERROR(VLOOKUP(B803,DB!$A$1:$B$29,2,0),"")</f>
        <v/>
      </c>
      <c r="D803" s="47"/>
      <c r="E803" s="48"/>
      <c r="F803" s="46"/>
      <c r="G803" s="11"/>
      <c r="H803" s="3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46"/>
      <c r="C804" s="46" t="str">
        <f>IFERROR(VLOOKUP(B804,DB!$A$1:$B$29,2,0),"")</f>
        <v/>
      </c>
      <c r="D804" s="47"/>
      <c r="E804" s="48"/>
      <c r="F804" s="46"/>
      <c r="G804" s="11"/>
      <c r="H804" s="3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46"/>
      <c r="C805" s="46" t="str">
        <f>IFERROR(VLOOKUP(B805,DB!$A$1:$B$29,2,0),"")</f>
        <v/>
      </c>
      <c r="D805" s="47"/>
      <c r="E805" s="48"/>
      <c r="F805" s="46"/>
      <c r="G805" s="11"/>
      <c r="H805" s="3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46"/>
      <c r="C806" s="46" t="str">
        <f>IFERROR(VLOOKUP(B806,DB!$A$1:$B$29,2,0),"")</f>
        <v/>
      </c>
      <c r="D806" s="47"/>
      <c r="E806" s="48"/>
      <c r="F806" s="46"/>
      <c r="G806" s="11"/>
      <c r="H806" s="3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46"/>
      <c r="C807" s="46" t="str">
        <f>IFERROR(VLOOKUP(B807,DB!$A$1:$B$29,2,0),"")</f>
        <v/>
      </c>
      <c r="D807" s="47"/>
      <c r="E807" s="48"/>
      <c r="F807" s="46"/>
      <c r="G807" s="11"/>
      <c r="H807" s="3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46"/>
      <c r="C808" s="46" t="str">
        <f>IFERROR(VLOOKUP(B808,DB!$A$1:$B$29,2,0),"")</f>
        <v/>
      </c>
      <c r="D808" s="47"/>
      <c r="E808" s="48"/>
      <c r="F808" s="46"/>
      <c r="G808" s="11"/>
      <c r="H808" s="3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46"/>
      <c r="C809" s="46" t="str">
        <f>IFERROR(VLOOKUP(B809,DB!$A$1:$B$29,2,0),"")</f>
        <v/>
      </c>
      <c r="D809" s="47"/>
      <c r="E809" s="48"/>
      <c r="F809" s="46"/>
      <c r="G809" s="11"/>
      <c r="H809" s="3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46"/>
      <c r="C810" s="46" t="str">
        <f>IFERROR(VLOOKUP(B810,DB!$A$1:$B$29,2,0),"")</f>
        <v/>
      </c>
      <c r="D810" s="47"/>
      <c r="E810" s="48"/>
      <c r="F810" s="46"/>
      <c r="G810" s="11"/>
      <c r="H810" s="3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46"/>
      <c r="C811" s="46" t="str">
        <f>IFERROR(VLOOKUP(B811,DB!$A$1:$B$29,2,0),"")</f>
        <v/>
      </c>
      <c r="D811" s="47"/>
      <c r="E811" s="48"/>
      <c r="F811" s="46"/>
      <c r="G811" s="11"/>
      <c r="H811" s="3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46"/>
      <c r="C812" s="46" t="str">
        <f>IFERROR(VLOOKUP(B812,DB!$A$1:$B$29,2,0),"")</f>
        <v/>
      </c>
      <c r="D812" s="47"/>
      <c r="E812" s="48"/>
      <c r="F812" s="46"/>
      <c r="G812" s="11"/>
      <c r="H812" s="3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46"/>
      <c r="C813" s="46" t="str">
        <f>IFERROR(VLOOKUP(B813,DB!$A$1:$B$29,2,0),"")</f>
        <v/>
      </c>
      <c r="D813" s="47"/>
      <c r="E813" s="48"/>
      <c r="F813" s="46"/>
      <c r="G813" s="11"/>
      <c r="H813" s="3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46"/>
      <c r="C814" s="46" t="str">
        <f>IFERROR(VLOOKUP(B814,DB!$A$1:$B$29,2,0),"")</f>
        <v/>
      </c>
      <c r="D814" s="47"/>
      <c r="E814" s="48"/>
      <c r="F814" s="46"/>
      <c r="G814" s="11"/>
      <c r="H814" s="3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46"/>
      <c r="C815" s="46" t="str">
        <f>IFERROR(VLOOKUP(B815,DB!$A$1:$B$29,2,0),"")</f>
        <v/>
      </c>
      <c r="D815" s="47"/>
      <c r="E815" s="48"/>
      <c r="F815" s="46"/>
      <c r="G815" s="11"/>
      <c r="H815" s="3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46"/>
      <c r="C816" s="46" t="str">
        <f>IFERROR(VLOOKUP(B816,DB!$A$1:$B$29,2,0),"")</f>
        <v/>
      </c>
      <c r="D816" s="47"/>
      <c r="E816" s="48"/>
      <c r="F816" s="46"/>
      <c r="G816" s="11"/>
      <c r="H816" s="3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46"/>
      <c r="C817" s="46" t="str">
        <f>IFERROR(VLOOKUP(B817,DB!$A$1:$B$29,2,0),"")</f>
        <v/>
      </c>
      <c r="D817" s="47"/>
      <c r="E817" s="48"/>
      <c r="F817" s="46"/>
      <c r="G817" s="11"/>
      <c r="H817" s="3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46"/>
      <c r="C818" s="46" t="str">
        <f>IFERROR(VLOOKUP(B818,DB!$A$1:$B$29,2,0),"")</f>
        <v/>
      </c>
      <c r="D818" s="47"/>
      <c r="E818" s="48"/>
      <c r="F818" s="46"/>
      <c r="G818" s="11"/>
      <c r="H818" s="3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46"/>
      <c r="C819" s="46" t="str">
        <f>IFERROR(VLOOKUP(B819,DB!$A$1:$B$29,2,0),"")</f>
        <v/>
      </c>
      <c r="D819" s="47"/>
      <c r="E819" s="48"/>
      <c r="F819" s="46"/>
      <c r="G819" s="11"/>
      <c r="H819" s="3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46"/>
      <c r="C820" s="46" t="str">
        <f>IFERROR(VLOOKUP(B820,DB!$A$1:$B$29,2,0),"")</f>
        <v/>
      </c>
      <c r="D820" s="47"/>
      <c r="E820" s="48"/>
      <c r="F820" s="46"/>
      <c r="G820" s="11"/>
      <c r="H820" s="3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46"/>
      <c r="C821" s="46" t="str">
        <f>IFERROR(VLOOKUP(B821,DB!$A$1:$B$29,2,0),"")</f>
        <v/>
      </c>
      <c r="D821" s="47"/>
      <c r="E821" s="48"/>
      <c r="F821" s="46"/>
      <c r="G821" s="11"/>
      <c r="H821" s="3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46"/>
      <c r="C822" s="46" t="str">
        <f>IFERROR(VLOOKUP(B822,DB!$A$1:$B$29,2,0),"")</f>
        <v/>
      </c>
      <c r="D822" s="47"/>
      <c r="E822" s="48"/>
      <c r="F822" s="46"/>
      <c r="G822" s="11"/>
      <c r="H822" s="3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46"/>
      <c r="C823" s="46" t="str">
        <f>IFERROR(VLOOKUP(B823,DB!$A$1:$B$29,2,0),"")</f>
        <v/>
      </c>
      <c r="D823" s="47"/>
      <c r="E823" s="48"/>
      <c r="F823" s="46"/>
      <c r="G823" s="11"/>
      <c r="H823" s="3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46"/>
      <c r="C824" s="46" t="str">
        <f>IFERROR(VLOOKUP(B824,DB!$A$1:$B$29,2,0),"")</f>
        <v/>
      </c>
      <c r="D824" s="47"/>
      <c r="E824" s="48"/>
      <c r="F824" s="46"/>
      <c r="G824" s="11"/>
      <c r="H824" s="3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46"/>
      <c r="C825" s="46" t="str">
        <f>IFERROR(VLOOKUP(B825,DB!$A$1:$B$29,2,0),"")</f>
        <v/>
      </c>
      <c r="D825" s="47"/>
      <c r="E825" s="48"/>
      <c r="F825" s="46"/>
      <c r="G825" s="11"/>
      <c r="H825" s="3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46"/>
      <c r="C826" s="46" t="str">
        <f>IFERROR(VLOOKUP(B826,DB!$A$1:$B$29,2,0),"")</f>
        <v/>
      </c>
      <c r="D826" s="47"/>
      <c r="E826" s="48"/>
      <c r="F826" s="46"/>
      <c r="G826" s="11"/>
      <c r="H826" s="3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46"/>
      <c r="C827" s="46" t="str">
        <f>IFERROR(VLOOKUP(B827,DB!$A$1:$B$29,2,0),"")</f>
        <v/>
      </c>
      <c r="D827" s="47"/>
      <c r="E827" s="48"/>
      <c r="F827" s="46"/>
      <c r="G827" s="11"/>
      <c r="H827" s="3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46"/>
      <c r="C828" s="46" t="str">
        <f>IFERROR(VLOOKUP(B828,DB!$A$1:$B$29,2,0),"")</f>
        <v/>
      </c>
      <c r="D828" s="47"/>
      <c r="E828" s="48"/>
      <c r="F828" s="46"/>
      <c r="G828" s="11"/>
      <c r="H828" s="3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46"/>
      <c r="C829" s="46" t="str">
        <f>IFERROR(VLOOKUP(B829,DB!$A$1:$B$29,2,0),"")</f>
        <v/>
      </c>
      <c r="D829" s="47"/>
      <c r="E829" s="48"/>
      <c r="F829" s="46"/>
      <c r="G829" s="11"/>
      <c r="H829" s="3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46"/>
      <c r="C830" s="46" t="str">
        <f>IFERROR(VLOOKUP(B830,DB!$A$1:$B$29,2,0),"")</f>
        <v/>
      </c>
      <c r="D830" s="47"/>
      <c r="E830" s="48"/>
      <c r="F830" s="46"/>
      <c r="G830" s="11"/>
      <c r="H830" s="3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46"/>
      <c r="C831" s="46" t="str">
        <f>IFERROR(VLOOKUP(B831,DB!$A$1:$B$29,2,0),"")</f>
        <v/>
      </c>
      <c r="D831" s="47"/>
      <c r="E831" s="48"/>
      <c r="F831" s="46"/>
      <c r="G831" s="11"/>
      <c r="H831" s="3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46"/>
      <c r="C832" s="46" t="str">
        <f>IFERROR(VLOOKUP(B832,DB!$A$1:$B$29,2,0),"")</f>
        <v/>
      </c>
      <c r="D832" s="47"/>
      <c r="E832" s="48"/>
      <c r="F832" s="46"/>
      <c r="G832" s="11"/>
      <c r="H832" s="3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46"/>
      <c r="C833" s="46" t="str">
        <f>IFERROR(VLOOKUP(B833,DB!$A$1:$B$29,2,0),"")</f>
        <v/>
      </c>
      <c r="D833" s="47"/>
      <c r="E833" s="48"/>
      <c r="F833" s="46"/>
      <c r="G833" s="11"/>
      <c r="H833" s="3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46"/>
      <c r="C834" s="46" t="str">
        <f>IFERROR(VLOOKUP(B834,DB!$A$1:$B$29,2,0),"")</f>
        <v/>
      </c>
      <c r="D834" s="47"/>
      <c r="E834" s="48"/>
      <c r="F834" s="46"/>
      <c r="G834" s="11"/>
      <c r="H834" s="3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46"/>
      <c r="C835" s="46" t="str">
        <f>IFERROR(VLOOKUP(B835,DB!$A$1:$B$29,2,0),"")</f>
        <v/>
      </c>
      <c r="D835" s="47"/>
      <c r="E835" s="48"/>
      <c r="F835" s="46"/>
      <c r="G835" s="11"/>
      <c r="H835" s="3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46"/>
      <c r="C836" s="46" t="str">
        <f>IFERROR(VLOOKUP(B836,DB!$A$1:$B$29,2,0),"")</f>
        <v/>
      </c>
      <c r="D836" s="47"/>
      <c r="E836" s="48"/>
      <c r="F836" s="46"/>
      <c r="G836" s="11"/>
      <c r="H836" s="3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46"/>
      <c r="C837" s="46" t="str">
        <f>IFERROR(VLOOKUP(B837,DB!$A$1:$B$29,2,0),"")</f>
        <v/>
      </c>
      <c r="D837" s="47"/>
      <c r="E837" s="48"/>
      <c r="F837" s="46"/>
      <c r="G837" s="11"/>
      <c r="H837" s="3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46"/>
      <c r="C838" s="46" t="str">
        <f>IFERROR(VLOOKUP(B838,DB!$A$1:$B$29,2,0),"")</f>
        <v/>
      </c>
      <c r="D838" s="47"/>
      <c r="E838" s="48"/>
      <c r="F838" s="46"/>
      <c r="G838" s="11"/>
      <c r="H838" s="3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46"/>
      <c r="C839" s="46" t="str">
        <f>IFERROR(VLOOKUP(B839,DB!$A$1:$B$29,2,0),"")</f>
        <v/>
      </c>
      <c r="D839" s="47"/>
      <c r="E839" s="48"/>
      <c r="F839" s="46"/>
      <c r="G839" s="11"/>
      <c r="H839" s="3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46"/>
      <c r="C840" s="46" t="str">
        <f>IFERROR(VLOOKUP(B840,DB!$A$1:$B$29,2,0),"")</f>
        <v/>
      </c>
      <c r="D840" s="47"/>
      <c r="E840" s="48"/>
      <c r="F840" s="46"/>
      <c r="G840" s="11"/>
      <c r="H840" s="3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46"/>
      <c r="C841" s="46" t="str">
        <f>IFERROR(VLOOKUP(B841,DB!$A$1:$B$29,2,0),"")</f>
        <v/>
      </c>
      <c r="D841" s="47"/>
      <c r="E841" s="48"/>
      <c r="F841" s="46"/>
      <c r="G841" s="11"/>
      <c r="H841" s="3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46"/>
      <c r="C842" s="46" t="str">
        <f>IFERROR(VLOOKUP(B842,DB!$A$1:$B$29,2,0),"")</f>
        <v/>
      </c>
      <c r="D842" s="47"/>
      <c r="E842" s="48"/>
      <c r="F842" s="46"/>
      <c r="G842" s="11"/>
      <c r="H842" s="3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46"/>
      <c r="C843" s="46" t="str">
        <f>IFERROR(VLOOKUP(B843,DB!$A$1:$B$29,2,0),"")</f>
        <v/>
      </c>
      <c r="D843" s="47"/>
      <c r="E843" s="48"/>
      <c r="F843" s="46"/>
      <c r="G843" s="11"/>
      <c r="H843" s="3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46"/>
      <c r="C844" s="46" t="str">
        <f>IFERROR(VLOOKUP(B844,DB!$A$1:$B$29,2,0),"")</f>
        <v/>
      </c>
      <c r="D844" s="47"/>
      <c r="E844" s="48"/>
      <c r="F844" s="46"/>
      <c r="G844" s="11"/>
      <c r="H844" s="3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46"/>
      <c r="C845" s="46" t="str">
        <f>IFERROR(VLOOKUP(B845,DB!$A$1:$B$29,2,0),"")</f>
        <v/>
      </c>
      <c r="D845" s="47"/>
      <c r="E845" s="48"/>
      <c r="F845" s="46"/>
      <c r="G845" s="11"/>
      <c r="H845" s="3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46"/>
      <c r="C846" s="46" t="str">
        <f>IFERROR(VLOOKUP(B846,DB!$A$1:$B$29,2,0),"")</f>
        <v/>
      </c>
      <c r="D846" s="47"/>
      <c r="E846" s="48"/>
      <c r="F846" s="46"/>
      <c r="G846" s="11"/>
      <c r="H846" s="3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46"/>
      <c r="C847" s="46" t="str">
        <f>IFERROR(VLOOKUP(B847,DB!$A$1:$B$29,2,0),"")</f>
        <v/>
      </c>
      <c r="D847" s="47"/>
      <c r="E847" s="48"/>
      <c r="F847" s="46"/>
      <c r="G847" s="11"/>
      <c r="H847" s="3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46"/>
      <c r="C848" s="46" t="str">
        <f>IFERROR(VLOOKUP(B848,DB!$A$1:$B$29,2,0),"")</f>
        <v/>
      </c>
      <c r="D848" s="47"/>
      <c r="E848" s="48"/>
      <c r="F848" s="46"/>
      <c r="G848" s="11"/>
      <c r="H848" s="3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46"/>
      <c r="C849" s="46" t="str">
        <f>IFERROR(VLOOKUP(B849,DB!$A$1:$B$29,2,0),"")</f>
        <v/>
      </c>
      <c r="D849" s="47"/>
      <c r="E849" s="48"/>
      <c r="F849" s="46"/>
      <c r="G849" s="11"/>
      <c r="H849" s="3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46"/>
      <c r="C850" s="46" t="str">
        <f>IFERROR(VLOOKUP(B850,DB!$A$1:$B$29,2,0),"")</f>
        <v/>
      </c>
      <c r="D850" s="47"/>
      <c r="E850" s="48"/>
      <c r="F850" s="46"/>
      <c r="G850" s="11"/>
      <c r="H850" s="3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46"/>
      <c r="C851" s="46" t="str">
        <f>IFERROR(VLOOKUP(B851,DB!$A$1:$B$29,2,0),"")</f>
        <v/>
      </c>
      <c r="D851" s="47"/>
      <c r="E851" s="48"/>
      <c r="F851" s="46"/>
      <c r="G851" s="11"/>
      <c r="H851" s="3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46"/>
      <c r="C852" s="46" t="str">
        <f>IFERROR(VLOOKUP(B852,DB!$A$1:$B$29,2,0),"")</f>
        <v/>
      </c>
      <c r="D852" s="47"/>
      <c r="E852" s="48"/>
      <c r="F852" s="46"/>
      <c r="G852" s="11"/>
      <c r="H852" s="3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46"/>
      <c r="C853" s="46" t="str">
        <f>IFERROR(VLOOKUP(B853,DB!$A$1:$B$29,2,0),"")</f>
        <v/>
      </c>
      <c r="D853" s="47"/>
      <c r="E853" s="48"/>
      <c r="F853" s="46"/>
      <c r="G853" s="11"/>
      <c r="H853" s="3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46"/>
      <c r="C854" s="46" t="str">
        <f>IFERROR(VLOOKUP(B854,DB!$A$1:$B$29,2,0),"")</f>
        <v/>
      </c>
      <c r="D854" s="47"/>
      <c r="E854" s="48"/>
      <c r="F854" s="46"/>
      <c r="G854" s="11"/>
      <c r="H854" s="3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46"/>
      <c r="C855" s="46" t="str">
        <f>IFERROR(VLOOKUP(B855,DB!$A$1:$B$29,2,0),"")</f>
        <v/>
      </c>
      <c r="D855" s="47"/>
      <c r="E855" s="48"/>
      <c r="F855" s="46"/>
      <c r="G855" s="11"/>
      <c r="H855" s="3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46"/>
      <c r="C856" s="46" t="str">
        <f>IFERROR(VLOOKUP(B856,DB!$A$1:$B$29,2,0),"")</f>
        <v/>
      </c>
      <c r="D856" s="47"/>
      <c r="E856" s="48"/>
      <c r="F856" s="46"/>
      <c r="G856" s="11"/>
      <c r="H856" s="3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46"/>
      <c r="C857" s="46" t="str">
        <f>IFERROR(VLOOKUP(B857,DB!$A$1:$B$29,2,0),"")</f>
        <v/>
      </c>
      <c r="D857" s="47"/>
      <c r="E857" s="48"/>
      <c r="F857" s="46"/>
      <c r="G857" s="11"/>
      <c r="H857" s="3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46"/>
      <c r="C858" s="46" t="str">
        <f>IFERROR(VLOOKUP(B858,DB!$A$1:$B$29,2,0),"")</f>
        <v/>
      </c>
      <c r="D858" s="47"/>
      <c r="E858" s="48"/>
      <c r="F858" s="46"/>
      <c r="G858" s="11"/>
      <c r="H858" s="3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46"/>
      <c r="C859" s="46" t="str">
        <f>IFERROR(VLOOKUP(B859,DB!$A$1:$B$29,2,0),"")</f>
        <v/>
      </c>
      <c r="D859" s="47"/>
      <c r="E859" s="48"/>
      <c r="F859" s="46"/>
      <c r="G859" s="11"/>
      <c r="H859" s="3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46"/>
      <c r="C860" s="46" t="str">
        <f>IFERROR(VLOOKUP(B860,DB!$A$1:$B$29,2,0),"")</f>
        <v/>
      </c>
      <c r="D860" s="47"/>
      <c r="E860" s="48"/>
      <c r="F860" s="46"/>
      <c r="G860" s="11"/>
      <c r="H860" s="3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46"/>
      <c r="C861" s="46" t="str">
        <f>IFERROR(VLOOKUP(B861,DB!$A$1:$B$29,2,0),"")</f>
        <v/>
      </c>
      <c r="D861" s="47"/>
      <c r="E861" s="48"/>
      <c r="F861" s="46"/>
      <c r="G861" s="11"/>
      <c r="H861" s="3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46"/>
      <c r="C862" s="46" t="str">
        <f>IFERROR(VLOOKUP(B862,DB!$A$1:$B$29,2,0),"")</f>
        <v/>
      </c>
      <c r="D862" s="47"/>
      <c r="E862" s="48"/>
      <c r="F862" s="46"/>
      <c r="G862" s="11"/>
      <c r="H862" s="3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46"/>
      <c r="C863" s="46" t="str">
        <f>IFERROR(VLOOKUP(B863,DB!$A$1:$B$29,2,0),"")</f>
        <v/>
      </c>
      <c r="D863" s="47"/>
      <c r="E863" s="48"/>
      <c r="F863" s="46"/>
      <c r="G863" s="11"/>
      <c r="H863" s="3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46"/>
      <c r="C864" s="46" t="str">
        <f>IFERROR(VLOOKUP(B864,DB!$A$1:$B$29,2,0),"")</f>
        <v/>
      </c>
      <c r="D864" s="47"/>
      <c r="E864" s="48"/>
      <c r="F864" s="46"/>
      <c r="G864" s="11"/>
      <c r="H864" s="3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46"/>
      <c r="C865" s="46" t="str">
        <f>IFERROR(VLOOKUP(B865,DB!$A$1:$B$29,2,0),"")</f>
        <v/>
      </c>
      <c r="D865" s="47"/>
      <c r="E865" s="48"/>
      <c r="F865" s="46"/>
      <c r="G865" s="11"/>
      <c r="H865" s="3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46"/>
      <c r="C866" s="46" t="str">
        <f>IFERROR(VLOOKUP(B866,DB!$A$1:$B$29,2,0),"")</f>
        <v/>
      </c>
      <c r="D866" s="47"/>
      <c r="E866" s="48"/>
      <c r="F866" s="46"/>
      <c r="G866" s="11"/>
      <c r="H866" s="3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46"/>
      <c r="C867" s="46" t="str">
        <f>IFERROR(VLOOKUP(B867,DB!$A$1:$B$29,2,0),"")</f>
        <v/>
      </c>
      <c r="D867" s="47"/>
      <c r="E867" s="48"/>
      <c r="F867" s="46"/>
      <c r="G867" s="11"/>
      <c r="H867" s="3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46"/>
      <c r="C868" s="46" t="str">
        <f>IFERROR(VLOOKUP(B868,DB!$A$1:$B$29,2,0),"")</f>
        <v/>
      </c>
      <c r="D868" s="47"/>
      <c r="E868" s="48"/>
      <c r="F868" s="46"/>
      <c r="G868" s="11"/>
      <c r="H868" s="3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46"/>
      <c r="C869" s="46" t="str">
        <f>IFERROR(VLOOKUP(B869,DB!$A$1:$B$29,2,0),"")</f>
        <v/>
      </c>
      <c r="D869" s="47"/>
      <c r="E869" s="48"/>
      <c r="F869" s="46"/>
      <c r="G869" s="11"/>
      <c r="H869" s="3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46"/>
      <c r="C870" s="46" t="str">
        <f>IFERROR(VLOOKUP(B870,DB!$A$1:$B$29,2,0),"")</f>
        <v/>
      </c>
      <c r="D870" s="47"/>
      <c r="E870" s="48"/>
      <c r="F870" s="46"/>
      <c r="G870" s="11"/>
      <c r="H870" s="3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46"/>
      <c r="C871" s="46" t="str">
        <f>IFERROR(VLOOKUP(B871,DB!$A$1:$B$29,2,0),"")</f>
        <v/>
      </c>
      <c r="D871" s="47"/>
      <c r="E871" s="48"/>
      <c r="F871" s="46"/>
      <c r="G871" s="11"/>
      <c r="H871" s="3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46"/>
      <c r="C872" s="46" t="str">
        <f>IFERROR(VLOOKUP(B872,DB!$A$1:$B$29,2,0),"")</f>
        <v/>
      </c>
      <c r="D872" s="47"/>
      <c r="E872" s="48"/>
      <c r="F872" s="46"/>
      <c r="G872" s="11"/>
      <c r="H872" s="3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46"/>
      <c r="C873" s="46" t="str">
        <f>IFERROR(VLOOKUP(B873,DB!$A$1:$B$29,2,0),"")</f>
        <v/>
      </c>
      <c r="D873" s="47"/>
      <c r="E873" s="48"/>
      <c r="F873" s="46"/>
      <c r="G873" s="11"/>
      <c r="H873" s="3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46"/>
      <c r="C874" s="46" t="str">
        <f>IFERROR(VLOOKUP(B874,DB!$A$1:$B$29,2,0),"")</f>
        <v/>
      </c>
      <c r="D874" s="47"/>
      <c r="E874" s="48"/>
      <c r="F874" s="46"/>
      <c r="G874" s="11"/>
      <c r="H874" s="3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46"/>
      <c r="C875" s="46" t="str">
        <f>IFERROR(VLOOKUP(B875,DB!$A$1:$B$29,2,0),"")</f>
        <v/>
      </c>
      <c r="D875" s="47"/>
      <c r="E875" s="48"/>
      <c r="F875" s="46"/>
      <c r="G875" s="11"/>
      <c r="H875" s="3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46"/>
      <c r="C876" s="46" t="str">
        <f>IFERROR(VLOOKUP(B876,DB!$A$1:$B$29,2,0),"")</f>
        <v/>
      </c>
      <c r="D876" s="47"/>
      <c r="E876" s="48"/>
      <c r="F876" s="46"/>
      <c r="G876" s="11"/>
      <c r="H876" s="3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46"/>
      <c r="C877" s="46" t="str">
        <f>IFERROR(VLOOKUP(B877,DB!$A$1:$B$29,2,0),"")</f>
        <v/>
      </c>
      <c r="D877" s="47"/>
      <c r="E877" s="48"/>
      <c r="F877" s="46"/>
      <c r="G877" s="11"/>
      <c r="H877" s="3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46"/>
      <c r="C878" s="46" t="str">
        <f>IFERROR(VLOOKUP(B878,DB!$A$1:$B$29,2,0),"")</f>
        <v/>
      </c>
      <c r="D878" s="47"/>
      <c r="E878" s="48"/>
      <c r="F878" s="46"/>
      <c r="G878" s="11"/>
      <c r="H878" s="3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46"/>
      <c r="C879" s="46" t="str">
        <f>IFERROR(VLOOKUP(B879,DB!$A$1:$B$29,2,0),"")</f>
        <v/>
      </c>
      <c r="D879" s="47"/>
      <c r="E879" s="48"/>
      <c r="F879" s="46"/>
      <c r="G879" s="11"/>
      <c r="H879" s="3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46"/>
      <c r="C880" s="46" t="str">
        <f>IFERROR(VLOOKUP(B880,DB!$A$1:$B$29,2,0),"")</f>
        <v/>
      </c>
      <c r="D880" s="47"/>
      <c r="E880" s="48"/>
      <c r="F880" s="46"/>
      <c r="G880" s="11"/>
      <c r="H880" s="3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46"/>
      <c r="C881" s="46" t="str">
        <f>IFERROR(VLOOKUP(B881,DB!$A$1:$B$29,2,0),"")</f>
        <v/>
      </c>
      <c r="D881" s="47"/>
      <c r="E881" s="48"/>
      <c r="F881" s="46"/>
      <c r="G881" s="11"/>
      <c r="H881" s="3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46"/>
      <c r="C882" s="46" t="str">
        <f>IFERROR(VLOOKUP(B882,DB!$A$1:$B$29,2,0),"")</f>
        <v/>
      </c>
      <c r="D882" s="47"/>
      <c r="E882" s="48"/>
      <c r="F882" s="46"/>
      <c r="G882" s="11"/>
      <c r="H882" s="3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46"/>
      <c r="C883" s="46" t="str">
        <f>IFERROR(VLOOKUP(B883,DB!$A$1:$B$29,2,0),"")</f>
        <v/>
      </c>
      <c r="D883" s="47"/>
      <c r="E883" s="48"/>
      <c r="F883" s="46"/>
      <c r="G883" s="11"/>
      <c r="H883" s="3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46"/>
      <c r="C884" s="46" t="str">
        <f>IFERROR(VLOOKUP(B884,DB!$A$1:$B$29,2,0),"")</f>
        <v/>
      </c>
      <c r="D884" s="47"/>
      <c r="E884" s="48"/>
      <c r="F884" s="46"/>
      <c r="G884" s="11"/>
      <c r="H884" s="3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46"/>
      <c r="C885" s="46" t="str">
        <f>IFERROR(VLOOKUP(B885,DB!$A$1:$B$29,2,0),"")</f>
        <v/>
      </c>
      <c r="D885" s="47"/>
      <c r="E885" s="48"/>
      <c r="F885" s="46"/>
      <c r="G885" s="11"/>
      <c r="H885" s="3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46"/>
      <c r="C886" s="46" t="str">
        <f>IFERROR(VLOOKUP(B886,DB!$A$1:$B$29,2,0),"")</f>
        <v/>
      </c>
      <c r="D886" s="47"/>
      <c r="E886" s="48"/>
      <c r="F886" s="46"/>
      <c r="G886" s="11"/>
      <c r="H886" s="3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46"/>
      <c r="C887" s="46" t="str">
        <f>IFERROR(VLOOKUP(B887,DB!$A$1:$B$29,2,0),"")</f>
        <v/>
      </c>
      <c r="D887" s="47"/>
      <c r="E887" s="48"/>
      <c r="F887" s="46"/>
      <c r="G887" s="11"/>
      <c r="H887" s="3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46"/>
      <c r="C888" s="46" t="str">
        <f>IFERROR(VLOOKUP(B888,DB!$A$1:$B$29,2,0),"")</f>
        <v/>
      </c>
      <c r="D888" s="47"/>
      <c r="E888" s="48"/>
      <c r="F888" s="46"/>
      <c r="G888" s="11"/>
      <c r="H888" s="3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46"/>
      <c r="C889" s="46" t="str">
        <f>IFERROR(VLOOKUP(B889,DB!$A$1:$B$29,2,0),"")</f>
        <v/>
      </c>
      <c r="D889" s="47"/>
      <c r="E889" s="48"/>
      <c r="F889" s="46"/>
      <c r="G889" s="11"/>
      <c r="H889" s="3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46"/>
      <c r="C890" s="46" t="str">
        <f>IFERROR(VLOOKUP(B890,DB!$A$1:$B$29,2,0),"")</f>
        <v/>
      </c>
      <c r="D890" s="47"/>
      <c r="E890" s="48"/>
      <c r="F890" s="46"/>
      <c r="G890" s="11"/>
      <c r="H890" s="3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46"/>
      <c r="C891" s="46" t="str">
        <f>IFERROR(VLOOKUP(B891,DB!$A$1:$B$29,2,0),"")</f>
        <v/>
      </c>
      <c r="D891" s="47"/>
      <c r="E891" s="48"/>
      <c r="F891" s="46"/>
      <c r="G891" s="11"/>
      <c r="H891" s="3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46"/>
      <c r="C892" s="46" t="str">
        <f>IFERROR(VLOOKUP(B892,DB!$A$1:$B$29,2,0),"")</f>
        <v/>
      </c>
      <c r="D892" s="47"/>
      <c r="E892" s="48"/>
      <c r="F892" s="46"/>
      <c r="G892" s="11"/>
      <c r="H892" s="3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46"/>
      <c r="C893" s="46" t="str">
        <f>IFERROR(VLOOKUP(B893,DB!$A$1:$B$29,2,0),"")</f>
        <v/>
      </c>
      <c r="D893" s="47"/>
      <c r="E893" s="48"/>
      <c r="F893" s="46"/>
      <c r="G893" s="11"/>
      <c r="H893" s="3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46"/>
      <c r="C894" s="46" t="str">
        <f>IFERROR(VLOOKUP(B894,DB!$A$1:$B$29,2,0),"")</f>
        <v/>
      </c>
      <c r="D894" s="47"/>
      <c r="E894" s="48"/>
      <c r="F894" s="46"/>
      <c r="G894" s="11"/>
      <c r="H894" s="3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46"/>
      <c r="C895" s="46" t="str">
        <f>IFERROR(VLOOKUP(B895,DB!$A$1:$B$29,2,0),"")</f>
        <v/>
      </c>
      <c r="D895" s="47"/>
      <c r="E895" s="48"/>
      <c r="F895" s="46"/>
      <c r="G895" s="11"/>
      <c r="H895" s="3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46"/>
      <c r="C896" s="46" t="str">
        <f>IFERROR(VLOOKUP(B896,DB!$A$1:$B$29,2,0),"")</f>
        <v/>
      </c>
      <c r="D896" s="47"/>
      <c r="E896" s="48"/>
      <c r="F896" s="46"/>
      <c r="G896" s="11"/>
      <c r="H896" s="3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46"/>
      <c r="C897" s="46" t="str">
        <f>IFERROR(VLOOKUP(B897,DB!$A$1:$B$29,2,0),"")</f>
        <v/>
      </c>
      <c r="D897" s="47"/>
      <c r="E897" s="48"/>
      <c r="F897" s="46"/>
      <c r="G897" s="11"/>
      <c r="H897" s="3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46"/>
      <c r="C898" s="46" t="str">
        <f>IFERROR(VLOOKUP(B898,DB!$A$1:$B$29,2,0),"")</f>
        <v/>
      </c>
      <c r="D898" s="47"/>
      <c r="E898" s="48"/>
      <c r="F898" s="46"/>
      <c r="G898" s="11"/>
      <c r="H898" s="3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46"/>
      <c r="C899" s="46" t="str">
        <f>IFERROR(VLOOKUP(B899,DB!$A$1:$B$29,2,0),"")</f>
        <v/>
      </c>
      <c r="D899" s="47"/>
      <c r="E899" s="48"/>
      <c r="F899" s="46"/>
      <c r="G899" s="11"/>
      <c r="H899" s="3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46"/>
      <c r="C900" s="46" t="str">
        <f>IFERROR(VLOOKUP(B900,DB!$A$1:$B$29,2,0),"")</f>
        <v/>
      </c>
      <c r="D900" s="47"/>
      <c r="E900" s="48"/>
      <c r="F900" s="46"/>
      <c r="G900" s="11"/>
      <c r="H900" s="3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46"/>
      <c r="C901" s="46" t="str">
        <f>IFERROR(VLOOKUP(B901,DB!$A$1:$B$29,2,0),"")</f>
        <v/>
      </c>
      <c r="D901" s="47"/>
      <c r="E901" s="48"/>
      <c r="F901" s="46"/>
      <c r="G901" s="11"/>
      <c r="H901" s="3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46"/>
      <c r="C902" s="46" t="str">
        <f>IFERROR(VLOOKUP(B902,DB!$A$1:$B$29,2,0),"")</f>
        <v/>
      </c>
      <c r="D902" s="47"/>
      <c r="E902" s="48"/>
      <c r="F902" s="46"/>
      <c r="G902" s="11"/>
      <c r="H902" s="3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46"/>
      <c r="C903" s="46" t="str">
        <f>IFERROR(VLOOKUP(B903,DB!$A$1:$B$29,2,0),"")</f>
        <v/>
      </c>
      <c r="D903" s="47"/>
      <c r="E903" s="48"/>
      <c r="F903" s="46"/>
      <c r="G903" s="11"/>
      <c r="H903" s="3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46"/>
      <c r="C904" s="46" t="str">
        <f>IFERROR(VLOOKUP(B904,DB!$A$1:$B$29,2,0),"")</f>
        <v/>
      </c>
      <c r="D904" s="47"/>
      <c r="E904" s="48"/>
      <c r="F904" s="46"/>
      <c r="G904" s="11"/>
      <c r="H904" s="3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46"/>
      <c r="C905" s="46" t="str">
        <f>IFERROR(VLOOKUP(B905,DB!$A$1:$B$29,2,0),"")</f>
        <v/>
      </c>
      <c r="D905" s="47"/>
      <c r="E905" s="48"/>
      <c r="F905" s="46"/>
      <c r="G905" s="11"/>
      <c r="H905" s="3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46"/>
      <c r="C906" s="46" t="str">
        <f>IFERROR(VLOOKUP(B906,DB!$A$1:$B$29,2,0),"")</f>
        <v/>
      </c>
      <c r="D906" s="47"/>
      <c r="E906" s="48"/>
      <c r="F906" s="46"/>
      <c r="G906" s="11"/>
      <c r="H906" s="3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46"/>
      <c r="C907" s="46" t="str">
        <f>IFERROR(VLOOKUP(B907,DB!$A$1:$B$29,2,0),"")</f>
        <v/>
      </c>
      <c r="D907" s="47"/>
      <c r="E907" s="48"/>
      <c r="F907" s="46"/>
      <c r="G907" s="11"/>
      <c r="H907" s="3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46"/>
      <c r="C908" s="46" t="str">
        <f>IFERROR(VLOOKUP(B908,DB!$A$1:$B$29,2,0),"")</f>
        <v/>
      </c>
      <c r="D908" s="47"/>
      <c r="E908" s="48"/>
      <c r="F908" s="46"/>
      <c r="G908" s="11"/>
      <c r="H908" s="3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46"/>
      <c r="C909" s="46" t="str">
        <f>IFERROR(VLOOKUP(B909,DB!$A$1:$B$29,2,0),"")</f>
        <v/>
      </c>
      <c r="D909" s="47"/>
      <c r="E909" s="48"/>
      <c r="F909" s="46"/>
      <c r="G909" s="11"/>
      <c r="H909" s="3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46"/>
      <c r="C910" s="46" t="str">
        <f>IFERROR(VLOOKUP(B910,DB!$A$1:$B$29,2,0),"")</f>
        <v/>
      </c>
      <c r="D910" s="47"/>
      <c r="E910" s="48"/>
      <c r="F910" s="46"/>
      <c r="G910" s="11"/>
      <c r="H910" s="3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46"/>
      <c r="C911" s="46" t="str">
        <f>IFERROR(VLOOKUP(B911,DB!$A$1:$B$29,2,0),"")</f>
        <v/>
      </c>
      <c r="D911" s="47"/>
      <c r="E911" s="48"/>
      <c r="F911" s="46"/>
      <c r="G911" s="11"/>
      <c r="H911" s="3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46"/>
      <c r="C912" s="46" t="str">
        <f>IFERROR(VLOOKUP(B912,DB!$A$1:$B$29,2,0),"")</f>
        <v/>
      </c>
      <c r="D912" s="47"/>
      <c r="E912" s="48"/>
      <c r="F912" s="46"/>
      <c r="G912" s="11"/>
      <c r="H912" s="3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46"/>
      <c r="C913" s="46" t="str">
        <f>IFERROR(VLOOKUP(B913,DB!$A$1:$B$29,2,0),"")</f>
        <v/>
      </c>
      <c r="D913" s="47"/>
      <c r="E913" s="48"/>
      <c r="F913" s="46"/>
      <c r="G913" s="11"/>
      <c r="H913" s="3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46"/>
      <c r="C914" s="46" t="str">
        <f>IFERROR(VLOOKUP(B914,DB!$A$1:$B$29,2,0),"")</f>
        <v/>
      </c>
      <c r="D914" s="47"/>
      <c r="E914" s="48"/>
      <c r="F914" s="46"/>
      <c r="G914" s="11"/>
      <c r="H914" s="3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46"/>
      <c r="C915" s="46" t="str">
        <f>IFERROR(VLOOKUP(B915,DB!$A$1:$B$29,2,0),"")</f>
        <v/>
      </c>
      <c r="D915" s="47"/>
      <c r="E915" s="48"/>
      <c r="F915" s="46"/>
      <c r="G915" s="11"/>
      <c r="H915" s="3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46"/>
      <c r="C916" s="46" t="str">
        <f>IFERROR(VLOOKUP(B916,DB!$A$1:$B$29,2,0),"")</f>
        <v/>
      </c>
      <c r="D916" s="47"/>
      <c r="E916" s="48"/>
      <c r="F916" s="46"/>
      <c r="G916" s="11"/>
      <c r="H916" s="3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46"/>
      <c r="C917" s="46" t="str">
        <f>IFERROR(VLOOKUP(B917,DB!$A$1:$B$29,2,0),"")</f>
        <v/>
      </c>
      <c r="D917" s="47"/>
      <c r="E917" s="48"/>
      <c r="F917" s="46"/>
      <c r="G917" s="11"/>
      <c r="H917" s="3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46"/>
      <c r="C918" s="46" t="str">
        <f>IFERROR(VLOOKUP(B918,DB!$A$1:$B$29,2,0),"")</f>
        <v/>
      </c>
      <c r="D918" s="47"/>
      <c r="E918" s="48"/>
      <c r="F918" s="46"/>
      <c r="G918" s="11"/>
      <c r="H918" s="3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46"/>
      <c r="C919" s="46" t="str">
        <f>IFERROR(VLOOKUP(B919,DB!$A$1:$B$29,2,0),"")</f>
        <v/>
      </c>
      <c r="D919" s="47"/>
      <c r="E919" s="48"/>
      <c r="F919" s="46"/>
      <c r="G919" s="11"/>
      <c r="H919" s="3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46"/>
      <c r="C920" s="46" t="str">
        <f>IFERROR(VLOOKUP(B920,DB!$A$1:$B$29,2,0),"")</f>
        <v/>
      </c>
      <c r="D920" s="47"/>
      <c r="E920" s="48"/>
      <c r="F920" s="46"/>
      <c r="G920" s="11"/>
      <c r="H920" s="3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46"/>
      <c r="C921" s="46" t="str">
        <f>IFERROR(VLOOKUP(B921,DB!$A$1:$B$29,2,0),"")</f>
        <v/>
      </c>
      <c r="D921" s="47"/>
      <c r="E921" s="48"/>
      <c r="F921" s="46"/>
      <c r="G921" s="11"/>
      <c r="H921" s="3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46"/>
      <c r="C922" s="46" t="str">
        <f>IFERROR(VLOOKUP(B922,DB!$A$1:$B$29,2,0),"")</f>
        <v/>
      </c>
      <c r="D922" s="47"/>
      <c r="E922" s="48"/>
      <c r="F922" s="46"/>
      <c r="G922" s="11"/>
      <c r="H922" s="3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46"/>
      <c r="C923" s="46" t="str">
        <f>IFERROR(VLOOKUP(B923,DB!$A$1:$B$29,2,0),"")</f>
        <v/>
      </c>
      <c r="D923" s="47"/>
      <c r="E923" s="48"/>
      <c r="F923" s="46"/>
      <c r="G923" s="11"/>
      <c r="H923" s="3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46"/>
      <c r="C924" s="46" t="str">
        <f>IFERROR(VLOOKUP(B924,DB!$A$1:$B$29,2,0),"")</f>
        <v/>
      </c>
      <c r="D924" s="47"/>
      <c r="E924" s="48"/>
      <c r="F924" s="46"/>
      <c r="G924" s="11"/>
      <c r="H924" s="3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46"/>
      <c r="C925" s="46" t="str">
        <f>IFERROR(VLOOKUP(B925,DB!$A$1:$B$29,2,0),"")</f>
        <v/>
      </c>
      <c r="D925" s="47"/>
      <c r="E925" s="48"/>
      <c r="F925" s="46"/>
      <c r="G925" s="11"/>
      <c r="H925" s="3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46"/>
      <c r="C926" s="46" t="str">
        <f>IFERROR(VLOOKUP(B926,DB!$A$1:$B$29,2,0),"")</f>
        <v/>
      </c>
      <c r="D926" s="47"/>
      <c r="E926" s="48"/>
      <c r="F926" s="46"/>
      <c r="G926" s="11"/>
      <c r="H926" s="3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46"/>
      <c r="C927" s="46" t="str">
        <f>IFERROR(VLOOKUP(B927,DB!$A$1:$B$29,2,0),"")</f>
        <v/>
      </c>
      <c r="D927" s="47"/>
      <c r="E927" s="48"/>
      <c r="F927" s="46"/>
      <c r="G927" s="11"/>
      <c r="H927" s="3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46"/>
      <c r="C928" s="46" t="str">
        <f>IFERROR(VLOOKUP(B928,DB!$A$1:$B$29,2,0),"")</f>
        <v/>
      </c>
      <c r="D928" s="47"/>
      <c r="E928" s="48"/>
      <c r="F928" s="46"/>
      <c r="G928" s="11"/>
      <c r="H928" s="3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46"/>
      <c r="C929" s="46" t="str">
        <f>IFERROR(VLOOKUP(B929,DB!$A$1:$B$29,2,0),"")</f>
        <v/>
      </c>
      <c r="D929" s="47"/>
      <c r="E929" s="48"/>
      <c r="F929" s="46"/>
      <c r="G929" s="11"/>
      <c r="H929" s="3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46"/>
      <c r="C930" s="46" t="str">
        <f>IFERROR(VLOOKUP(B930,DB!$A$1:$B$29,2,0),"")</f>
        <v/>
      </c>
      <c r="D930" s="47"/>
      <c r="E930" s="48"/>
      <c r="F930" s="46"/>
      <c r="G930" s="11"/>
      <c r="H930" s="3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46"/>
      <c r="C931" s="46" t="str">
        <f>IFERROR(VLOOKUP(B931,DB!$A$1:$B$29,2,0),"")</f>
        <v/>
      </c>
      <c r="D931" s="47"/>
      <c r="E931" s="48"/>
      <c r="F931" s="46"/>
      <c r="G931" s="11"/>
      <c r="H931" s="3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46"/>
      <c r="C932" s="46" t="str">
        <f>IFERROR(VLOOKUP(B932,DB!$A$1:$B$29,2,0),"")</f>
        <v/>
      </c>
      <c r="D932" s="47"/>
      <c r="E932" s="48"/>
      <c r="F932" s="46"/>
      <c r="G932" s="11"/>
      <c r="H932" s="3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46"/>
      <c r="C933" s="46" t="str">
        <f>IFERROR(VLOOKUP(B933,DB!$A$1:$B$29,2,0),"")</f>
        <v/>
      </c>
      <c r="D933" s="47"/>
      <c r="E933" s="48"/>
      <c r="F933" s="46"/>
      <c r="G933" s="11"/>
      <c r="H933" s="3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46"/>
      <c r="C934" s="46" t="str">
        <f>IFERROR(VLOOKUP(B934,DB!$A$1:$B$29,2,0),"")</f>
        <v/>
      </c>
      <c r="D934" s="47"/>
      <c r="E934" s="48"/>
      <c r="F934" s="46"/>
      <c r="G934" s="11"/>
      <c r="H934" s="3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46"/>
      <c r="C935" s="46" t="str">
        <f>IFERROR(VLOOKUP(B935,DB!$A$1:$B$29,2,0),"")</f>
        <v/>
      </c>
      <c r="D935" s="47"/>
      <c r="E935" s="48"/>
      <c r="F935" s="46"/>
      <c r="G935" s="11"/>
      <c r="H935" s="3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46"/>
      <c r="C936" s="46" t="str">
        <f>IFERROR(VLOOKUP(B936,DB!$A$1:$B$29,2,0),"")</f>
        <v/>
      </c>
      <c r="D936" s="47"/>
      <c r="E936" s="48"/>
      <c r="F936" s="46"/>
      <c r="G936" s="11"/>
      <c r="H936" s="3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46"/>
      <c r="C937" s="46" t="str">
        <f>IFERROR(VLOOKUP(B937,DB!$A$1:$B$29,2,0),"")</f>
        <v/>
      </c>
      <c r="D937" s="47"/>
      <c r="E937" s="48"/>
      <c r="F937" s="46"/>
      <c r="G937" s="11"/>
      <c r="H937" s="3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46"/>
      <c r="C938" s="46" t="str">
        <f>IFERROR(VLOOKUP(B938,DB!$A$1:$B$29,2,0),"")</f>
        <v/>
      </c>
      <c r="D938" s="47"/>
      <c r="E938" s="48"/>
      <c r="F938" s="46"/>
      <c r="G938" s="11"/>
      <c r="H938" s="3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46"/>
      <c r="C939" s="46" t="str">
        <f>IFERROR(VLOOKUP(B939,DB!$A$1:$B$29,2,0),"")</f>
        <v/>
      </c>
      <c r="D939" s="47"/>
      <c r="E939" s="48"/>
      <c r="F939" s="46"/>
      <c r="G939" s="11"/>
      <c r="H939" s="3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46"/>
      <c r="C940" s="46" t="str">
        <f>IFERROR(VLOOKUP(B940,DB!$A$1:$B$29,2,0),"")</f>
        <v/>
      </c>
      <c r="D940" s="47"/>
      <c r="E940" s="48"/>
      <c r="F940" s="46"/>
      <c r="G940" s="11"/>
      <c r="H940" s="3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46"/>
      <c r="C941" s="46" t="str">
        <f>IFERROR(VLOOKUP(B941,DB!$A$1:$B$29,2,0),"")</f>
        <v/>
      </c>
      <c r="D941" s="47"/>
      <c r="E941" s="48"/>
      <c r="F941" s="46"/>
      <c r="G941" s="11"/>
      <c r="H941" s="3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46"/>
      <c r="C942" s="46" t="str">
        <f>IFERROR(VLOOKUP(B942,DB!$A$1:$B$29,2,0),"")</f>
        <v/>
      </c>
      <c r="D942" s="47"/>
      <c r="E942" s="48"/>
      <c r="F942" s="46"/>
      <c r="G942" s="11"/>
      <c r="H942" s="3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46"/>
      <c r="C943" s="46" t="str">
        <f>IFERROR(VLOOKUP(B943,DB!$A$1:$B$29,2,0),"")</f>
        <v/>
      </c>
      <c r="D943" s="47"/>
      <c r="E943" s="48"/>
      <c r="F943" s="46"/>
      <c r="G943" s="11"/>
      <c r="H943" s="3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46"/>
      <c r="C944" s="46" t="str">
        <f>IFERROR(VLOOKUP(B944,DB!$A$1:$B$29,2,0),"")</f>
        <v/>
      </c>
      <c r="D944" s="47"/>
      <c r="E944" s="48"/>
      <c r="F944" s="46"/>
      <c r="G944" s="11"/>
      <c r="H944" s="3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46"/>
      <c r="C945" s="46" t="str">
        <f>IFERROR(VLOOKUP(B945,DB!$A$1:$B$29,2,0),"")</f>
        <v/>
      </c>
      <c r="D945" s="47"/>
      <c r="E945" s="48"/>
      <c r="F945" s="46"/>
      <c r="G945" s="11"/>
      <c r="H945" s="3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46"/>
      <c r="C946" s="46" t="str">
        <f>IFERROR(VLOOKUP(B946,DB!$A$1:$B$29,2,0),"")</f>
        <v/>
      </c>
      <c r="D946" s="47"/>
      <c r="E946" s="48"/>
      <c r="F946" s="46"/>
      <c r="G946" s="11"/>
      <c r="H946" s="3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46"/>
      <c r="C947" s="46" t="str">
        <f>IFERROR(VLOOKUP(B947,DB!$A$1:$B$29,2,0),"")</f>
        <v/>
      </c>
      <c r="D947" s="47"/>
      <c r="E947" s="48"/>
      <c r="F947" s="46"/>
      <c r="G947" s="11"/>
      <c r="H947" s="3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46"/>
      <c r="C948" s="46" t="str">
        <f>IFERROR(VLOOKUP(B948,DB!$A$1:$B$29,2,0),"")</f>
        <v/>
      </c>
      <c r="D948" s="47"/>
      <c r="E948" s="48"/>
      <c r="F948" s="46"/>
      <c r="G948" s="11"/>
      <c r="H948" s="3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46"/>
      <c r="C949" s="46" t="str">
        <f>IFERROR(VLOOKUP(B949,DB!$A$1:$B$29,2,0),"")</f>
        <v/>
      </c>
      <c r="D949" s="47"/>
      <c r="E949" s="48"/>
      <c r="F949" s="46"/>
      <c r="G949" s="11"/>
      <c r="H949" s="3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46"/>
      <c r="C950" s="46" t="str">
        <f>IFERROR(VLOOKUP(B950,DB!$A$1:$B$29,2,0),"")</f>
        <v/>
      </c>
      <c r="D950" s="47"/>
      <c r="E950" s="48"/>
      <c r="F950" s="46"/>
      <c r="G950" s="11"/>
      <c r="H950" s="3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46"/>
      <c r="C951" s="46" t="str">
        <f>IFERROR(VLOOKUP(B951,DB!$A$1:$B$29,2,0),"")</f>
        <v/>
      </c>
      <c r="D951" s="47"/>
      <c r="E951" s="48"/>
      <c r="F951" s="46"/>
      <c r="G951" s="11"/>
      <c r="H951" s="3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46"/>
      <c r="C952" s="46" t="str">
        <f>IFERROR(VLOOKUP(B952,DB!$A$1:$B$29,2,0),"")</f>
        <v/>
      </c>
      <c r="D952" s="47"/>
      <c r="E952" s="48"/>
      <c r="F952" s="46"/>
      <c r="G952" s="11"/>
      <c r="H952" s="3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46"/>
      <c r="C953" s="46" t="str">
        <f>IFERROR(VLOOKUP(B953,DB!$A$1:$B$29,2,0),"")</f>
        <v/>
      </c>
      <c r="D953" s="47"/>
      <c r="E953" s="48"/>
      <c r="F953" s="46"/>
      <c r="G953" s="11"/>
      <c r="H953" s="3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46"/>
      <c r="C954" s="46" t="str">
        <f>IFERROR(VLOOKUP(B954,DB!$A$1:$B$29,2,0),"")</f>
        <v/>
      </c>
      <c r="D954" s="47"/>
      <c r="E954" s="48"/>
      <c r="F954" s="46"/>
      <c r="G954" s="11"/>
      <c r="H954" s="3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46"/>
      <c r="C955" s="46" t="str">
        <f>IFERROR(VLOOKUP(B955,DB!$A$1:$B$29,2,0),"")</f>
        <v/>
      </c>
      <c r="D955" s="47"/>
      <c r="E955" s="48"/>
      <c r="F955" s="46"/>
      <c r="G955" s="11"/>
      <c r="H955" s="3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46"/>
      <c r="C956" s="46" t="str">
        <f>IFERROR(VLOOKUP(B956,DB!$A$1:$B$29,2,0),"")</f>
        <v/>
      </c>
      <c r="D956" s="47"/>
      <c r="E956" s="48"/>
      <c r="F956" s="46"/>
      <c r="G956" s="11"/>
      <c r="H956" s="3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46"/>
      <c r="C957" s="46" t="str">
        <f>IFERROR(VLOOKUP(B957,DB!$A$1:$B$29,2,0),"")</f>
        <v/>
      </c>
      <c r="D957" s="47"/>
      <c r="E957" s="48"/>
      <c r="F957" s="46"/>
      <c r="G957" s="11"/>
      <c r="H957" s="3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46"/>
      <c r="C958" s="46" t="str">
        <f>IFERROR(VLOOKUP(B958,DB!$A$1:$B$29,2,0),"")</f>
        <v/>
      </c>
      <c r="D958" s="47"/>
      <c r="E958" s="48"/>
      <c r="F958" s="46"/>
      <c r="G958" s="11"/>
      <c r="H958" s="3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46"/>
      <c r="C959" s="46" t="str">
        <f>IFERROR(VLOOKUP(B959,DB!$A$1:$B$29,2,0),"")</f>
        <v/>
      </c>
      <c r="D959" s="47"/>
      <c r="E959" s="48"/>
      <c r="F959" s="46"/>
      <c r="G959" s="11"/>
      <c r="H959" s="3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46"/>
      <c r="C960" s="46" t="str">
        <f>IFERROR(VLOOKUP(B960,DB!$A$1:$B$29,2,0),"")</f>
        <v/>
      </c>
      <c r="D960" s="47"/>
      <c r="E960" s="48"/>
      <c r="F960" s="46"/>
      <c r="G960" s="11"/>
      <c r="H960" s="3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46"/>
      <c r="C961" s="46" t="str">
        <f>IFERROR(VLOOKUP(B961,DB!$A$1:$B$29,2,0),"")</f>
        <v/>
      </c>
      <c r="D961" s="47"/>
      <c r="E961" s="48"/>
      <c r="F961" s="46"/>
      <c r="G961" s="11"/>
      <c r="H961" s="3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46"/>
      <c r="C962" s="46" t="str">
        <f>IFERROR(VLOOKUP(B962,DB!$A$1:$B$29,2,0),"")</f>
        <v/>
      </c>
      <c r="D962" s="47"/>
      <c r="E962" s="48"/>
      <c r="F962" s="46"/>
      <c r="G962" s="11"/>
      <c r="H962" s="3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46"/>
      <c r="C963" s="46" t="str">
        <f>IFERROR(VLOOKUP(B963,DB!$A$1:$B$29,2,0),"")</f>
        <v/>
      </c>
      <c r="D963" s="47"/>
      <c r="E963" s="48"/>
      <c r="F963" s="46"/>
      <c r="G963" s="11"/>
      <c r="H963" s="3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46"/>
      <c r="C964" s="46" t="str">
        <f>IFERROR(VLOOKUP(B964,DB!$A$1:$B$29,2,0),"")</f>
        <v/>
      </c>
      <c r="D964" s="47"/>
      <c r="E964" s="48"/>
      <c r="F964" s="46"/>
      <c r="G964" s="11"/>
      <c r="H964" s="3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46"/>
      <c r="C965" s="46" t="str">
        <f>IFERROR(VLOOKUP(B965,DB!$A$1:$B$29,2,0),"")</f>
        <v/>
      </c>
      <c r="D965" s="47"/>
      <c r="E965" s="48"/>
      <c r="F965" s="46"/>
      <c r="G965" s="11"/>
      <c r="H965" s="3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46"/>
      <c r="C966" s="46" t="str">
        <f>IFERROR(VLOOKUP(B966,DB!$A$1:$B$29,2,0),"")</f>
        <v/>
      </c>
      <c r="D966" s="47"/>
      <c r="E966" s="48"/>
      <c r="F966" s="46"/>
      <c r="G966" s="11"/>
      <c r="H966" s="3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46"/>
      <c r="C967" s="46" t="str">
        <f>IFERROR(VLOOKUP(B967,DB!$A$1:$B$29,2,0),"")</f>
        <v/>
      </c>
      <c r="D967" s="47"/>
      <c r="E967" s="48"/>
      <c r="F967" s="46"/>
      <c r="G967" s="11"/>
      <c r="H967" s="3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46"/>
      <c r="C968" s="46" t="str">
        <f>IFERROR(VLOOKUP(B968,DB!$A$1:$B$29,2,0),"")</f>
        <v/>
      </c>
      <c r="D968" s="47"/>
      <c r="E968" s="48"/>
      <c r="F968" s="46"/>
      <c r="G968" s="11"/>
      <c r="H968" s="3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46"/>
      <c r="C969" s="46" t="str">
        <f>IFERROR(VLOOKUP(B969,DB!$A$1:$B$29,2,0),"")</f>
        <v/>
      </c>
      <c r="D969" s="47"/>
      <c r="E969" s="48"/>
      <c r="F969" s="46"/>
      <c r="G969" s="11"/>
      <c r="H969" s="3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46"/>
      <c r="C970" s="46" t="str">
        <f>IFERROR(VLOOKUP(B970,DB!$A$1:$B$29,2,0),"")</f>
        <v/>
      </c>
      <c r="D970" s="47"/>
      <c r="E970" s="48"/>
      <c r="F970" s="46"/>
      <c r="G970" s="11"/>
      <c r="H970" s="3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46"/>
      <c r="C971" s="46" t="str">
        <f>IFERROR(VLOOKUP(B971,DB!$A$1:$B$29,2,0),"")</f>
        <v/>
      </c>
      <c r="D971" s="47"/>
      <c r="E971" s="48"/>
      <c r="F971" s="46"/>
      <c r="G971" s="11"/>
      <c r="H971" s="3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46"/>
      <c r="C972" s="46" t="str">
        <f>IFERROR(VLOOKUP(B972,DB!$A$1:$B$29,2,0),"")</f>
        <v/>
      </c>
      <c r="D972" s="47"/>
      <c r="E972" s="48"/>
      <c r="F972" s="46"/>
      <c r="G972" s="11"/>
      <c r="H972" s="3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46"/>
      <c r="C973" s="46" t="str">
        <f>IFERROR(VLOOKUP(B973,DB!$A$1:$B$29,2,0),"")</f>
        <v/>
      </c>
      <c r="D973" s="47"/>
      <c r="E973" s="48"/>
      <c r="F973" s="46"/>
      <c r="G973" s="11"/>
      <c r="H973" s="3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46"/>
      <c r="C974" s="46" t="str">
        <f>IFERROR(VLOOKUP(B974,DB!$A$1:$B$29,2,0),"")</f>
        <v/>
      </c>
      <c r="D974" s="47"/>
      <c r="E974" s="48"/>
      <c r="F974" s="46"/>
      <c r="G974" s="11"/>
      <c r="H974" s="3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46"/>
      <c r="C975" s="46" t="str">
        <f>IFERROR(VLOOKUP(B975,DB!$A$1:$B$29,2,0),"")</f>
        <v/>
      </c>
      <c r="D975" s="47"/>
      <c r="E975" s="48"/>
      <c r="F975" s="46"/>
      <c r="G975" s="11"/>
      <c r="H975" s="3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46"/>
      <c r="C976" s="46" t="str">
        <f>IFERROR(VLOOKUP(B976,DB!$A$1:$B$29,2,0),"")</f>
        <v/>
      </c>
      <c r="D976" s="47"/>
      <c r="E976" s="48"/>
      <c r="F976" s="46"/>
      <c r="G976" s="11"/>
      <c r="H976" s="3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46"/>
      <c r="C977" s="46" t="str">
        <f>IFERROR(VLOOKUP(B977,DB!$A$1:$B$29,2,0),"")</f>
        <v/>
      </c>
      <c r="D977" s="47"/>
      <c r="E977" s="48"/>
      <c r="F977" s="46"/>
      <c r="G977" s="11"/>
      <c r="H977" s="3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46"/>
      <c r="C978" s="46" t="str">
        <f>IFERROR(VLOOKUP(B978,DB!$A$1:$B$29,2,0),"")</f>
        <v/>
      </c>
      <c r="D978" s="47"/>
      <c r="E978" s="48"/>
      <c r="F978" s="46"/>
      <c r="G978" s="11"/>
      <c r="H978" s="3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46"/>
      <c r="C979" s="46" t="str">
        <f>IFERROR(VLOOKUP(B979,DB!$A$1:$B$29,2,0),"")</f>
        <v/>
      </c>
      <c r="D979" s="47"/>
      <c r="E979" s="48"/>
      <c r="F979" s="46"/>
      <c r="G979" s="11"/>
      <c r="H979" s="3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46"/>
      <c r="C980" s="46" t="str">
        <f>IFERROR(VLOOKUP(B980,DB!$A$1:$B$29,2,0),"")</f>
        <v/>
      </c>
      <c r="D980" s="47"/>
      <c r="E980" s="48"/>
      <c r="F980" s="46"/>
      <c r="G980" s="11"/>
      <c r="H980" s="3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46"/>
      <c r="C981" s="46" t="str">
        <f>IFERROR(VLOOKUP(B981,DB!$A$1:$B$29,2,0),"")</f>
        <v/>
      </c>
      <c r="D981" s="47"/>
      <c r="E981" s="48"/>
      <c r="F981" s="46"/>
      <c r="G981" s="11"/>
      <c r="H981" s="3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46"/>
      <c r="C982" s="46" t="str">
        <f>IFERROR(VLOOKUP(B982,DB!$A$1:$B$29,2,0),"")</f>
        <v/>
      </c>
      <c r="D982" s="47"/>
      <c r="E982" s="48"/>
      <c r="F982" s="46"/>
      <c r="G982" s="11"/>
      <c r="H982" s="3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46"/>
      <c r="C983" s="46" t="str">
        <f>IFERROR(VLOOKUP(B983,DB!$A$1:$B$29,2,0),"")</f>
        <v/>
      </c>
      <c r="D983" s="47"/>
      <c r="E983" s="48"/>
      <c r="F983" s="46"/>
      <c r="G983" s="11"/>
      <c r="H983" s="3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46"/>
      <c r="C984" s="46" t="str">
        <f>IFERROR(VLOOKUP(B984,DB!$A$1:$B$29,2,0),"")</f>
        <v/>
      </c>
      <c r="D984" s="47"/>
      <c r="E984" s="48"/>
      <c r="F984" s="46"/>
      <c r="G984" s="11"/>
      <c r="H984" s="3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46"/>
      <c r="C985" s="46" t="str">
        <f>IFERROR(VLOOKUP(B985,DB!$A$1:$B$29,2,0),"")</f>
        <v/>
      </c>
      <c r="D985" s="47"/>
      <c r="E985" s="48"/>
      <c r="F985" s="46"/>
      <c r="G985" s="11"/>
      <c r="H985" s="3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46"/>
      <c r="C986" s="46" t="str">
        <f>IFERROR(VLOOKUP(B986,DB!$A$1:$B$29,2,0),"")</f>
        <v/>
      </c>
      <c r="D986" s="47"/>
      <c r="E986" s="48"/>
      <c r="F986" s="46"/>
      <c r="G986" s="11"/>
      <c r="H986" s="3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46"/>
      <c r="C987" s="46" t="str">
        <f>IFERROR(VLOOKUP(B987,DB!$A$1:$B$29,2,0),"")</f>
        <v/>
      </c>
      <c r="D987" s="47"/>
      <c r="E987" s="48"/>
      <c r="F987" s="46"/>
      <c r="G987" s="11"/>
      <c r="H987" s="3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46"/>
      <c r="C988" s="46" t="str">
        <f>IFERROR(VLOOKUP(B988,DB!$A$1:$B$29,2,0),"")</f>
        <v/>
      </c>
      <c r="D988" s="47"/>
      <c r="E988" s="48"/>
      <c r="F988" s="46"/>
      <c r="G988" s="11"/>
      <c r="H988" s="3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46"/>
      <c r="C989" s="46" t="str">
        <f>IFERROR(VLOOKUP(B989,DB!$A$1:$B$29,2,0),"")</f>
        <v/>
      </c>
      <c r="D989" s="47"/>
      <c r="E989" s="48"/>
      <c r="F989" s="46"/>
      <c r="G989" s="11"/>
      <c r="H989" s="3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46"/>
      <c r="C990" s="46" t="str">
        <f>IFERROR(VLOOKUP(B990,DB!$A$1:$B$29,2,0),"")</f>
        <v/>
      </c>
      <c r="D990" s="47"/>
      <c r="E990" s="48"/>
      <c r="F990" s="46"/>
      <c r="G990" s="11"/>
      <c r="H990" s="3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46"/>
      <c r="C991" s="46" t="str">
        <f>IFERROR(VLOOKUP(B991,DB!$A$1:$B$29,2,0),"")</f>
        <v/>
      </c>
      <c r="D991" s="47"/>
      <c r="E991" s="48"/>
      <c r="F991" s="46"/>
      <c r="G991" s="11"/>
      <c r="H991" s="3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46"/>
      <c r="C992" s="46" t="str">
        <f>IFERROR(VLOOKUP(B992,DB!$A$1:$B$29,2,0),"")</f>
        <v/>
      </c>
      <c r="D992" s="47"/>
      <c r="E992" s="48"/>
      <c r="F992" s="46"/>
      <c r="G992" s="11"/>
      <c r="H992" s="3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46"/>
      <c r="C993" s="46" t="str">
        <f>IFERROR(VLOOKUP(B993,DB!$A$1:$B$29,2,0),"")</f>
        <v/>
      </c>
      <c r="D993" s="47"/>
      <c r="E993" s="48"/>
      <c r="F993" s="46"/>
      <c r="G993" s="11"/>
      <c r="H993" s="3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46"/>
      <c r="C994" s="46" t="str">
        <f>IFERROR(VLOOKUP(B994,DB!$A$1:$B$29,2,0),"")</f>
        <v/>
      </c>
      <c r="D994" s="47"/>
      <c r="E994" s="48"/>
      <c r="F994" s="46"/>
      <c r="G994" s="11"/>
      <c r="H994" s="3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46"/>
      <c r="C995" s="46" t="str">
        <f>IFERROR(VLOOKUP(B995,DB!$A$1:$B$29,2,0),"")</f>
        <v/>
      </c>
      <c r="D995" s="47"/>
      <c r="E995" s="48"/>
      <c r="F995" s="46"/>
      <c r="G995" s="11"/>
      <c r="H995" s="3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46"/>
      <c r="C996" s="46" t="str">
        <f>IFERROR(VLOOKUP(B996,DB!$A$1:$B$29,2,0),"")</f>
        <v/>
      </c>
      <c r="D996" s="47"/>
      <c r="E996" s="48"/>
      <c r="F996" s="46"/>
      <c r="G996" s="11"/>
      <c r="H996" s="3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46"/>
      <c r="C997" s="46" t="str">
        <f>IFERROR(VLOOKUP(B997,DB!$A$1:$B$29,2,0),"")</f>
        <v/>
      </c>
      <c r="D997" s="47"/>
      <c r="E997" s="48"/>
      <c r="F997" s="46"/>
      <c r="G997" s="11"/>
      <c r="H997" s="3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5">
      <c r="A998" s="1"/>
      <c r="B998" s="46"/>
      <c r="C998" s="46" t="str">
        <f>IFERROR(VLOOKUP(B998,DB!$A$1:$B$29,2,0),"")</f>
        <v/>
      </c>
      <c r="D998" s="47"/>
      <c r="E998" s="48"/>
      <c r="F998" s="46"/>
      <c r="G998" s="11"/>
      <c r="H998" s="3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5">
      <c r="A999" s="1"/>
      <c r="B999" s="46"/>
      <c r="C999" s="46" t="str">
        <f>IFERROR(VLOOKUP(B999,DB!$A$1:$B$29,2,0),"")</f>
        <v/>
      </c>
      <c r="D999" s="47"/>
      <c r="E999" s="48"/>
      <c r="F999" s="46"/>
      <c r="G999" s="11"/>
      <c r="H999" s="3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5">
      <c r="A1000" s="1"/>
      <c r="B1000" s="46"/>
      <c r="C1000" s="46" t="str">
        <f>IFERROR(VLOOKUP(B1000,DB!$A$1:$B$29,2,0),"")</f>
        <v/>
      </c>
      <c r="D1000" s="47"/>
      <c r="E1000" s="48"/>
      <c r="F1000" s="46"/>
      <c r="G1000" s="11"/>
      <c r="H1000" s="3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autoFilter ref="B2:F2" xr:uid="{00000000-0001-0000-0000-000000000000}">
    <sortState xmlns:xlrd2="http://schemas.microsoft.com/office/spreadsheetml/2017/richdata2" ref="B3:F1000">
      <sortCondition ref="D2"/>
    </sortState>
  </autoFilter>
  <mergeCells count="4">
    <mergeCell ref="G2:J3"/>
    <mergeCell ref="G4:G5"/>
    <mergeCell ref="H4:J5"/>
    <mergeCell ref="B1:F1"/>
  </mergeCells>
  <phoneticPr fontId="15" type="noConversion"/>
  <conditionalFormatting sqref="H7:J87">
    <cfRule type="cellIs" dxfId="0" priority="1" operator="greaterThan">
      <formula>-1</formula>
    </cfRule>
  </conditionalFormatting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83BBEC1-7135-439D-8EB0-98BBCC896EBA}">
          <x14:formula1>
            <xm:f>DB!$A$2:$A$23</xm:f>
          </x14:formula1>
          <xm:sqref>H4:J5 B3:B1048576</xm:sqref>
        </x14:dataValidation>
        <x14:dataValidation type="list" errorStyle="information" allowBlank="1" showInputMessage="1" showErrorMessage="1" xr:uid="{6B32DC42-DAE3-4CD6-B07D-0171C389E6EA}">
          <x14:formula1>
            <xm:f>DB!$E$2:$E$13</xm:f>
          </x14:formula1>
          <xm:sqref>F3:F1048576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E1" sqref="E1"/>
    </sheetView>
  </sheetViews>
  <sheetFormatPr defaultColWidth="12.625" defaultRowHeight="15" customHeight="1" x14ac:dyDescent="0.2"/>
  <cols>
    <col min="1" max="1" width="7.75" customWidth="1"/>
    <col min="2" max="2" width="10" bestFit="1" customWidth="1"/>
    <col min="3" max="3" width="9.875" customWidth="1"/>
    <col min="4" max="4" width="7.625" customWidth="1"/>
    <col min="5" max="5" width="29" style="36" bestFit="1" customWidth="1"/>
    <col min="6" max="26" width="7.625" customWidth="1"/>
  </cols>
  <sheetData>
    <row r="1" spans="1:5" x14ac:dyDescent="0.25">
      <c r="A1" s="12" t="s">
        <v>106</v>
      </c>
      <c r="B1" s="13" t="s">
        <v>107</v>
      </c>
      <c r="E1" s="37" t="s">
        <v>115</v>
      </c>
    </row>
    <row r="2" spans="1:5" ht="14.25" x14ac:dyDescent="0.2">
      <c r="A2" s="14" t="s">
        <v>17</v>
      </c>
      <c r="B2" s="15" t="s">
        <v>105</v>
      </c>
      <c r="E2" s="37" t="s">
        <v>125</v>
      </c>
    </row>
    <row r="3" spans="1:5" ht="14.25" x14ac:dyDescent="0.2">
      <c r="A3" s="14" t="s">
        <v>110</v>
      </c>
      <c r="B3" s="15" t="s">
        <v>105</v>
      </c>
      <c r="E3" s="37" t="s">
        <v>122</v>
      </c>
    </row>
    <row r="4" spans="1:5" ht="14.25" x14ac:dyDescent="0.2">
      <c r="A4" s="16" t="s">
        <v>12</v>
      </c>
      <c r="B4" s="15" t="s">
        <v>105</v>
      </c>
      <c r="E4" s="37" t="s">
        <v>121</v>
      </c>
    </row>
    <row r="5" spans="1:5" ht="14.25" x14ac:dyDescent="0.2">
      <c r="A5" s="16" t="s">
        <v>111</v>
      </c>
      <c r="B5" s="15" t="s">
        <v>105</v>
      </c>
      <c r="E5" s="37" t="s">
        <v>126</v>
      </c>
    </row>
    <row r="6" spans="1:5" ht="14.25" x14ac:dyDescent="0.2">
      <c r="A6" s="16" t="s">
        <v>103</v>
      </c>
      <c r="B6" s="15" t="s">
        <v>105</v>
      </c>
      <c r="E6" s="37" t="s">
        <v>123</v>
      </c>
    </row>
    <row r="7" spans="1:5" ht="14.25" x14ac:dyDescent="0.2">
      <c r="A7" s="14" t="s">
        <v>47</v>
      </c>
      <c r="B7" s="15" t="s">
        <v>105</v>
      </c>
      <c r="E7" s="37" t="s">
        <v>127</v>
      </c>
    </row>
    <row r="8" spans="1:5" ht="14.25" x14ac:dyDescent="0.2">
      <c r="A8" s="14" t="s">
        <v>39</v>
      </c>
      <c r="B8" s="15" t="s">
        <v>105</v>
      </c>
      <c r="E8" s="37" t="s">
        <v>116</v>
      </c>
    </row>
    <row r="9" spans="1:5" ht="14.25" x14ac:dyDescent="0.2">
      <c r="A9" s="14" t="s">
        <v>9</v>
      </c>
      <c r="B9" s="15" t="s">
        <v>105</v>
      </c>
      <c r="E9" s="37" t="s">
        <v>120</v>
      </c>
    </row>
    <row r="10" spans="1:5" ht="14.25" x14ac:dyDescent="0.2">
      <c r="A10" s="14" t="s">
        <v>26</v>
      </c>
      <c r="B10" s="15" t="s">
        <v>105</v>
      </c>
      <c r="E10" s="37" t="s">
        <v>119</v>
      </c>
    </row>
    <row r="11" spans="1:5" ht="14.25" x14ac:dyDescent="0.2">
      <c r="A11" s="16" t="s">
        <v>6</v>
      </c>
      <c r="B11" s="15" t="s">
        <v>105</v>
      </c>
      <c r="E11" s="37" t="s">
        <v>118</v>
      </c>
    </row>
    <row r="12" spans="1:5" ht="14.25" x14ac:dyDescent="0.2">
      <c r="A12" s="14" t="s">
        <v>112</v>
      </c>
      <c r="B12" s="15" t="s">
        <v>105</v>
      </c>
      <c r="E12" s="37" t="s">
        <v>117</v>
      </c>
    </row>
    <row r="13" spans="1:5" ht="14.25" x14ac:dyDescent="0.2">
      <c r="A13" s="14" t="s">
        <v>104</v>
      </c>
      <c r="B13" s="15" t="s">
        <v>105</v>
      </c>
      <c r="E13" s="37" t="s">
        <v>124</v>
      </c>
    </row>
    <row r="14" spans="1:5" ht="14.25" x14ac:dyDescent="0.2">
      <c r="A14" s="16" t="s">
        <v>8</v>
      </c>
      <c r="B14" s="15" t="s">
        <v>105</v>
      </c>
    </row>
    <row r="15" spans="1:5" ht="14.25" x14ac:dyDescent="0.2">
      <c r="A15" s="16" t="s">
        <v>36</v>
      </c>
      <c r="B15" s="15" t="s">
        <v>105</v>
      </c>
    </row>
    <row r="16" spans="1:5" ht="14.25" x14ac:dyDescent="0.2">
      <c r="A16" s="14" t="s">
        <v>113</v>
      </c>
      <c r="B16" s="15" t="s">
        <v>105</v>
      </c>
    </row>
    <row r="17" spans="1:2" ht="14.25" x14ac:dyDescent="0.2">
      <c r="A17" s="14" t="s">
        <v>102</v>
      </c>
      <c r="B17" s="15" t="s">
        <v>105</v>
      </c>
    </row>
    <row r="18" spans="1:2" ht="14.25" x14ac:dyDescent="0.2">
      <c r="A18" s="14" t="s">
        <v>15</v>
      </c>
      <c r="B18" s="15" t="s">
        <v>105</v>
      </c>
    </row>
    <row r="19" spans="1:2" ht="14.25" x14ac:dyDescent="0.2">
      <c r="A19" s="14" t="s">
        <v>31</v>
      </c>
      <c r="B19" s="15" t="s">
        <v>105</v>
      </c>
    </row>
    <row r="20" spans="1:2" ht="14.25" x14ac:dyDescent="0.2">
      <c r="A20" s="16" t="s">
        <v>114</v>
      </c>
      <c r="B20" s="15" t="s">
        <v>105</v>
      </c>
    </row>
    <row r="21" spans="1:2" ht="15.75" customHeight="1" x14ac:dyDescent="0.2">
      <c r="A21" s="14" t="s">
        <v>21</v>
      </c>
      <c r="B21" s="15" t="s">
        <v>105</v>
      </c>
    </row>
    <row r="22" spans="1:2" ht="15.75" customHeight="1" x14ac:dyDescent="0.2">
      <c r="A22" s="16" t="s">
        <v>28</v>
      </c>
      <c r="B22" s="15" t="s">
        <v>105</v>
      </c>
    </row>
    <row r="23" spans="1:2" ht="15.75" customHeight="1" x14ac:dyDescent="0.2">
      <c r="A23" s="14"/>
      <c r="B23" s="15"/>
    </row>
    <row r="24" spans="1:2" ht="15.75" customHeight="1" x14ac:dyDescent="0.2">
      <c r="A24" s="16"/>
      <c r="B24" s="15"/>
    </row>
    <row r="25" spans="1:2" ht="15.75" customHeight="1" x14ac:dyDescent="0.2">
      <c r="A25" s="14"/>
      <c r="B25" s="15"/>
    </row>
    <row r="26" spans="1:2" ht="15.75" customHeight="1" x14ac:dyDescent="0.2">
      <c r="A26" s="16"/>
      <c r="B26" s="15"/>
    </row>
    <row r="27" spans="1:2" ht="15.75" customHeight="1" x14ac:dyDescent="0.2">
      <c r="A27" s="14"/>
      <c r="B27" s="15"/>
    </row>
    <row r="28" spans="1:2" ht="15.75" customHeight="1" x14ac:dyDescent="0.2">
      <c r="A28" s="16"/>
      <c r="B28" s="15"/>
    </row>
    <row r="29" spans="1:2" ht="15.75" customHeight="1" x14ac:dyDescent="0.2">
      <c r="A29" s="17"/>
      <c r="B29" s="18"/>
    </row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workbookViewId="0"/>
  </sheetViews>
  <sheetFormatPr defaultColWidth="12.625" defaultRowHeight="15" customHeight="1" x14ac:dyDescent="0.2"/>
  <cols>
    <col min="1" max="1" width="22" customWidth="1"/>
    <col min="2" max="2" width="19.125" customWidth="1"/>
    <col min="3" max="3" width="4.625" customWidth="1"/>
    <col min="4" max="4" width="21.375" customWidth="1"/>
    <col min="5" max="5" width="20.125" customWidth="1"/>
    <col min="6" max="6" width="29.125" customWidth="1"/>
    <col min="7" max="7" width="20.875" customWidth="1"/>
    <col min="8" max="8" width="12.5" customWidth="1"/>
    <col min="9" max="9" width="11.25" customWidth="1"/>
    <col min="10" max="10" width="13.75" customWidth="1"/>
    <col min="11" max="11" width="7.5" customWidth="1"/>
    <col min="12" max="12" width="9.375" customWidth="1"/>
    <col min="13" max="16" width="9.125" customWidth="1"/>
    <col min="17" max="17" width="9.5" customWidth="1"/>
    <col min="18" max="18" width="10" customWidth="1"/>
    <col min="19" max="19" width="9.25" customWidth="1"/>
    <col min="20" max="20" width="9.375" customWidth="1"/>
    <col min="21" max="21" width="7.875" customWidth="1"/>
    <col min="22" max="22" width="8.375" customWidth="1"/>
    <col min="23" max="23" width="7.625" customWidth="1"/>
    <col min="24" max="24" width="8.875" customWidth="1"/>
    <col min="25" max="25" width="23" customWidth="1"/>
    <col min="26" max="26" width="25.75" customWidth="1"/>
    <col min="27" max="27" width="21.75" customWidth="1"/>
    <col min="28" max="28" width="7.5" customWidth="1"/>
    <col min="29" max="29" width="24.5" customWidth="1"/>
    <col min="30" max="30" width="30.75" customWidth="1"/>
    <col min="31" max="31" width="33.625" customWidth="1"/>
    <col min="32" max="32" width="22.5" customWidth="1"/>
  </cols>
  <sheetData>
    <row r="1" spans="1:32" x14ac:dyDescent="0.25">
      <c r="A1" s="34" t="s">
        <v>3</v>
      </c>
      <c r="B1" s="35">
        <v>43711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25" t="s">
        <v>108</v>
      </c>
      <c r="B3" s="25" t="s">
        <v>5</v>
      </c>
      <c r="C3" s="26"/>
      <c r="D3" s="4"/>
      <c r="E3" s="4"/>
      <c r="F3" s="4"/>
      <c r="G3" s="4"/>
      <c r="H3" s="4"/>
      <c r="I3" s="4"/>
      <c r="J3" s="4"/>
      <c r="K3" s="4"/>
      <c r="L3" s="4"/>
    </row>
    <row r="4" spans="1:32" x14ac:dyDescent="0.25">
      <c r="A4" s="25" t="s">
        <v>1</v>
      </c>
      <c r="B4" s="27" t="s">
        <v>7</v>
      </c>
      <c r="C4" s="28" t="s">
        <v>109</v>
      </c>
      <c r="D4" s="4"/>
      <c r="E4" s="4"/>
      <c r="F4" s="4"/>
      <c r="G4" s="4"/>
      <c r="H4" s="4"/>
      <c r="I4" s="4"/>
      <c r="J4" s="4"/>
      <c r="K4" s="4"/>
      <c r="L4" s="4"/>
    </row>
    <row r="5" spans="1:32" x14ac:dyDescent="0.25">
      <c r="A5" s="27" t="s">
        <v>6</v>
      </c>
      <c r="B5" s="29">
        <v>1</v>
      </c>
      <c r="C5" s="30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1:32" x14ac:dyDescent="0.25">
      <c r="A6" s="31" t="s">
        <v>109</v>
      </c>
      <c r="B6" s="32">
        <v>1</v>
      </c>
      <c r="C6" s="33">
        <v>1</v>
      </c>
      <c r="D6" s="4"/>
      <c r="E6" s="4"/>
      <c r="F6" s="4"/>
      <c r="G6" s="4"/>
      <c r="H6" s="4"/>
      <c r="I6" s="4"/>
      <c r="J6" s="4"/>
      <c r="K6" s="4"/>
      <c r="L6" s="4"/>
    </row>
    <row r="7" spans="1:3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3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3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3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3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3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3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3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3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3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spans="21:32" ht="15.75" customHeight="1" x14ac:dyDescent="0.25"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21:32" ht="15.75" customHeight="1" x14ac:dyDescent="0.25"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21:32" ht="15.75" customHeight="1" x14ac:dyDescent="0.25"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1:32" ht="15.75" customHeight="1" x14ac:dyDescent="0.25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21:32" ht="15.75" customHeight="1" x14ac:dyDescent="0.25"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21:32" ht="15.75" customHeight="1" x14ac:dyDescent="0.25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1:32" ht="15.75" customHeight="1" x14ac:dyDescent="0.25"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21:32" ht="15.75" customHeight="1" x14ac:dyDescent="0.25"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1:32" ht="15.75" customHeight="1" x14ac:dyDescent="0.25"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21:32" ht="15.75" customHeight="1" x14ac:dyDescent="0.25"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21:32" ht="15.75" customHeight="1" x14ac:dyDescent="0.25"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21:32" ht="15.75" customHeight="1" x14ac:dyDescent="0.25"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1:32" ht="15.75" customHeight="1" x14ac:dyDescent="0.25"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1:32" ht="15.75" customHeight="1" x14ac:dyDescent="0.25"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1:32" ht="15.75" customHeight="1" x14ac:dyDescent="0.25"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1:32" ht="15.75" customHeight="1" x14ac:dyDescent="0.25"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1:32" ht="15.75" customHeight="1" x14ac:dyDescent="0.25"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1:32" ht="15.75" customHeight="1" x14ac:dyDescent="0.25"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1:32" ht="15.75" customHeight="1" x14ac:dyDescent="0.25"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21:32" ht="15.75" customHeight="1" x14ac:dyDescent="0.25"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21:32" ht="15.75" customHeight="1" x14ac:dyDescent="0.25"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1:32" ht="15.75" customHeight="1" x14ac:dyDescent="0.25"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1:32" ht="15.75" customHeight="1" x14ac:dyDescent="0.25"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1:32" ht="15.75" customHeight="1" x14ac:dyDescent="0.25"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1:32" ht="15.75" customHeight="1" x14ac:dyDescent="0.25"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1:32" ht="15.75" customHeight="1" x14ac:dyDescent="0.25"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21:32" ht="15.75" customHeight="1" x14ac:dyDescent="0.25"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21:32" ht="15.75" customHeight="1" x14ac:dyDescent="0.25"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21:32" ht="15.75" customHeight="1" x14ac:dyDescent="0.25"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21:32" ht="15.75" customHeight="1" x14ac:dyDescent="0.25"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21:32" ht="15.75" customHeight="1" x14ac:dyDescent="0.25"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21:32" ht="15.75" customHeight="1" x14ac:dyDescent="0.25"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5.75" customHeight="1" x14ac:dyDescent="0.25"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.75" customHeight="1" x14ac:dyDescent="0.25"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5.75" customHeight="1" x14ac:dyDescent="0.25"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5.75" customHeight="1" x14ac:dyDescent="0.25"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5.75" customHeight="1" x14ac:dyDescent="0.25"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spans="1:32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spans="1:32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spans="1:32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spans="1:32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spans="1:32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spans="1:32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spans="1:32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spans="1:32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spans="1:32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spans="1:32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spans="1:32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spans="1:32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spans="1:32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spans="1:32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spans="1:32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spans="1:32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spans="1:32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spans="1:32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spans="1:32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spans="1:32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spans="1:32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spans="1:32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spans="1:32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spans="1:32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spans="1:32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spans="1:32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</vt:lpstr>
      <vt:lpstr>DB</vt:lpstr>
      <vt:lpstr>relatorio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 Alves</cp:lastModifiedBy>
  <dcterms:created xsi:type="dcterms:W3CDTF">2019-09-23T20:00:06Z</dcterms:created>
  <dcterms:modified xsi:type="dcterms:W3CDTF">2023-06-09T16:12:39Z</dcterms:modified>
</cp:coreProperties>
</file>