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onidas\Desktop\Curso Domingos\"/>
    </mc:Choice>
  </mc:AlternateContent>
  <xr:revisionPtr revIDLastSave="0" documentId="13_ncr:1_{2060C246-5154-44E1-AEEC-9F31BCED0D41}" xr6:coauthVersionLast="47" xr6:coauthVersionMax="47" xr10:uidLastSave="{00000000-0000-0000-0000-000000000000}"/>
  <bookViews>
    <workbookView xWindow="-120" yWindow="-120" windowWidth="29040" windowHeight="15840" xr2:uid="{127A6EFC-AD24-48C4-8C13-647ADBA67765}"/>
  </bookViews>
  <sheets>
    <sheet name="Depositos" sheetId="2" r:id="rId1"/>
    <sheet name="Venda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1" i="1" l="1"/>
  <c r="H8" i="1"/>
  <c r="H9" i="1"/>
  <c r="H10" i="1"/>
  <c r="H11" i="1"/>
  <c r="H12" i="1"/>
  <c r="H7" i="1"/>
  <c r="I7" i="1" s="1"/>
  <c r="R201" i="1"/>
  <c r="F2" i="1" s="1"/>
  <c r="D201" i="1"/>
  <c r="D2" i="1" s="1"/>
  <c r="G201" i="1"/>
  <c r="H201" i="1" l="1"/>
  <c r="F1" i="1" s="1"/>
  <c r="I8" i="1"/>
  <c r="I9" i="1" s="1"/>
  <c r="I10" i="1" s="1"/>
  <c r="I11" i="1" s="1"/>
  <c r="I12" i="1" s="1"/>
  <c r="I13" i="1" l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H2" i="1" s="1"/>
</calcChain>
</file>

<file path=xl/sharedStrings.xml><?xml version="1.0" encoding="utf-8"?>
<sst xmlns="http://schemas.openxmlformats.org/spreadsheetml/2006/main" count="138" uniqueCount="51">
  <si>
    <t>Data</t>
  </si>
  <si>
    <t>Carrada</t>
  </si>
  <si>
    <t>Frete</t>
  </si>
  <si>
    <t>Valor Frete</t>
  </si>
  <si>
    <t>Nota</t>
  </si>
  <si>
    <t>Saco</t>
  </si>
  <si>
    <t>Preço</t>
  </si>
  <si>
    <t>Valor</t>
  </si>
  <si>
    <t>Total</t>
  </si>
  <si>
    <t>Neto</t>
  </si>
  <si>
    <t>Credito</t>
  </si>
  <si>
    <t>Débito</t>
  </si>
  <si>
    <t>S/n</t>
  </si>
  <si>
    <t>S/N</t>
  </si>
  <si>
    <t>Saldo Ante</t>
  </si>
  <si>
    <t>Saldo Atual</t>
  </si>
  <si>
    <t>Deposito</t>
  </si>
  <si>
    <t>Oficio</t>
  </si>
  <si>
    <t>Panilha</t>
  </si>
  <si>
    <t>Origem</t>
  </si>
  <si>
    <t>Produtor</t>
  </si>
  <si>
    <t>Banco</t>
  </si>
  <si>
    <t>Terceiro</t>
  </si>
  <si>
    <t>Vendas</t>
  </si>
  <si>
    <t>Domingos</t>
  </si>
  <si>
    <t>Dernival</t>
  </si>
  <si>
    <t>Antonio Pianco</t>
  </si>
  <si>
    <t>Ailton Sobreira</t>
  </si>
  <si>
    <t>Wilson Elger</t>
  </si>
  <si>
    <t>Uva</t>
  </si>
  <si>
    <t>Brasil</t>
  </si>
  <si>
    <t>Luciano Fontana</t>
  </si>
  <si>
    <t>Roberio Calisto</t>
  </si>
  <si>
    <t>Charles  Calisto</t>
  </si>
  <si>
    <t>Ni</t>
  </si>
  <si>
    <t>Nequin</t>
  </si>
  <si>
    <t>Charles Calisto</t>
  </si>
  <si>
    <t>Cora</t>
  </si>
  <si>
    <t>Nequin Adailton</t>
  </si>
  <si>
    <t>cora</t>
  </si>
  <si>
    <t xml:space="preserve">Mazin </t>
  </si>
  <si>
    <t>Antonio Delmondes</t>
  </si>
  <si>
    <t>ARacatir</t>
  </si>
  <si>
    <t>Gerismar</t>
  </si>
  <si>
    <t>Wellinton</t>
  </si>
  <si>
    <t xml:space="preserve">Domingos </t>
  </si>
  <si>
    <t>Ailton</t>
  </si>
  <si>
    <t>Ze hilton</t>
  </si>
  <si>
    <t>Terceiros</t>
  </si>
  <si>
    <t>Numero</t>
  </si>
  <si>
    <t>Depositante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</si>
</sst>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2" borderId="0" xfId="0" applyFill="1"/>
    <xf numFmtId="44" fontId="0" fillId="0" borderId="1" xfId="1" applyFont="1" applyBorder="1"/>
    <xf numFmtId="0" fontId="0" fillId="0" borderId="1" xfId="1" applyNumberFormat="1" applyFont="1" applyBorder="1" applyAlignment="1">
      <alignment horizontal="left"/>
    </xf>
    <xf numFmtId="4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14" fontId="0" fillId="0" borderId="1" xfId="1" applyNumberFormat="1" applyFont="1" applyBorder="1"/>
    <xf numFmtId="44" fontId="0" fillId="2" borderId="0" xfId="0" applyNumberFormat="1" applyFill="1"/>
    <xf numFmtId="44" fontId="0" fillId="0" borderId="2" xfId="1" applyFont="1" applyBorder="1"/>
    <xf numFmtId="44" fontId="0" fillId="0" borderId="3" xfId="1" applyFont="1" applyFill="1" applyBorder="1"/>
    <xf numFmtId="0" fontId="0" fillId="2" borderId="1" xfId="0" applyFill="1" applyBorder="1"/>
    <xf numFmtId="0" fontId="0" fillId="2" borderId="2" xfId="0" applyFill="1" applyBorder="1"/>
    <xf numFmtId="44" fontId="0" fillId="2" borderId="1" xfId="1" applyFont="1" applyFill="1" applyBorder="1"/>
    <xf numFmtId="44" fontId="0" fillId="3" borderId="1" xfId="1" applyFont="1" applyFill="1" applyBorder="1"/>
    <xf numFmtId="1" fontId="0" fillId="0" borderId="0" xfId="1" applyNumberFormat="1" applyFont="1"/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4" fillId="0" borderId="3" xfId="0" applyFont="1" applyBorder="1"/>
    <xf numFmtId="164" fontId="5" fillId="0" borderId="3" xfId="0" applyNumberFormat="1" applyFont="1" applyBorder="1" applyAlignment="1">
      <alignment horizontal="right"/>
    </xf>
    <xf numFmtId="164" fontId="5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164" fontId="4" fillId="4" borderId="1" xfId="0" applyNumberFormat="1" applyFont="1" applyFill="1" applyBorder="1"/>
    <xf numFmtId="0" fontId="4" fillId="4" borderId="1" xfId="0" applyFont="1" applyFill="1" applyBorder="1"/>
    <xf numFmtId="14" fontId="4" fillId="4" borderId="1" xfId="0" applyNumberFormat="1" applyFont="1" applyFill="1" applyBorder="1" applyAlignment="1">
      <alignment horizontal="center"/>
    </xf>
    <xf numFmtId="0" fontId="4" fillId="2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10</xdr:row>
      <xdr:rowOff>9525</xdr:rowOff>
    </xdr:from>
    <xdr:to>
      <xdr:col>14</xdr:col>
      <xdr:colOff>533400</xdr:colOff>
      <xdr:row>28</xdr:row>
      <xdr:rowOff>123825</xdr:rowOff>
    </xdr:to>
    <xdr:sp macro="" textlink="">
      <xdr:nvSpPr>
        <xdr:cNvPr id="2" name="Balão de Fala: Oval 1">
          <a:extLst>
            <a:ext uri="{FF2B5EF4-FFF2-40B4-BE49-F238E27FC236}">
              <a16:creationId xmlns:a16="http://schemas.microsoft.com/office/drawing/2014/main" id="{A4B18FFA-C30B-EF7A-0351-D545FAD5D0A7}"/>
            </a:ext>
          </a:extLst>
        </xdr:cNvPr>
        <xdr:cNvSpPr/>
      </xdr:nvSpPr>
      <xdr:spPr>
        <a:xfrm>
          <a:off x="4095750" y="2009775"/>
          <a:ext cx="7239000" cy="3714750"/>
        </a:xfrm>
        <a:prstGeom prst="wedgeEllipseCallout">
          <a:avLst>
            <a:gd name="adj1" fmla="val -89517"/>
            <a:gd name="adj2" fmla="val -7929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2800"/>
            <a:t>O</a:t>
          </a:r>
          <a:r>
            <a:rPr lang="pt-BR" sz="2800" baseline="0"/>
            <a:t> que for digitado nesta planilha DEPOSITOS, na planilha VENDAS pegar os dados da coluna J até P, conforme o DEPOSITANTE. EXEMPLO AQUI DOMINGOS</a:t>
          </a:r>
          <a:endParaRPr lang="pt-BR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535781</xdr:colOff>
      <xdr:row>9</xdr:row>
      <xdr:rowOff>119062</xdr:rowOff>
    </xdr:from>
    <xdr:to>
      <xdr:col>17</xdr:col>
      <xdr:colOff>375046</xdr:colOff>
      <xdr:row>19</xdr:row>
      <xdr:rowOff>184547</xdr:rowOff>
    </xdr:to>
    <xdr:sp macro="" textlink="">
      <xdr:nvSpPr>
        <xdr:cNvPr id="2" name="Balão de Fala: Oval 1">
          <a:extLst>
            <a:ext uri="{FF2B5EF4-FFF2-40B4-BE49-F238E27FC236}">
              <a16:creationId xmlns:a16="http://schemas.microsoft.com/office/drawing/2014/main" id="{4F8CCFD3-9F03-3B1A-C11C-11C8AEF6F44B}"/>
            </a:ext>
          </a:extLst>
        </xdr:cNvPr>
        <xdr:cNvSpPr/>
      </xdr:nvSpPr>
      <xdr:spPr>
        <a:xfrm>
          <a:off x="8518922" y="1833562"/>
          <a:ext cx="3839765" cy="1970485"/>
        </a:xfrm>
        <a:prstGeom prst="wedgeEllipseCallout">
          <a:avLst>
            <a:gd name="adj1" fmla="val -59748"/>
            <a:gd name="adj2" fmla="val -538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200"/>
            <a:t>Trazer os dados para cá, que forem digitados na planilha</a:t>
          </a:r>
          <a:r>
            <a:rPr lang="pt-BR" sz="1200" baseline="0"/>
            <a:t> DEPOSITOS, eu trouxe manualmente, mas gostaria que fosse uma formula que traga linha a linha, conforme seja preenchido na outra planilha.</a:t>
          </a:r>
          <a:endParaRPr lang="pt-BR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3370-5AF5-422F-AA58-821D730A8286}">
  <dimension ref="A1:P49"/>
  <sheetViews>
    <sheetView tabSelected="1" workbookViewId="0">
      <pane xSplit="16" ySplit="1" topLeftCell="Q2" activePane="bottomRight" state="frozen"/>
      <selection pane="topRight" activeCell="P1" sqref="P1"/>
      <selection pane="bottomLeft" activeCell="A2" sqref="A2"/>
      <selection pane="bottomRight" activeCell="S24" sqref="S24"/>
    </sheetView>
  </sheetViews>
  <sheetFormatPr defaultColWidth="8.85546875" defaultRowHeight="15.75" x14ac:dyDescent="0.25"/>
  <cols>
    <col min="1" max="1" width="22.140625" style="20" customWidth="1"/>
    <col min="2" max="2" width="12.7109375" style="20" customWidth="1"/>
    <col min="3" max="3" width="7.140625" style="20" customWidth="1"/>
    <col min="4" max="4" width="7.7109375" style="20" customWidth="1"/>
    <col min="5" max="5" width="8" style="20" customWidth="1"/>
    <col min="6" max="6" width="16.42578125" style="20" customWidth="1"/>
    <col min="7" max="7" width="16" style="20" customWidth="1"/>
    <col min="8" max="8" width="3.42578125" style="20" customWidth="1"/>
    <col min="9" max="9" width="1.7109375" style="20" customWidth="1"/>
    <col min="10" max="10" width="22.5703125" style="20" customWidth="1"/>
    <col min="11" max="11" width="14" style="21" bestFit="1" customWidth="1"/>
    <col min="12" max="12" width="6.140625" style="20" customWidth="1"/>
    <col min="13" max="13" width="8.7109375" style="20" customWidth="1"/>
    <col min="14" max="14" width="15.28515625" style="20" customWidth="1"/>
    <col min="15" max="15" width="8.85546875" style="20"/>
    <col min="16" max="17" width="16.28515625" style="20" customWidth="1"/>
    <col min="18" max="16384" width="8.85546875" style="20"/>
  </cols>
  <sheetData>
    <row r="1" spans="1:16" x14ac:dyDescent="0.25">
      <c r="A1" s="40" t="s">
        <v>50</v>
      </c>
      <c r="B1" s="40" t="s">
        <v>0</v>
      </c>
      <c r="C1" s="40" t="s">
        <v>17</v>
      </c>
      <c r="D1" s="40" t="s">
        <v>4</v>
      </c>
      <c r="E1" s="40" t="s">
        <v>49</v>
      </c>
      <c r="F1" s="40" t="s">
        <v>48</v>
      </c>
      <c r="G1" s="40" t="s">
        <v>7</v>
      </c>
      <c r="J1" s="38" t="s">
        <v>20</v>
      </c>
      <c r="K1" s="39" t="s">
        <v>0</v>
      </c>
      <c r="L1" s="38" t="s">
        <v>17</v>
      </c>
      <c r="M1" s="38" t="s">
        <v>49</v>
      </c>
      <c r="N1" s="38" t="s">
        <v>48</v>
      </c>
      <c r="O1" s="38" t="s">
        <v>21</v>
      </c>
      <c r="P1" s="37" t="s">
        <v>7</v>
      </c>
    </row>
    <row r="2" spans="1:16" x14ac:dyDescent="0.25">
      <c r="A2" s="23" t="s">
        <v>45</v>
      </c>
      <c r="B2" s="27">
        <v>45359</v>
      </c>
      <c r="C2" s="23">
        <v>346</v>
      </c>
      <c r="D2" s="23"/>
      <c r="E2" s="23"/>
      <c r="F2" s="23" t="s">
        <v>47</v>
      </c>
      <c r="G2" s="25">
        <v>311560</v>
      </c>
      <c r="I2" s="23"/>
      <c r="J2" s="36" t="s">
        <v>25</v>
      </c>
      <c r="K2" s="26">
        <v>45359</v>
      </c>
      <c r="L2" s="35">
        <v>346</v>
      </c>
      <c r="M2" s="34"/>
      <c r="N2" s="23"/>
      <c r="O2" s="23" t="s">
        <v>29</v>
      </c>
      <c r="P2" s="33">
        <v>311560</v>
      </c>
    </row>
    <row r="3" spans="1:16" x14ac:dyDescent="0.25">
      <c r="A3" s="23" t="s">
        <v>45</v>
      </c>
      <c r="B3" s="27">
        <v>45360</v>
      </c>
      <c r="C3" s="23">
        <v>347</v>
      </c>
      <c r="D3" s="23"/>
      <c r="E3" s="23"/>
      <c r="F3" s="23" t="s">
        <v>46</v>
      </c>
      <c r="G3" s="25">
        <v>200000</v>
      </c>
      <c r="I3" s="23"/>
      <c r="J3" s="23" t="s">
        <v>26</v>
      </c>
      <c r="K3" s="26">
        <v>45360</v>
      </c>
      <c r="L3" s="23">
        <v>347</v>
      </c>
      <c r="M3" s="23"/>
      <c r="O3" s="23" t="s">
        <v>29</v>
      </c>
      <c r="P3" s="25">
        <v>200000</v>
      </c>
    </row>
    <row r="4" spans="1:16" x14ac:dyDescent="0.25">
      <c r="A4" s="23" t="s">
        <v>45</v>
      </c>
      <c r="B4" s="27">
        <v>45360</v>
      </c>
      <c r="C4" s="23">
        <v>348</v>
      </c>
      <c r="D4" s="23"/>
      <c r="E4" s="23"/>
      <c r="F4" s="23" t="s">
        <v>46</v>
      </c>
      <c r="G4" s="25">
        <v>50000</v>
      </c>
      <c r="I4" s="23"/>
      <c r="J4" s="23" t="s">
        <v>27</v>
      </c>
      <c r="K4" s="26">
        <v>45360</v>
      </c>
      <c r="L4" s="23">
        <v>348</v>
      </c>
      <c r="M4" s="23"/>
      <c r="O4" s="23" t="s">
        <v>29</v>
      </c>
      <c r="P4" s="25">
        <v>50000</v>
      </c>
    </row>
    <row r="5" spans="1:16" x14ac:dyDescent="0.25">
      <c r="A5" s="23" t="s">
        <v>45</v>
      </c>
      <c r="B5" s="27">
        <v>45361</v>
      </c>
      <c r="C5" s="23">
        <v>349</v>
      </c>
      <c r="D5" s="23"/>
      <c r="E5" s="23"/>
      <c r="F5" s="23" t="s">
        <v>44</v>
      </c>
      <c r="G5" s="25">
        <v>324102</v>
      </c>
      <c r="H5" s="23"/>
      <c r="I5" s="23"/>
      <c r="J5" s="23" t="s">
        <v>28</v>
      </c>
      <c r="K5" s="26">
        <v>45361</v>
      </c>
      <c r="L5" s="23">
        <v>349</v>
      </c>
      <c r="M5" s="23"/>
      <c r="O5" s="23" t="s">
        <v>29</v>
      </c>
      <c r="P5" s="25">
        <v>324102</v>
      </c>
    </row>
    <row r="6" spans="1:16" x14ac:dyDescent="0.25">
      <c r="A6" s="23" t="s">
        <v>43</v>
      </c>
      <c r="B6" s="27">
        <v>45359</v>
      </c>
      <c r="C6" s="23">
        <v>350</v>
      </c>
      <c r="D6" s="23"/>
      <c r="E6" s="23"/>
      <c r="F6" s="23"/>
      <c r="G6" s="32">
        <v>4264</v>
      </c>
      <c r="H6" s="23"/>
      <c r="I6" s="23"/>
      <c r="J6" s="23" t="s">
        <v>32</v>
      </c>
      <c r="K6" s="26">
        <v>45359</v>
      </c>
      <c r="L6" s="23">
        <v>350</v>
      </c>
      <c r="M6" s="23"/>
      <c r="O6" s="23" t="s">
        <v>30</v>
      </c>
      <c r="P6" s="29">
        <v>4264</v>
      </c>
    </row>
    <row r="7" spans="1:16" x14ac:dyDescent="0.25">
      <c r="A7" s="23" t="s">
        <v>43</v>
      </c>
      <c r="B7" s="27">
        <v>45359</v>
      </c>
      <c r="C7" s="23">
        <v>351</v>
      </c>
      <c r="D7" s="23"/>
      <c r="E7" s="23"/>
      <c r="F7" s="23"/>
      <c r="G7" s="32">
        <v>5700</v>
      </c>
      <c r="H7" s="23"/>
      <c r="I7" s="23"/>
      <c r="J7" s="23" t="s">
        <v>32</v>
      </c>
      <c r="K7" s="26">
        <v>45359</v>
      </c>
      <c r="L7" s="23">
        <v>351</v>
      </c>
      <c r="M7" s="23"/>
      <c r="O7" s="23" t="s">
        <v>30</v>
      </c>
      <c r="P7" s="29">
        <v>5700</v>
      </c>
    </row>
    <row r="8" spans="1:16" x14ac:dyDescent="0.25">
      <c r="A8" s="23" t="s">
        <v>43</v>
      </c>
      <c r="B8" s="27">
        <v>45359</v>
      </c>
      <c r="C8" s="23">
        <v>352</v>
      </c>
      <c r="D8" s="23"/>
      <c r="E8" s="23"/>
      <c r="F8" s="23"/>
      <c r="G8" s="32">
        <v>4970</v>
      </c>
      <c r="H8" s="23"/>
      <c r="I8" s="23"/>
      <c r="J8" s="23" t="s">
        <v>32</v>
      </c>
      <c r="K8" s="26">
        <v>45359</v>
      </c>
      <c r="L8" s="23">
        <v>352</v>
      </c>
      <c r="M8" s="23"/>
      <c r="O8" s="23" t="s">
        <v>30</v>
      </c>
      <c r="P8" s="29">
        <v>4970</v>
      </c>
    </row>
    <row r="9" spans="1:16" x14ac:dyDescent="0.25">
      <c r="A9" s="23" t="s">
        <v>43</v>
      </c>
      <c r="B9" s="27">
        <v>45359</v>
      </c>
      <c r="C9" s="23">
        <v>354</v>
      </c>
      <c r="D9" s="23"/>
      <c r="G9" s="32">
        <v>3647</v>
      </c>
      <c r="J9" s="23" t="s">
        <v>32</v>
      </c>
      <c r="K9" s="26">
        <v>45359</v>
      </c>
      <c r="L9" s="20">
        <v>354</v>
      </c>
      <c r="O9" s="23" t="s">
        <v>30</v>
      </c>
      <c r="P9" s="29">
        <v>3647</v>
      </c>
    </row>
    <row r="10" spans="1:16" x14ac:dyDescent="0.25">
      <c r="A10" s="23" t="s">
        <v>43</v>
      </c>
      <c r="B10" s="27">
        <v>45359</v>
      </c>
      <c r="C10" s="23">
        <v>355</v>
      </c>
      <c r="D10" s="23"/>
      <c r="G10" s="32">
        <v>4330</v>
      </c>
      <c r="J10" s="23" t="s">
        <v>32</v>
      </c>
      <c r="K10" s="26">
        <v>45359</v>
      </c>
      <c r="L10" s="20">
        <v>355</v>
      </c>
      <c r="O10" s="23" t="s">
        <v>30</v>
      </c>
      <c r="P10" s="29">
        <v>4330</v>
      </c>
    </row>
    <row r="11" spans="1:16" x14ac:dyDescent="0.25">
      <c r="A11" s="23" t="s">
        <v>43</v>
      </c>
      <c r="B11" s="27">
        <v>45359</v>
      </c>
      <c r="C11" s="23">
        <v>356</v>
      </c>
      <c r="D11" s="23"/>
      <c r="G11" s="32">
        <v>1110</v>
      </c>
      <c r="J11" s="23" t="s">
        <v>32</v>
      </c>
      <c r="K11" s="26">
        <v>45359</v>
      </c>
      <c r="L11" s="20">
        <v>356</v>
      </c>
      <c r="O11" s="23" t="s">
        <v>30</v>
      </c>
      <c r="P11" s="29">
        <v>1110</v>
      </c>
    </row>
    <row r="12" spans="1:16" x14ac:dyDescent="0.25">
      <c r="A12" s="23" t="s">
        <v>43</v>
      </c>
      <c r="B12" s="27">
        <v>45359</v>
      </c>
      <c r="C12" s="23">
        <v>357</v>
      </c>
      <c r="D12" s="23"/>
      <c r="G12" s="32">
        <v>4356.66</v>
      </c>
      <c r="J12" s="23" t="s">
        <v>32</v>
      </c>
      <c r="K12" s="26">
        <v>45359</v>
      </c>
      <c r="L12" s="20">
        <v>357</v>
      </c>
      <c r="O12" s="23" t="s">
        <v>30</v>
      </c>
      <c r="P12" s="32">
        <v>4356.66</v>
      </c>
    </row>
    <row r="13" spans="1:16" x14ac:dyDescent="0.25">
      <c r="A13" s="23" t="s">
        <v>43</v>
      </c>
      <c r="B13" s="27">
        <v>45359</v>
      </c>
      <c r="C13" s="23">
        <v>358</v>
      </c>
      <c r="D13" s="23"/>
      <c r="G13" s="32">
        <v>32761.34</v>
      </c>
      <c r="J13" s="23" t="s">
        <v>32</v>
      </c>
      <c r="K13" s="26">
        <v>45359</v>
      </c>
      <c r="L13" s="20">
        <v>358</v>
      </c>
      <c r="O13" s="23" t="s">
        <v>30</v>
      </c>
      <c r="P13" s="32">
        <v>32761.34</v>
      </c>
    </row>
    <row r="14" spans="1:16" x14ac:dyDescent="0.25">
      <c r="A14" s="23" t="s">
        <v>43</v>
      </c>
      <c r="B14" s="27">
        <v>45359</v>
      </c>
      <c r="C14" s="23">
        <v>359</v>
      </c>
      <c r="D14" s="23"/>
      <c r="G14" s="32">
        <v>49000</v>
      </c>
      <c r="J14" s="23" t="s">
        <v>32</v>
      </c>
      <c r="K14" s="26">
        <v>45359</v>
      </c>
      <c r="L14" s="20">
        <v>359</v>
      </c>
      <c r="O14" s="23" t="s">
        <v>30</v>
      </c>
      <c r="P14" s="29">
        <v>49000</v>
      </c>
    </row>
    <row r="15" spans="1:16" x14ac:dyDescent="0.25">
      <c r="A15" s="23" t="s">
        <v>43</v>
      </c>
      <c r="B15" s="27">
        <v>45359</v>
      </c>
      <c r="C15" s="23">
        <v>360</v>
      </c>
      <c r="D15" s="23"/>
      <c r="G15" s="32">
        <v>4356</v>
      </c>
      <c r="J15" s="30" t="s">
        <v>32</v>
      </c>
      <c r="K15" s="26">
        <v>45359</v>
      </c>
      <c r="L15" s="20">
        <v>360</v>
      </c>
      <c r="O15" s="23" t="s">
        <v>30</v>
      </c>
      <c r="P15" s="31">
        <v>4356</v>
      </c>
    </row>
    <row r="16" spans="1:16" x14ac:dyDescent="0.25">
      <c r="A16" s="23" t="s">
        <v>42</v>
      </c>
      <c r="B16" s="27">
        <v>45359</v>
      </c>
      <c r="C16" s="23">
        <v>361</v>
      </c>
      <c r="D16" s="23"/>
      <c r="G16" s="25">
        <v>10000</v>
      </c>
      <c r="J16" s="30" t="s">
        <v>32</v>
      </c>
      <c r="K16" s="26">
        <v>45359</v>
      </c>
      <c r="L16" s="20">
        <v>361</v>
      </c>
      <c r="O16" s="23" t="s">
        <v>30</v>
      </c>
      <c r="P16" s="31">
        <v>10000</v>
      </c>
    </row>
    <row r="17" spans="1:16" x14ac:dyDescent="0.25">
      <c r="A17" s="23" t="s">
        <v>41</v>
      </c>
      <c r="B17" s="27">
        <v>45358</v>
      </c>
      <c r="C17" s="23">
        <v>362</v>
      </c>
      <c r="D17" s="23"/>
      <c r="G17" s="25">
        <v>149170</v>
      </c>
      <c r="J17" s="30" t="s">
        <v>32</v>
      </c>
      <c r="K17" s="26">
        <v>45358</v>
      </c>
      <c r="L17" s="20">
        <v>362</v>
      </c>
      <c r="O17" s="23" t="s">
        <v>30</v>
      </c>
      <c r="P17" s="24">
        <v>149170</v>
      </c>
    </row>
    <row r="18" spans="1:16" x14ac:dyDescent="0.25">
      <c r="A18" s="23" t="s">
        <v>40</v>
      </c>
      <c r="B18" s="27">
        <v>45359</v>
      </c>
      <c r="C18" s="23">
        <v>363</v>
      </c>
      <c r="D18" s="23"/>
      <c r="G18" s="25">
        <v>66980</v>
      </c>
      <c r="J18" s="30" t="s">
        <v>32</v>
      </c>
      <c r="K18" s="26">
        <v>45359</v>
      </c>
      <c r="L18" s="20">
        <v>363</v>
      </c>
      <c r="O18" s="23" t="s">
        <v>30</v>
      </c>
      <c r="P18" s="24">
        <v>66980</v>
      </c>
    </row>
    <row r="19" spans="1:16" x14ac:dyDescent="0.25">
      <c r="A19" s="23" t="s">
        <v>40</v>
      </c>
      <c r="B19" s="27">
        <v>45359</v>
      </c>
      <c r="C19" s="23">
        <v>364</v>
      </c>
      <c r="D19" s="23"/>
      <c r="G19" s="25">
        <v>40000</v>
      </c>
      <c r="J19" s="30" t="s">
        <v>32</v>
      </c>
      <c r="K19" s="26">
        <v>45359</v>
      </c>
      <c r="L19" s="20">
        <v>364</v>
      </c>
      <c r="O19" s="23" t="s">
        <v>30</v>
      </c>
      <c r="P19" s="24">
        <v>40000</v>
      </c>
    </row>
    <row r="20" spans="1:16" x14ac:dyDescent="0.25">
      <c r="A20" s="23" t="s">
        <v>9</v>
      </c>
      <c r="B20" s="27">
        <v>45362</v>
      </c>
      <c r="C20" s="23">
        <v>365</v>
      </c>
      <c r="D20" s="23">
        <v>3051</v>
      </c>
      <c r="G20" s="25">
        <v>196710</v>
      </c>
      <c r="J20" s="23" t="s">
        <v>38</v>
      </c>
      <c r="K20" s="26">
        <v>45362</v>
      </c>
      <c r="L20" s="20">
        <v>365</v>
      </c>
      <c r="O20" s="23" t="s">
        <v>39</v>
      </c>
      <c r="P20" s="29">
        <v>196710</v>
      </c>
    </row>
    <row r="21" spans="1:16" x14ac:dyDescent="0.25">
      <c r="A21" s="23" t="s">
        <v>9</v>
      </c>
      <c r="B21" s="27">
        <v>45362</v>
      </c>
      <c r="C21" s="23">
        <v>366</v>
      </c>
      <c r="D21" s="23">
        <v>3015</v>
      </c>
      <c r="G21" s="25">
        <v>185500</v>
      </c>
      <c r="J21" s="23" t="s">
        <v>38</v>
      </c>
      <c r="K21" s="26">
        <v>45362</v>
      </c>
      <c r="L21" s="20">
        <v>366</v>
      </c>
      <c r="O21" s="23" t="s">
        <v>37</v>
      </c>
      <c r="P21" s="24">
        <v>185500</v>
      </c>
    </row>
    <row r="22" spans="1:16" x14ac:dyDescent="0.25">
      <c r="A22" s="23" t="s">
        <v>35</v>
      </c>
      <c r="B22" s="27">
        <v>45362</v>
      </c>
      <c r="C22" s="23">
        <v>367</v>
      </c>
      <c r="D22" s="23">
        <v>3051</v>
      </c>
      <c r="G22" s="25">
        <v>238420</v>
      </c>
      <c r="J22" s="23" t="s">
        <v>36</v>
      </c>
      <c r="K22" s="26">
        <v>45362</v>
      </c>
      <c r="L22" s="20">
        <v>367</v>
      </c>
      <c r="O22" s="23" t="s">
        <v>30</v>
      </c>
      <c r="P22" s="24">
        <v>238420</v>
      </c>
    </row>
    <row r="23" spans="1:16" x14ac:dyDescent="0.25">
      <c r="A23" s="23" t="s">
        <v>35</v>
      </c>
      <c r="B23" s="27">
        <v>45362</v>
      </c>
      <c r="C23" s="23">
        <v>368</v>
      </c>
      <c r="D23" s="23">
        <v>3015</v>
      </c>
      <c r="G23" s="25">
        <v>143770</v>
      </c>
      <c r="J23" s="23" t="s">
        <v>32</v>
      </c>
      <c r="K23" s="26">
        <v>45362</v>
      </c>
      <c r="L23" s="20">
        <v>368</v>
      </c>
      <c r="O23" s="23" t="s">
        <v>30</v>
      </c>
      <c r="P23" s="24">
        <v>143770</v>
      </c>
    </row>
    <row r="24" spans="1:16" x14ac:dyDescent="0.25">
      <c r="A24" s="23" t="s">
        <v>34</v>
      </c>
      <c r="B24" s="27">
        <v>45362</v>
      </c>
      <c r="C24" s="23">
        <v>369</v>
      </c>
      <c r="D24" s="23">
        <v>123</v>
      </c>
      <c r="G24" s="25">
        <v>100000</v>
      </c>
      <c r="J24" s="23" t="s">
        <v>32</v>
      </c>
      <c r="K24" s="26">
        <v>45362</v>
      </c>
      <c r="L24" s="20">
        <v>369</v>
      </c>
      <c r="O24" s="23" t="s">
        <v>30</v>
      </c>
      <c r="P24" s="24">
        <v>100000</v>
      </c>
    </row>
    <row r="25" spans="1:16" x14ac:dyDescent="0.25">
      <c r="A25" s="23" t="s">
        <v>33</v>
      </c>
      <c r="B25" s="27">
        <v>45362</v>
      </c>
      <c r="C25" s="23">
        <v>370</v>
      </c>
      <c r="D25" s="23">
        <v>124</v>
      </c>
      <c r="G25" s="25">
        <v>238420</v>
      </c>
      <c r="J25" s="23" t="s">
        <v>31</v>
      </c>
      <c r="K25" s="26">
        <v>45362</v>
      </c>
      <c r="L25" s="20">
        <v>370</v>
      </c>
      <c r="O25" s="23" t="s">
        <v>30</v>
      </c>
      <c r="P25" s="24">
        <v>238420</v>
      </c>
    </row>
    <row r="26" spans="1:16" x14ac:dyDescent="0.25">
      <c r="A26" s="23" t="s">
        <v>32</v>
      </c>
      <c r="B26" s="27">
        <v>45362</v>
      </c>
      <c r="C26" s="23">
        <v>371</v>
      </c>
      <c r="D26" s="23">
        <v>333</v>
      </c>
      <c r="G26" s="25">
        <v>382180</v>
      </c>
      <c r="J26" s="23" t="s">
        <v>31</v>
      </c>
      <c r="K26" s="26">
        <v>45362</v>
      </c>
      <c r="L26" s="20">
        <v>371</v>
      </c>
      <c r="O26" s="23" t="s">
        <v>30</v>
      </c>
      <c r="P26" s="24">
        <v>382180</v>
      </c>
    </row>
    <row r="27" spans="1:16" x14ac:dyDescent="0.25">
      <c r="A27" s="28" t="s">
        <v>32</v>
      </c>
      <c r="B27" s="27">
        <v>45362</v>
      </c>
      <c r="C27" s="23">
        <v>372</v>
      </c>
      <c r="D27" s="23">
        <v>444</v>
      </c>
      <c r="G27" s="25">
        <v>200000</v>
      </c>
      <c r="J27" s="23" t="s">
        <v>31</v>
      </c>
      <c r="K27" s="26">
        <v>45362</v>
      </c>
      <c r="L27" s="20">
        <v>372</v>
      </c>
      <c r="O27" s="23" t="s">
        <v>30</v>
      </c>
      <c r="P27" s="24">
        <v>200000</v>
      </c>
    </row>
    <row r="28" spans="1:16" x14ac:dyDescent="0.25">
      <c r="C28" s="23"/>
      <c r="G28" s="25"/>
      <c r="J28" s="23"/>
      <c r="O28" s="23"/>
      <c r="P28" s="24"/>
    </row>
    <row r="29" spans="1:16" x14ac:dyDescent="0.25">
      <c r="C29" s="23"/>
      <c r="G29" s="22"/>
      <c r="P29" s="24"/>
    </row>
    <row r="30" spans="1:16" x14ac:dyDescent="0.25">
      <c r="C30" s="23"/>
      <c r="G30" s="22"/>
      <c r="P30" s="24"/>
    </row>
    <row r="31" spans="1:16" x14ac:dyDescent="0.25">
      <c r="C31" s="23"/>
      <c r="G31" s="22"/>
      <c r="P31" s="24"/>
    </row>
    <row r="32" spans="1:16" x14ac:dyDescent="0.25">
      <c r="C32" s="23"/>
      <c r="G32" s="22"/>
      <c r="P32" s="24"/>
    </row>
    <row r="33" spans="3:7" x14ac:dyDescent="0.25">
      <c r="C33" s="23"/>
      <c r="G33" s="22"/>
    </row>
    <row r="34" spans="3:7" x14ac:dyDescent="0.25">
      <c r="C34" s="23"/>
      <c r="G34" s="22"/>
    </row>
    <row r="35" spans="3:7" x14ac:dyDescent="0.25">
      <c r="C35" s="23"/>
      <c r="G35" s="22"/>
    </row>
    <row r="36" spans="3:7" x14ac:dyDescent="0.25">
      <c r="C36" s="23"/>
      <c r="G36" s="22"/>
    </row>
    <row r="37" spans="3:7" x14ac:dyDescent="0.25">
      <c r="C37" s="23"/>
      <c r="G37" s="22"/>
    </row>
    <row r="38" spans="3:7" x14ac:dyDescent="0.25">
      <c r="C38" s="23"/>
      <c r="G38" s="22"/>
    </row>
    <row r="39" spans="3:7" x14ac:dyDescent="0.25">
      <c r="C39" s="23"/>
      <c r="G39" s="22"/>
    </row>
    <row r="40" spans="3:7" x14ac:dyDescent="0.25">
      <c r="C40" s="23"/>
      <c r="G40" s="22"/>
    </row>
    <row r="41" spans="3:7" x14ac:dyDescent="0.25">
      <c r="C41" s="23"/>
      <c r="G41" s="22"/>
    </row>
    <row r="42" spans="3:7" x14ac:dyDescent="0.25">
      <c r="C42" s="23"/>
      <c r="G42" s="22"/>
    </row>
    <row r="43" spans="3:7" x14ac:dyDescent="0.25">
      <c r="C43" s="23"/>
      <c r="G43" s="22"/>
    </row>
    <row r="44" spans="3:7" x14ac:dyDescent="0.25">
      <c r="C44" s="23"/>
      <c r="G44" s="22"/>
    </row>
    <row r="45" spans="3:7" x14ac:dyDescent="0.25">
      <c r="C45" s="23"/>
      <c r="G45" s="22"/>
    </row>
    <row r="46" spans="3:7" x14ac:dyDescent="0.25">
      <c r="G46" s="22"/>
    </row>
    <row r="47" spans="3:7" x14ac:dyDescent="0.25">
      <c r="G47" s="22"/>
    </row>
    <row r="48" spans="3:7" x14ac:dyDescent="0.25">
      <c r="G48" s="22"/>
    </row>
    <row r="49" spans="7:7" x14ac:dyDescent="0.25">
      <c r="G49" s="22"/>
    </row>
  </sheetData>
  <pageMargins left="0.511811024" right="0.511811024" top="0.78740157499999996" bottom="0.78740157499999996" header="0.31496062000000002" footer="0.31496062000000002"/>
  <pageSetup paperSize="9" orientation="portrait" horizontalDpi="120" verticalDpi="7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4072-3F57-4A5D-AC7A-49A26AF3131D}">
  <dimension ref="A1:R201"/>
  <sheetViews>
    <sheetView topLeftCell="E1" zoomScale="160" zoomScaleNormal="160" workbookViewId="0">
      <selection activeCell="G3" sqref="B2:G3"/>
    </sheetView>
  </sheetViews>
  <sheetFormatPr defaultRowHeight="15" x14ac:dyDescent="0.25"/>
  <cols>
    <col min="1" max="1" width="10.85546875" bestFit="1" customWidth="1"/>
    <col min="2" max="2" width="5.85546875" customWidth="1"/>
    <col min="3" max="3" width="7.7109375" bestFit="1" customWidth="1"/>
    <col min="4" max="4" width="13.28515625" bestFit="1" customWidth="1"/>
    <col min="6" max="6" width="14.42578125" bestFit="1" customWidth="1"/>
    <col min="7" max="7" width="13.28515625" bestFit="1" customWidth="1"/>
    <col min="8" max="9" width="14.42578125" bestFit="1" customWidth="1"/>
    <col min="10" max="10" width="3.28515625" customWidth="1"/>
    <col min="11" max="11" width="12.85546875" bestFit="1" customWidth="1"/>
    <col min="12" max="12" width="10.7109375" bestFit="1" customWidth="1"/>
    <col min="16" max="16" width="12.85546875" customWidth="1"/>
    <col min="18" max="18" width="14.42578125" bestFit="1" customWidth="1"/>
  </cols>
  <sheetData>
    <row r="1" spans="1:18" x14ac:dyDescent="0.25">
      <c r="A1" s="2" t="s">
        <v>24</v>
      </c>
      <c r="B1" s="19">
        <v>3</v>
      </c>
      <c r="E1" s="15" t="s">
        <v>10</v>
      </c>
      <c r="F1" s="8">
        <f>H201+G2</f>
        <v>893647</v>
      </c>
      <c r="G1" s="16" t="s">
        <v>14</v>
      </c>
      <c r="H1" s="15" t="s">
        <v>15</v>
      </c>
    </row>
    <row r="2" spans="1:18" x14ac:dyDescent="0.25">
      <c r="A2" s="2"/>
      <c r="B2" s="2"/>
      <c r="C2" s="15" t="s">
        <v>2</v>
      </c>
      <c r="D2" s="8">
        <f>D201</f>
        <v>26530</v>
      </c>
      <c r="E2" s="15" t="s">
        <v>11</v>
      </c>
      <c r="F2" s="8">
        <f>R201</f>
        <v>885662</v>
      </c>
      <c r="G2" s="13">
        <v>65456</v>
      </c>
      <c r="H2" s="8">
        <f>I201-F2</f>
        <v>-18545</v>
      </c>
    </row>
    <row r="3" spans="1:18" x14ac:dyDescent="0.25">
      <c r="A3" s="2"/>
      <c r="B3" s="2"/>
      <c r="C3" s="2"/>
    </row>
    <row r="4" spans="1:18" x14ac:dyDescent="0.25">
      <c r="A4" s="2" t="s">
        <v>23</v>
      </c>
      <c r="B4" s="2"/>
      <c r="C4" s="2"/>
      <c r="K4" t="s">
        <v>16</v>
      </c>
    </row>
    <row r="5" spans="1:18" x14ac:dyDescent="0.25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K5" s="15" t="s">
        <v>20</v>
      </c>
      <c r="L5" s="15" t="s">
        <v>0</v>
      </c>
      <c r="M5" s="15" t="s">
        <v>17</v>
      </c>
      <c r="N5" s="15" t="s">
        <v>18</v>
      </c>
      <c r="O5" s="15" t="s">
        <v>19</v>
      </c>
      <c r="P5" s="15" t="s">
        <v>22</v>
      </c>
      <c r="Q5" s="15" t="s">
        <v>21</v>
      </c>
      <c r="R5" s="15" t="s">
        <v>7</v>
      </c>
    </row>
    <row r="6" spans="1:18" x14ac:dyDescent="0.25">
      <c r="A6" s="11">
        <v>45309</v>
      </c>
      <c r="B6" s="7">
        <v>0</v>
      </c>
      <c r="C6" s="6">
        <v>0</v>
      </c>
      <c r="D6" s="6">
        <v>0</v>
      </c>
      <c r="E6" s="4">
        <v>0</v>
      </c>
      <c r="F6" s="4">
        <v>0</v>
      </c>
      <c r="G6" s="6">
        <v>0</v>
      </c>
      <c r="H6" s="18"/>
      <c r="I6" s="18">
        <v>65456</v>
      </c>
      <c r="K6" s="4" t="s">
        <v>25</v>
      </c>
      <c r="L6" s="10">
        <v>45359</v>
      </c>
      <c r="M6" s="4">
        <v>346</v>
      </c>
      <c r="N6" s="4">
        <v>3</v>
      </c>
      <c r="O6" s="4"/>
      <c r="P6" s="4"/>
      <c r="Q6" s="4" t="s">
        <v>29</v>
      </c>
      <c r="R6" s="6">
        <v>311560</v>
      </c>
    </row>
    <row r="7" spans="1:18" x14ac:dyDescent="0.25">
      <c r="A7" s="11">
        <v>45313</v>
      </c>
      <c r="B7" s="7">
        <v>21</v>
      </c>
      <c r="C7" s="6" t="s">
        <v>9</v>
      </c>
      <c r="D7" s="6">
        <v>8400</v>
      </c>
      <c r="E7" s="4">
        <v>2401</v>
      </c>
      <c r="F7" s="4">
        <v>533</v>
      </c>
      <c r="G7" s="6">
        <v>340</v>
      </c>
      <c r="H7" s="18">
        <f>F7*G7</f>
        <v>181220</v>
      </c>
      <c r="I7" s="18">
        <f>I6+H7-D7</f>
        <v>238276</v>
      </c>
      <c r="K7" s="4" t="s">
        <v>26</v>
      </c>
      <c r="L7" s="10">
        <v>45360</v>
      </c>
      <c r="M7" s="4">
        <v>347</v>
      </c>
      <c r="N7" s="4">
        <v>3</v>
      </c>
      <c r="O7" s="4"/>
      <c r="P7" s="4"/>
      <c r="Q7" s="4" t="s">
        <v>29</v>
      </c>
      <c r="R7" s="6">
        <v>200000</v>
      </c>
    </row>
    <row r="8" spans="1:18" x14ac:dyDescent="0.25">
      <c r="A8" s="11">
        <v>45313</v>
      </c>
      <c r="B8" s="7">
        <v>21</v>
      </c>
      <c r="C8" s="6" t="s">
        <v>9</v>
      </c>
      <c r="D8" s="6"/>
      <c r="E8" s="4" t="s">
        <v>12</v>
      </c>
      <c r="F8" s="4">
        <v>203</v>
      </c>
      <c r="G8" s="6">
        <v>340</v>
      </c>
      <c r="H8" s="18">
        <f t="shared" ref="H8:H12" si="0">F8*G8</f>
        <v>69020</v>
      </c>
      <c r="I8" s="18">
        <f t="shared" ref="I8:I71" si="1">I7+H8-D8</f>
        <v>307296</v>
      </c>
      <c r="K8" s="4" t="s">
        <v>27</v>
      </c>
      <c r="L8" s="10">
        <v>45360</v>
      </c>
      <c r="M8" s="4">
        <v>348</v>
      </c>
      <c r="N8" s="4">
        <v>3</v>
      </c>
      <c r="O8" s="4"/>
      <c r="P8" s="4"/>
      <c r="Q8" s="4" t="s">
        <v>29</v>
      </c>
      <c r="R8" s="6">
        <v>50000</v>
      </c>
    </row>
    <row r="9" spans="1:18" x14ac:dyDescent="0.25">
      <c r="A9" s="11">
        <v>45316</v>
      </c>
      <c r="B9" s="7">
        <v>27</v>
      </c>
      <c r="C9" s="6" t="s">
        <v>9</v>
      </c>
      <c r="D9" s="6"/>
      <c r="E9" s="4">
        <v>2245</v>
      </c>
      <c r="F9" s="4">
        <v>825</v>
      </c>
      <c r="G9" s="6">
        <v>333</v>
      </c>
      <c r="H9" s="18">
        <f t="shared" si="0"/>
        <v>274725</v>
      </c>
      <c r="I9" s="18">
        <f t="shared" si="1"/>
        <v>582021</v>
      </c>
      <c r="K9" s="4" t="s">
        <v>28</v>
      </c>
      <c r="L9" s="10">
        <v>45361</v>
      </c>
      <c r="M9" s="4">
        <v>349</v>
      </c>
      <c r="N9" s="4">
        <v>3</v>
      </c>
      <c r="O9" s="4"/>
      <c r="P9" s="4"/>
      <c r="Q9" s="4" t="s">
        <v>29</v>
      </c>
      <c r="R9" s="6">
        <v>324102</v>
      </c>
    </row>
    <row r="10" spans="1:18" x14ac:dyDescent="0.25">
      <c r="A10" s="11">
        <v>45316</v>
      </c>
      <c r="B10" s="7">
        <v>27</v>
      </c>
      <c r="C10" s="6" t="s">
        <v>9</v>
      </c>
      <c r="D10" s="6">
        <v>10680</v>
      </c>
      <c r="E10" s="4" t="s">
        <v>13</v>
      </c>
      <c r="F10" s="4">
        <v>202</v>
      </c>
      <c r="G10" s="6">
        <v>333</v>
      </c>
      <c r="H10" s="18">
        <f t="shared" si="0"/>
        <v>67266</v>
      </c>
      <c r="I10" s="18">
        <f t="shared" si="1"/>
        <v>638607</v>
      </c>
      <c r="R10" s="14"/>
    </row>
    <row r="11" spans="1:18" x14ac:dyDescent="0.25">
      <c r="A11" s="10">
        <v>45322</v>
      </c>
      <c r="B11" s="9">
        <v>37</v>
      </c>
      <c r="C11" s="6" t="s">
        <v>9</v>
      </c>
      <c r="D11" s="6">
        <v>7450</v>
      </c>
      <c r="E11" s="4">
        <v>2454</v>
      </c>
      <c r="F11" s="4">
        <v>535</v>
      </c>
      <c r="G11" s="6">
        <v>340</v>
      </c>
      <c r="H11" s="18">
        <f t="shared" si="0"/>
        <v>181900</v>
      </c>
      <c r="I11" s="18">
        <f t="shared" si="1"/>
        <v>813057</v>
      </c>
    </row>
    <row r="12" spans="1:18" x14ac:dyDescent="0.25">
      <c r="A12" s="10">
        <v>45322</v>
      </c>
      <c r="B12" s="9">
        <v>37</v>
      </c>
      <c r="C12" s="4" t="s">
        <v>9</v>
      </c>
      <c r="D12" s="6">
        <v>0</v>
      </c>
      <c r="E12" s="4" t="s">
        <v>13</v>
      </c>
      <c r="F12" s="4">
        <v>159</v>
      </c>
      <c r="G12" s="6">
        <v>340</v>
      </c>
      <c r="H12" s="18">
        <f t="shared" si="0"/>
        <v>54060</v>
      </c>
      <c r="I12" s="18">
        <f t="shared" si="1"/>
        <v>867117</v>
      </c>
    </row>
    <row r="13" spans="1:18" x14ac:dyDescent="0.25">
      <c r="A13" s="1"/>
      <c r="I13" s="6">
        <f>I12+H13-D13</f>
        <v>867117</v>
      </c>
    </row>
    <row r="14" spans="1:18" x14ac:dyDescent="0.25">
      <c r="A14" s="1"/>
      <c r="I14" s="6">
        <f t="shared" si="1"/>
        <v>867117</v>
      </c>
    </row>
    <row r="15" spans="1:18" x14ac:dyDescent="0.25">
      <c r="A15" s="1"/>
      <c r="I15" s="6">
        <f t="shared" si="1"/>
        <v>867117</v>
      </c>
    </row>
    <row r="16" spans="1:18" x14ac:dyDescent="0.25">
      <c r="A16" s="1"/>
      <c r="I16" s="6">
        <f t="shared" si="1"/>
        <v>867117</v>
      </c>
    </row>
    <row r="17" spans="1:9" x14ac:dyDescent="0.25">
      <c r="A17" s="1"/>
      <c r="I17" s="6">
        <f t="shared" si="1"/>
        <v>867117</v>
      </c>
    </row>
    <row r="18" spans="1:9" x14ac:dyDescent="0.25">
      <c r="A18" s="1"/>
      <c r="I18" s="6">
        <f t="shared" si="1"/>
        <v>867117</v>
      </c>
    </row>
    <row r="19" spans="1:9" x14ac:dyDescent="0.25">
      <c r="I19" s="6">
        <f t="shared" si="1"/>
        <v>867117</v>
      </c>
    </row>
    <row r="20" spans="1:9" x14ac:dyDescent="0.25">
      <c r="I20" s="6">
        <f t="shared" si="1"/>
        <v>867117</v>
      </c>
    </row>
    <row r="21" spans="1:9" x14ac:dyDescent="0.25">
      <c r="I21" s="6">
        <f t="shared" si="1"/>
        <v>867117</v>
      </c>
    </row>
    <row r="22" spans="1:9" x14ac:dyDescent="0.25">
      <c r="I22" s="6">
        <f t="shared" si="1"/>
        <v>867117</v>
      </c>
    </row>
    <row r="23" spans="1:9" x14ac:dyDescent="0.25">
      <c r="I23" s="6">
        <f t="shared" si="1"/>
        <v>867117</v>
      </c>
    </row>
    <row r="24" spans="1:9" x14ac:dyDescent="0.25">
      <c r="I24" s="6">
        <f t="shared" si="1"/>
        <v>867117</v>
      </c>
    </row>
    <row r="25" spans="1:9" x14ac:dyDescent="0.25">
      <c r="I25" s="6">
        <f t="shared" si="1"/>
        <v>867117</v>
      </c>
    </row>
    <row r="26" spans="1:9" x14ac:dyDescent="0.25">
      <c r="I26" s="6">
        <f t="shared" si="1"/>
        <v>867117</v>
      </c>
    </row>
    <row r="27" spans="1:9" x14ac:dyDescent="0.25">
      <c r="I27" s="6">
        <f t="shared" si="1"/>
        <v>867117</v>
      </c>
    </row>
    <row r="28" spans="1:9" x14ac:dyDescent="0.25">
      <c r="I28" s="6">
        <f t="shared" si="1"/>
        <v>867117</v>
      </c>
    </row>
    <row r="29" spans="1:9" x14ac:dyDescent="0.25">
      <c r="I29" s="6">
        <f t="shared" si="1"/>
        <v>867117</v>
      </c>
    </row>
    <row r="30" spans="1:9" x14ac:dyDescent="0.25">
      <c r="I30" s="6">
        <f t="shared" si="1"/>
        <v>867117</v>
      </c>
    </row>
    <row r="31" spans="1:9" x14ac:dyDescent="0.25">
      <c r="I31" s="6">
        <f t="shared" si="1"/>
        <v>867117</v>
      </c>
    </row>
    <row r="32" spans="1:9" x14ac:dyDescent="0.25">
      <c r="I32" s="6">
        <f t="shared" si="1"/>
        <v>867117</v>
      </c>
    </row>
    <row r="33" spans="9:9" x14ac:dyDescent="0.25">
      <c r="I33" s="6">
        <f t="shared" si="1"/>
        <v>867117</v>
      </c>
    </row>
    <row r="34" spans="9:9" x14ac:dyDescent="0.25">
      <c r="I34" s="6">
        <f t="shared" si="1"/>
        <v>867117</v>
      </c>
    </row>
    <row r="35" spans="9:9" x14ac:dyDescent="0.25">
      <c r="I35" s="6">
        <f t="shared" si="1"/>
        <v>867117</v>
      </c>
    </row>
    <row r="36" spans="9:9" x14ac:dyDescent="0.25">
      <c r="I36" s="6">
        <f t="shared" si="1"/>
        <v>867117</v>
      </c>
    </row>
    <row r="37" spans="9:9" x14ac:dyDescent="0.25">
      <c r="I37" s="6">
        <f t="shared" si="1"/>
        <v>867117</v>
      </c>
    </row>
    <row r="38" spans="9:9" x14ac:dyDescent="0.25">
      <c r="I38" s="6">
        <f t="shared" si="1"/>
        <v>867117</v>
      </c>
    </row>
    <row r="39" spans="9:9" x14ac:dyDescent="0.25">
      <c r="I39" s="6">
        <f t="shared" si="1"/>
        <v>867117</v>
      </c>
    </row>
    <row r="40" spans="9:9" x14ac:dyDescent="0.25">
      <c r="I40" s="6">
        <f t="shared" si="1"/>
        <v>867117</v>
      </c>
    </row>
    <row r="41" spans="9:9" x14ac:dyDescent="0.25">
      <c r="I41" s="6">
        <f t="shared" si="1"/>
        <v>867117</v>
      </c>
    </row>
    <row r="42" spans="9:9" x14ac:dyDescent="0.25">
      <c r="I42" s="6">
        <f t="shared" si="1"/>
        <v>867117</v>
      </c>
    </row>
    <row r="43" spans="9:9" x14ac:dyDescent="0.25">
      <c r="I43" s="6">
        <f t="shared" si="1"/>
        <v>867117</v>
      </c>
    </row>
    <row r="44" spans="9:9" x14ac:dyDescent="0.25">
      <c r="I44" s="6">
        <f t="shared" si="1"/>
        <v>867117</v>
      </c>
    </row>
    <row r="45" spans="9:9" x14ac:dyDescent="0.25">
      <c r="I45" s="6">
        <f t="shared" si="1"/>
        <v>867117</v>
      </c>
    </row>
    <row r="46" spans="9:9" x14ac:dyDescent="0.25">
      <c r="I46" s="6">
        <f t="shared" si="1"/>
        <v>867117</v>
      </c>
    </row>
    <row r="47" spans="9:9" x14ac:dyDescent="0.25">
      <c r="I47" s="6">
        <f t="shared" si="1"/>
        <v>867117</v>
      </c>
    </row>
    <row r="48" spans="9:9" x14ac:dyDescent="0.25">
      <c r="I48" s="6">
        <f t="shared" si="1"/>
        <v>867117</v>
      </c>
    </row>
    <row r="49" spans="9:9" x14ac:dyDescent="0.25">
      <c r="I49" s="6">
        <f t="shared" si="1"/>
        <v>867117</v>
      </c>
    </row>
    <row r="50" spans="9:9" x14ac:dyDescent="0.25">
      <c r="I50" s="6">
        <f t="shared" si="1"/>
        <v>867117</v>
      </c>
    </row>
    <row r="51" spans="9:9" x14ac:dyDescent="0.25">
      <c r="I51" s="6">
        <f t="shared" si="1"/>
        <v>867117</v>
      </c>
    </row>
    <row r="52" spans="9:9" x14ac:dyDescent="0.25">
      <c r="I52" s="6">
        <f t="shared" si="1"/>
        <v>867117</v>
      </c>
    </row>
    <row r="53" spans="9:9" x14ac:dyDescent="0.25">
      <c r="I53" s="6">
        <f t="shared" si="1"/>
        <v>867117</v>
      </c>
    </row>
    <row r="54" spans="9:9" x14ac:dyDescent="0.25">
      <c r="I54" s="6">
        <f t="shared" si="1"/>
        <v>867117</v>
      </c>
    </row>
    <row r="55" spans="9:9" x14ac:dyDescent="0.25">
      <c r="I55" s="6">
        <f t="shared" si="1"/>
        <v>867117</v>
      </c>
    </row>
    <row r="56" spans="9:9" x14ac:dyDescent="0.25">
      <c r="I56" s="6">
        <f t="shared" si="1"/>
        <v>867117</v>
      </c>
    </row>
    <row r="57" spans="9:9" x14ac:dyDescent="0.25">
      <c r="I57" s="6">
        <f t="shared" si="1"/>
        <v>867117</v>
      </c>
    </row>
    <row r="58" spans="9:9" x14ac:dyDescent="0.25">
      <c r="I58" s="6">
        <f t="shared" si="1"/>
        <v>867117</v>
      </c>
    </row>
    <row r="59" spans="9:9" x14ac:dyDescent="0.25">
      <c r="I59" s="6">
        <f t="shared" si="1"/>
        <v>867117</v>
      </c>
    </row>
    <row r="60" spans="9:9" x14ac:dyDescent="0.25">
      <c r="I60" s="6">
        <f t="shared" si="1"/>
        <v>867117</v>
      </c>
    </row>
    <row r="61" spans="9:9" x14ac:dyDescent="0.25">
      <c r="I61" s="6">
        <f t="shared" si="1"/>
        <v>867117</v>
      </c>
    </row>
    <row r="62" spans="9:9" x14ac:dyDescent="0.25">
      <c r="I62" s="6">
        <f t="shared" si="1"/>
        <v>867117</v>
      </c>
    </row>
    <row r="63" spans="9:9" x14ac:dyDescent="0.25">
      <c r="I63" s="6">
        <f t="shared" si="1"/>
        <v>867117</v>
      </c>
    </row>
    <row r="64" spans="9:9" x14ac:dyDescent="0.25">
      <c r="I64" s="6">
        <f t="shared" si="1"/>
        <v>867117</v>
      </c>
    </row>
    <row r="65" spans="9:9" x14ac:dyDescent="0.25">
      <c r="I65" s="6">
        <f t="shared" si="1"/>
        <v>867117</v>
      </c>
    </row>
    <row r="66" spans="9:9" x14ac:dyDescent="0.25">
      <c r="I66" s="6">
        <f t="shared" si="1"/>
        <v>867117</v>
      </c>
    </row>
    <row r="67" spans="9:9" x14ac:dyDescent="0.25">
      <c r="I67" s="6">
        <f t="shared" si="1"/>
        <v>867117</v>
      </c>
    </row>
    <row r="68" spans="9:9" x14ac:dyDescent="0.25">
      <c r="I68" s="6">
        <f t="shared" si="1"/>
        <v>867117</v>
      </c>
    </row>
    <row r="69" spans="9:9" x14ac:dyDescent="0.25">
      <c r="I69" s="6">
        <f t="shared" si="1"/>
        <v>867117</v>
      </c>
    </row>
    <row r="70" spans="9:9" x14ac:dyDescent="0.25">
      <c r="I70" s="6">
        <f t="shared" si="1"/>
        <v>867117</v>
      </c>
    </row>
    <row r="71" spans="9:9" x14ac:dyDescent="0.25">
      <c r="I71" s="6">
        <f t="shared" si="1"/>
        <v>867117</v>
      </c>
    </row>
    <row r="72" spans="9:9" x14ac:dyDescent="0.25">
      <c r="I72" s="6">
        <f t="shared" ref="I72:I135" si="2">I71+H72-D72</f>
        <v>867117</v>
      </c>
    </row>
    <row r="73" spans="9:9" x14ac:dyDescent="0.25">
      <c r="I73" s="6">
        <f t="shared" si="2"/>
        <v>867117</v>
      </c>
    </row>
    <row r="74" spans="9:9" x14ac:dyDescent="0.25">
      <c r="I74" s="6">
        <f t="shared" si="2"/>
        <v>867117</v>
      </c>
    </row>
    <row r="75" spans="9:9" x14ac:dyDescent="0.25">
      <c r="I75" s="6">
        <f t="shared" si="2"/>
        <v>867117</v>
      </c>
    </row>
    <row r="76" spans="9:9" x14ac:dyDescent="0.25">
      <c r="I76" s="6">
        <f t="shared" si="2"/>
        <v>867117</v>
      </c>
    </row>
    <row r="77" spans="9:9" x14ac:dyDescent="0.25">
      <c r="I77" s="6">
        <f t="shared" si="2"/>
        <v>867117</v>
      </c>
    </row>
    <row r="78" spans="9:9" x14ac:dyDescent="0.25">
      <c r="I78" s="6">
        <f t="shared" si="2"/>
        <v>867117</v>
      </c>
    </row>
    <row r="79" spans="9:9" x14ac:dyDescent="0.25">
      <c r="I79" s="6">
        <f t="shared" si="2"/>
        <v>867117</v>
      </c>
    </row>
    <row r="80" spans="9:9" x14ac:dyDescent="0.25">
      <c r="I80" s="6">
        <f t="shared" si="2"/>
        <v>867117</v>
      </c>
    </row>
    <row r="81" spans="9:9" x14ac:dyDescent="0.25">
      <c r="I81" s="6">
        <f t="shared" si="2"/>
        <v>867117</v>
      </c>
    </row>
    <row r="82" spans="9:9" x14ac:dyDescent="0.25">
      <c r="I82" s="6">
        <f t="shared" si="2"/>
        <v>867117</v>
      </c>
    </row>
    <row r="83" spans="9:9" x14ac:dyDescent="0.25">
      <c r="I83" s="6">
        <f t="shared" si="2"/>
        <v>867117</v>
      </c>
    </row>
    <row r="84" spans="9:9" x14ac:dyDescent="0.25">
      <c r="I84" s="6">
        <f t="shared" si="2"/>
        <v>867117</v>
      </c>
    </row>
    <row r="85" spans="9:9" x14ac:dyDescent="0.25">
      <c r="I85" s="6">
        <f t="shared" si="2"/>
        <v>867117</v>
      </c>
    </row>
    <row r="86" spans="9:9" x14ac:dyDescent="0.25">
      <c r="I86" s="6">
        <f t="shared" si="2"/>
        <v>867117</v>
      </c>
    </row>
    <row r="87" spans="9:9" x14ac:dyDescent="0.25">
      <c r="I87" s="6">
        <f t="shared" si="2"/>
        <v>867117</v>
      </c>
    </row>
    <row r="88" spans="9:9" x14ac:dyDescent="0.25">
      <c r="I88" s="6">
        <f t="shared" si="2"/>
        <v>867117</v>
      </c>
    </row>
    <row r="89" spans="9:9" x14ac:dyDescent="0.25">
      <c r="I89" s="6">
        <f t="shared" si="2"/>
        <v>867117</v>
      </c>
    </row>
    <row r="90" spans="9:9" x14ac:dyDescent="0.25">
      <c r="I90" s="6">
        <f t="shared" si="2"/>
        <v>867117</v>
      </c>
    </row>
    <row r="91" spans="9:9" x14ac:dyDescent="0.25">
      <c r="I91" s="6">
        <f t="shared" si="2"/>
        <v>867117</v>
      </c>
    </row>
    <row r="92" spans="9:9" x14ac:dyDescent="0.25">
      <c r="I92" s="6">
        <f t="shared" si="2"/>
        <v>867117</v>
      </c>
    </row>
    <row r="93" spans="9:9" x14ac:dyDescent="0.25">
      <c r="I93" s="6">
        <f t="shared" si="2"/>
        <v>867117</v>
      </c>
    </row>
    <row r="94" spans="9:9" x14ac:dyDescent="0.25">
      <c r="I94" s="6">
        <f t="shared" si="2"/>
        <v>867117</v>
      </c>
    </row>
    <row r="95" spans="9:9" x14ac:dyDescent="0.25">
      <c r="I95" s="6">
        <f t="shared" si="2"/>
        <v>867117</v>
      </c>
    </row>
    <row r="96" spans="9:9" x14ac:dyDescent="0.25">
      <c r="I96" s="6">
        <f t="shared" si="2"/>
        <v>867117</v>
      </c>
    </row>
    <row r="97" spans="9:9" x14ac:dyDescent="0.25">
      <c r="I97" s="6">
        <f t="shared" si="2"/>
        <v>867117</v>
      </c>
    </row>
    <row r="98" spans="9:9" x14ac:dyDescent="0.25">
      <c r="I98" s="6">
        <f t="shared" si="2"/>
        <v>867117</v>
      </c>
    </row>
    <row r="99" spans="9:9" x14ac:dyDescent="0.25">
      <c r="I99" s="6">
        <f t="shared" si="2"/>
        <v>867117</v>
      </c>
    </row>
    <row r="100" spans="9:9" x14ac:dyDescent="0.25">
      <c r="I100" s="6">
        <f t="shared" si="2"/>
        <v>867117</v>
      </c>
    </row>
    <row r="101" spans="9:9" x14ac:dyDescent="0.25">
      <c r="I101" s="6">
        <f t="shared" si="2"/>
        <v>867117</v>
      </c>
    </row>
    <row r="102" spans="9:9" x14ac:dyDescent="0.25">
      <c r="I102" s="6">
        <f t="shared" si="2"/>
        <v>867117</v>
      </c>
    </row>
    <row r="103" spans="9:9" x14ac:dyDescent="0.25">
      <c r="I103" s="6">
        <f t="shared" si="2"/>
        <v>867117</v>
      </c>
    </row>
    <row r="104" spans="9:9" x14ac:dyDescent="0.25">
      <c r="I104" s="6">
        <f t="shared" si="2"/>
        <v>867117</v>
      </c>
    </row>
    <row r="105" spans="9:9" x14ac:dyDescent="0.25">
      <c r="I105" s="6">
        <f t="shared" si="2"/>
        <v>867117</v>
      </c>
    </row>
    <row r="106" spans="9:9" x14ac:dyDescent="0.25">
      <c r="I106" s="6">
        <f t="shared" si="2"/>
        <v>867117</v>
      </c>
    </row>
    <row r="107" spans="9:9" x14ac:dyDescent="0.25">
      <c r="I107" s="6">
        <f t="shared" si="2"/>
        <v>867117</v>
      </c>
    </row>
    <row r="108" spans="9:9" x14ac:dyDescent="0.25">
      <c r="I108" s="6">
        <f t="shared" si="2"/>
        <v>867117</v>
      </c>
    </row>
    <row r="109" spans="9:9" x14ac:dyDescent="0.25">
      <c r="I109" s="6">
        <f t="shared" si="2"/>
        <v>867117</v>
      </c>
    </row>
    <row r="110" spans="9:9" x14ac:dyDescent="0.25">
      <c r="I110" s="6">
        <f t="shared" si="2"/>
        <v>867117</v>
      </c>
    </row>
    <row r="111" spans="9:9" x14ac:dyDescent="0.25">
      <c r="I111" s="6">
        <f t="shared" si="2"/>
        <v>867117</v>
      </c>
    </row>
    <row r="112" spans="9:9" x14ac:dyDescent="0.25">
      <c r="I112" s="6">
        <f t="shared" si="2"/>
        <v>867117</v>
      </c>
    </row>
    <row r="113" spans="9:9" x14ac:dyDescent="0.25">
      <c r="I113" s="6">
        <f t="shared" si="2"/>
        <v>867117</v>
      </c>
    </row>
    <row r="114" spans="9:9" x14ac:dyDescent="0.25">
      <c r="I114" s="6">
        <f t="shared" si="2"/>
        <v>867117</v>
      </c>
    </row>
    <row r="115" spans="9:9" x14ac:dyDescent="0.25">
      <c r="I115" s="6">
        <f t="shared" si="2"/>
        <v>867117</v>
      </c>
    </row>
    <row r="116" spans="9:9" x14ac:dyDescent="0.25">
      <c r="I116" s="6">
        <f t="shared" si="2"/>
        <v>867117</v>
      </c>
    </row>
    <row r="117" spans="9:9" x14ac:dyDescent="0.25">
      <c r="I117" s="6">
        <f t="shared" si="2"/>
        <v>867117</v>
      </c>
    </row>
    <row r="118" spans="9:9" x14ac:dyDescent="0.25">
      <c r="I118" s="6">
        <f t="shared" si="2"/>
        <v>867117</v>
      </c>
    </row>
    <row r="119" spans="9:9" x14ac:dyDescent="0.25">
      <c r="I119" s="6">
        <f t="shared" si="2"/>
        <v>867117</v>
      </c>
    </row>
    <row r="120" spans="9:9" x14ac:dyDescent="0.25">
      <c r="I120" s="6">
        <f t="shared" si="2"/>
        <v>867117</v>
      </c>
    </row>
    <row r="121" spans="9:9" x14ac:dyDescent="0.25">
      <c r="I121" s="6">
        <f t="shared" si="2"/>
        <v>867117</v>
      </c>
    </row>
    <row r="122" spans="9:9" x14ac:dyDescent="0.25">
      <c r="I122" s="6">
        <f t="shared" si="2"/>
        <v>867117</v>
      </c>
    </row>
    <row r="123" spans="9:9" x14ac:dyDescent="0.25">
      <c r="I123" s="6">
        <f t="shared" si="2"/>
        <v>867117</v>
      </c>
    </row>
    <row r="124" spans="9:9" x14ac:dyDescent="0.25">
      <c r="I124" s="6">
        <f t="shared" si="2"/>
        <v>867117</v>
      </c>
    </row>
    <row r="125" spans="9:9" x14ac:dyDescent="0.25">
      <c r="I125" s="6">
        <f t="shared" si="2"/>
        <v>867117</v>
      </c>
    </row>
    <row r="126" spans="9:9" x14ac:dyDescent="0.25">
      <c r="I126" s="6">
        <f t="shared" si="2"/>
        <v>867117</v>
      </c>
    </row>
    <row r="127" spans="9:9" x14ac:dyDescent="0.25">
      <c r="I127" s="6">
        <f t="shared" si="2"/>
        <v>867117</v>
      </c>
    </row>
    <row r="128" spans="9:9" x14ac:dyDescent="0.25">
      <c r="I128" s="6">
        <f t="shared" si="2"/>
        <v>867117</v>
      </c>
    </row>
    <row r="129" spans="9:9" x14ac:dyDescent="0.25">
      <c r="I129" s="6">
        <f t="shared" si="2"/>
        <v>867117</v>
      </c>
    </row>
    <row r="130" spans="9:9" x14ac:dyDescent="0.25">
      <c r="I130" s="6">
        <f t="shared" si="2"/>
        <v>867117</v>
      </c>
    </row>
    <row r="131" spans="9:9" x14ac:dyDescent="0.25">
      <c r="I131" s="6">
        <f t="shared" si="2"/>
        <v>867117</v>
      </c>
    </row>
    <row r="132" spans="9:9" x14ac:dyDescent="0.25">
      <c r="I132" s="6">
        <f t="shared" si="2"/>
        <v>867117</v>
      </c>
    </row>
    <row r="133" spans="9:9" x14ac:dyDescent="0.25">
      <c r="I133" s="6">
        <f t="shared" si="2"/>
        <v>867117</v>
      </c>
    </row>
    <row r="134" spans="9:9" x14ac:dyDescent="0.25">
      <c r="I134" s="6">
        <f t="shared" si="2"/>
        <v>867117</v>
      </c>
    </row>
    <row r="135" spans="9:9" x14ac:dyDescent="0.25">
      <c r="I135" s="6">
        <f t="shared" si="2"/>
        <v>867117</v>
      </c>
    </row>
    <row r="136" spans="9:9" x14ac:dyDescent="0.25">
      <c r="I136" s="6">
        <f t="shared" ref="I136:I199" si="3">I135+H136-D136</f>
        <v>867117</v>
      </c>
    </row>
    <row r="137" spans="9:9" x14ac:dyDescent="0.25">
      <c r="I137" s="6">
        <f t="shared" si="3"/>
        <v>867117</v>
      </c>
    </row>
    <row r="138" spans="9:9" x14ac:dyDescent="0.25">
      <c r="I138" s="6">
        <f t="shared" si="3"/>
        <v>867117</v>
      </c>
    </row>
    <row r="139" spans="9:9" x14ac:dyDescent="0.25">
      <c r="I139" s="6">
        <f t="shared" si="3"/>
        <v>867117</v>
      </c>
    </row>
    <row r="140" spans="9:9" x14ac:dyDescent="0.25">
      <c r="I140" s="6">
        <f t="shared" si="3"/>
        <v>867117</v>
      </c>
    </row>
    <row r="141" spans="9:9" x14ac:dyDescent="0.25">
      <c r="I141" s="6">
        <f t="shared" si="3"/>
        <v>867117</v>
      </c>
    </row>
    <row r="142" spans="9:9" x14ac:dyDescent="0.25">
      <c r="I142" s="6">
        <f t="shared" si="3"/>
        <v>867117</v>
      </c>
    </row>
    <row r="143" spans="9:9" x14ac:dyDescent="0.25">
      <c r="I143" s="6">
        <f t="shared" si="3"/>
        <v>867117</v>
      </c>
    </row>
    <row r="144" spans="9:9" x14ac:dyDescent="0.25">
      <c r="I144" s="6">
        <f t="shared" si="3"/>
        <v>867117</v>
      </c>
    </row>
    <row r="145" spans="9:9" x14ac:dyDescent="0.25">
      <c r="I145" s="6">
        <f t="shared" si="3"/>
        <v>867117</v>
      </c>
    </row>
    <row r="146" spans="9:9" x14ac:dyDescent="0.25">
      <c r="I146" s="6">
        <f t="shared" si="3"/>
        <v>867117</v>
      </c>
    </row>
    <row r="147" spans="9:9" x14ac:dyDescent="0.25">
      <c r="I147" s="6">
        <f t="shared" si="3"/>
        <v>867117</v>
      </c>
    </row>
    <row r="148" spans="9:9" x14ac:dyDescent="0.25">
      <c r="I148" s="6">
        <f t="shared" si="3"/>
        <v>867117</v>
      </c>
    </row>
    <row r="149" spans="9:9" x14ac:dyDescent="0.25">
      <c r="I149" s="6">
        <f t="shared" si="3"/>
        <v>867117</v>
      </c>
    </row>
    <row r="150" spans="9:9" x14ac:dyDescent="0.25">
      <c r="I150" s="6">
        <f t="shared" si="3"/>
        <v>867117</v>
      </c>
    </row>
    <row r="151" spans="9:9" x14ac:dyDescent="0.25">
      <c r="I151" s="6">
        <f t="shared" si="3"/>
        <v>867117</v>
      </c>
    </row>
    <row r="152" spans="9:9" x14ac:dyDescent="0.25">
      <c r="I152" s="6">
        <f t="shared" si="3"/>
        <v>867117</v>
      </c>
    </row>
    <row r="153" spans="9:9" x14ac:dyDescent="0.25">
      <c r="I153" s="6">
        <f t="shared" si="3"/>
        <v>867117</v>
      </c>
    </row>
    <row r="154" spans="9:9" x14ac:dyDescent="0.25">
      <c r="I154" s="6">
        <f t="shared" si="3"/>
        <v>867117</v>
      </c>
    </row>
    <row r="155" spans="9:9" x14ac:dyDescent="0.25">
      <c r="I155" s="6">
        <f t="shared" si="3"/>
        <v>867117</v>
      </c>
    </row>
    <row r="156" spans="9:9" x14ac:dyDescent="0.25">
      <c r="I156" s="6">
        <f t="shared" si="3"/>
        <v>867117</v>
      </c>
    </row>
    <row r="157" spans="9:9" x14ac:dyDescent="0.25">
      <c r="I157" s="6">
        <f t="shared" si="3"/>
        <v>867117</v>
      </c>
    </row>
    <row r="158" spans="9:9" x14ac:dyDescent="0.25">
      <c r="I158" s="6">
        <f t="shared" si="3"/>
        <v>867117</v>
      </c>
    </row>
    <row r="159" spans="9:9" x14ac:dyDescent="0.25">
      <c r="I159" s="6">
        <f t="shared" si="3"/>
        <v>867117</v>
      </c>
    </row>
    <row r="160" spans="9:9" x14ac:dyDescent="0.25">
      <c r="I160" s="6">
        <f t="shared" si="3"/>
        <v>867117</v>
      </c>
    </row>
    <row r="161" spans="9:9" x14ac:dyDescent="0.25">
      <c r="I161" s="6">
        <f t="shared" si="3"/>
        <v>867117</v>
      </c>
    </row>
    <row r="162" spans="9:9" x14ac:dyDescent="0.25">
      <c r="I162" s="6">
        <f t="shared" si="3"/>
        <v>867117</v>
      </c>
    </row>
    <row r="163" spans="9:9" x14ac:dyDescent="0.25">
      <c r="I163" s="6">
        <f t="shared" si="3"/>
        <v>867117</v>
      </c>
    </row>
    <row r="164" spans="9:9" x14ac:dyDescent="0.25">
      <c r="I164" s="6">
        <f t="shared" si="3"/>
        <v>867117</v>
      </c>
    </row>
    <row r="165" spans="9:9" x14ac:dyDescent="0.25">
      <c r="I165" s="6">
        <f t="shared" si="3"/>
        <v>867117</v>
      </c>
    </row>
    <row r="166" spans="9:9" x14ac:dyDescent="0.25">
      <c r="I166" s="6">
        <f t="shared" si="3"/>
        <v>867117</v>
      </c>
    </row>
    <row r="167" spans="9:9" x14ac:dyDescent="0.25">
      <c r="I167" s="6">
        <f t="shared" si="3"/>
        <v>867117</v>
      </c>
    </row>
    <row r="168" spans="9:9" x14ac:dyDescent="0.25">
      <c r="I168" s="6">
        <f t="shared" si="3"/>
        <v>867117</v>
      </c>
    </row>
    <row r="169" spans="9:9" x14ac:dyDescent="0.25">
      <c r="I169" s="6">
        <f t="shared" si="3"/>
        <v>867117</v>
      </c>
    </row>
    <row r="170" spans="9:9" x14ac:dyDescent="0.25">
      <c r="I170" s="6">
        <f t="shared" si="3"/>
        <v>867117</v>
      </c>
    </row>
    <row r="171" spans="9:9" x14ac:dyDescent="0.25">
      <c r="I171" s="6">
        <f t="shared" si="3"/>
        <v>867117</v>
      </c>
    </row>
    <row r="172" spans="9:9" x14ac:dyDescent="0.25">
      <c r="I172" s="6">
        <f t="shared" si="3"/>
        <v>867117</v>
      </c>
    </row>
    <row r="173" spans="9:9" x14ac:dyDescent="0.25">
      <c r="I173" s="6">
        <f t="shared" si="3"/>
        <v>867117</v>
      </c>
    </row>
    <row r="174" spans="9:9" x14ac:dyDescent="0.25">
      <c r="I174" s="6">
        <f t="shared" si="3"/>
        <v>867117</v>
      </c>
    </row>
    <row r="175" spans="9:9" x14ac:dyDescent="0.25">
      <c r="I175" s="6">
        <f t="shared" si="3"/>
        <v>867117</v>
      </c>
    </row>
    <row r="176" spans="9:9" x14ac:dyDescent="0.25">
      <c r="I176" s="6">
        <f t="shared" si="3"/>
        <v>867117</v>
      </c>
    </row>
    <row r="177" spans="9:9" x14ac:dyDescent="0.25">
      <c r="I177" s="6">
        <f t="shared" si="3"/>
        <v>867117</v>
      </c>
    </row>
    <row r="178" spans="9:9" x14ac:dyDescent="0.25">
      <c r="I178" s="6">
        <f t="shared" si="3"/>
        <v>867117</v>
      </c>
    </row>
    <row r="179" spans="9:9" x14ac:dyDescent="0.25">
      <c r="I179" s="6">
        <f t="shared" si="3"/>
        <v>867117</v>
      </c>
    </row>
    <row r="180" spans="9:9" x14ac:dyDescent="0.25">
      <c r="I180" s="6">
        <f t="shared" si="3"/>
        <v>867117</v>
      </c>
    </row>
    <row r="181" spans="9:9" x14ac:dyDescent="0.25">
      <c r="I181" s="6">
        <f t="shared" si="3"/>
        <v>867117</v>
      </c>
    </row>
    <row r="182" spans="9:9" x14ac:dyDescent="0.25">
      <c r="I182" s="6">
        <f t="shared" si="3"/>
        <v>867117</v>
      </c>
    </row>
    <row r="183" spans="9:9" x14ac:dyDescent="0.25">
      <c r="I183" s="6">
        <f t="shared" si="3"/>
        <v>867117</v>
      </c>
    </row>
    <row r="184" spans="9:9" x14ac:dyDescent="0.25">
      <c r="I184" s="6">
        <f t="shared" si="3"/>
        <v>867117</v>
      </c>
    </row>
    <row r="185" spans="9:9" x14ac:dyDescent="0.25">
      <c r="I185" s="6">
        <f t="shared" si="3"/>
        <v>867117</v>
      </c>
    </row>
    <row r="186" spans="9:9" x14ac:dyDescent="0.25">
      <c r="I186" s="6">
        <f t="shared" si="3"/>
        <v>867117</v>
      </c>
    </row>
    <row r="187" spans="9:9" x14ac:dyDescent="0.25">
      <c r="I187" s="6">
        <f t="shared" si="3"/>
        <v>867117</v>
      </c>
    </row>
    <row r="188" spans="9:9" x14ac:dyDescent="0.25">
      <c r="I188" s="6">
        <f t="shared" si="3"/>
        <v>867117</v>
      </c>
    </row>
    <row r="189" spans="9:9" x14ac:dyDescent="0.25">
      <c r="I189" s="6">
        <f t="shared" si="3"/>
        <v>867117</v>
      </c>
    </row>
    <row r="190" spans="9:9" x14ac:dyDescent="0.25">
      <c r="I190" s="6">
        <f t="shared" si="3"/>
        <v>867117</v>
      </c>
    </row>
    <row r="191" spans="9:9" x14ac:dyDescent="0.25">
      <c r="I191" s="6">
        <f t="shared" si="3"/>
        <v>867117</v>
      </c>
    </row>
    <row r="192" spans="9:9" x14ac:dyDescent="0.25">
      <c r="I192" s="6">
        <f t="shared" si="3"/>
        <v>867117</v>
      </c>
    </row>
    <row r="193" spans="1:18" x14ac:dyDescent="0.25">
      <c r="I193" s="6">
        <f t="shared" si="3"/>
        <v>867117</v>
      </c>
    </row>
    <row r="194" spans="1:18" x14ac:dyDescent="0.25">
      <c r="I194" s="6">
        <f t="shared" si="3"/>
        <v>867117</v>
      </c>
    </row>
    <row r="195" spans="1:18" x14ac:dyDescent="0.25">
      <c r="I195" s="6">
        <f t="shared" si="3"/>
        <v>867117</v>
      </c>
    </row>
    <row r="196" spans="1:18" x14ac:dyDescent="0.25">
      <c r="I196" s="6">
        <f t="shared" si="3"/>
        <v>867117</v>
      </c>
    </row>
    <row r="197" spans="1:18" x14ac:dyDescent="0.25">
      <c r="I197" s="6">
        <f t="shared" si="3"/>
        <v>867117</v>
      </c>
    </row>
    <row r="198" spans="1:18" x14ac:dyDescent="0.25">
      <c r="I198" s="6">
        <f t="shared" si="3"/>
        <v>867117</v>
      </c>
    </row>
    <row r="199" spans="1:18" x14ac:dyDescent="0.25">
      <c r="I199" s="6">
        <f t="shared" si="3"/>
        <v>867117</v>
      </c>
    </row>
    <row r="200" spans="1:18" x14ac:dyDescent="0.25">
      <c r="I200" s="6">
        <f t="shared" ref="I200" si="4">I199+H200-D200</f>
        <v>867117</v>
      </c>
    </row>
    <row r="201" spans="1:18" x14ac:dyDescent="0.25">
      <c r="A201" s="5"/>
      <c r="B201" s="5"/>
      <c r="C201" s="5"/>
      <c r="D201" s="12">
        <f>SUM(D6:D200)</f>
        <v>26530</v>
      </c>
      <c r="E201" s="5"/>
      <c r="F201" s="5"/>
      <c r="G201" s="12">
        <f>SUM(G6:G200)</f>
        <v>2026</v>
      </c>
      <c r="H201" s="12">
        <f>SUM(H6:H200)</f>
        <v>828191</v>
      </c>
      <c r="I201" s="12">
        <f>I200</f>
        <v>867117</v>
      </c>
      <c r="R201" s="3">
        <f>SUM(R6:R200)</f>
        <v>885662</v>
      </c>
    </row>
  </sheetData>
  <phoneticPr fontId="2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Depositos</vt:lpstr>
      <vt:lpstr>Vendas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Leônidas Santos</dc:creator>
  <cp:lastModifiedBy>Leônidas Santos</cp:lastModifiedBy>
  <dcterms:created xsi:type="dcterms:W3CDTF">2024-03-13T20:59:27Z</dcterms:created>
  <dcterms:modified xsi:type="dcterms:W3CDTF">2024-03-19T20:56:59Z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2024-03-13T22:28:51Z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a45a8866-8cb8-45f3-bbf0-a1581471a98c</vt:lpwstr>
  </property>
  <property fmtid="{D5CDD505-2E9C-101B-9397-08002B2CF9AE}" pid="7" name="MSIP_Label_defa4170-0d19-0005-0004-bc88714345d2_ActionId">
    <vt:lpwstr>aa2558ed-071f-4066-83e5-f3cb7f073470</vt:lpwstr>
  </property>
  <property fmtid="{D5CDD505-2E9C-101B-9397-08002B2CF9AE}" pid="8" name="MSIP_Label_defa4170-0d19-0005-0004-bc88714345d2_ContentBits">
    <vt:lpwstr>0</vt:lpwstr>
  </property>
</Properties>
</file>