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13_ncr:1_{46435F0F-F9B9-450E-B20F-14CA64FB5AB6}" xr6:coauthVersionLast="47" xr6:coauthVersionMax="47" xr10:uidLastSave="{00000000-0000-0000-0000-000000000000}"/>
  <bookViews>
    <workbookView xWindow="-110" yWindow="-110" windowWidth="19420" windowHeight="10420" xr2:uid="{043D25EA-06DE-4131-97A1-F77E61C6077C}"/>
  </bookViews>
  <sheets>
    <sheet name="RESUMO" sheetId="1" r:id="rId1"/>
    <sheet name="1" sheetId="2" r:id="rId2"/>
    <sheet name="2" sheetId="3" r:id="rId3"/>
    <sheet name="3" sheetId="4" r:id="rId4"/>
  </sheets>
  <definedNames>
    <definedName name="_xlnm._FilterDatabase" localSheetId="1" hidden="1">'1'!$A$3:$C$3</definedName>
    <definedName name="_xlnm._FilterDatabase" localSheetId="2" hidden="1">'2'!$A$3:$C$3</definedName>
    <definedName name="_xlnm._FilterDatabase" localSheetId="3" hidden="1">'3'!$A$3:$C$3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12" i="1"/>
  <c r="C11" i="1"/>
  <c r="C10" i="1"/>
  <c r="C9" i="1"/>
  <c r="C8" i="1"/>
  <c r="C7" i="1"/>
  <c r="C6" i="1"/>
  <c r="C5" i="1"/>
  <c r="C4" i="1"/>
  <c r="A6" i="1"/>
  <c r="A7" i="1" s="1"/>
  <c r="A8" i="1" s="1"/>
  <c r="A9" i="1" s="1"/>
  <c r="A10" i="1" s="1"/>
  <c r="A11" i="1" s="1"/>
  <c r="A12" i="1" s="1"/>
  <c r="A7" i="4"/>
  <c r="A6" i="4"/>
  <c r="A5" i="4"/>
  <c r="E3" i="4"/>
  <c r="E4" i="4" s="1"/>
  <c r="A7" i="3"/>
  <c r="A6" i="3"/>
  <c r="A5" i="3"/>
  <c r="E5" i="3"/>
  <c r="E3" i="3"/>
  <c r="E4" i="3" s="1"/>
  <c r="E5" i="2"/>
  <c r="E4" i="2"/>
  <c r="F4" i="1" a="1"/>
  <c r="F5" i="1" a="1"/>
  <c r="F3" i="1" a="1"/>
  <c r="E4" i="1" a="1"/>
  <c r="E3" i="1" a="1"/>
  <c r="B4" i="1" a="1"/>
  <c r="B5" i="1" a="1"/>
  <c r="B3" i="1" a="1"/>
  <c r="E5" i="4" l="1"/>
  <c r="F5" i="1"/>
  <c r="F4" i="1"/>
  <c r="F3" i="1"/>
  <c r="E4" i="1"/>
  <c r="E3" i="1"/>
  <c r="B5" i="1"/>
  <c r="B4" i="1"/>
  <c r="B3" i="1"/>
  <c r="E5" i="1" a="1"/>
  <c r="E5" i="1" l="1"/>
  <c r="E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<sst xmlns="http://schemas.openxmlformats.org/spreadsheetml/2006/main" count="65" uniqueCount="34">
  <si>
    <t>PRIORIDADE</t>
  </si>
  <si>
    <t>OBSERVAÇÃO</t>
  </si>
  <si>
    <t>ETAPA ATUAL</t>
  </si>
  <si>
    <t>GERENTE</t>
  </si>
  <si>
    <t>CLIENTE</t>
  </si>
  <si>
    <t>GARANTIA</t>
  </si>
  <si>
    <t>VALOR DA OPERACAO</t>
  </si>
  <si>
    <t>LIMITE DISPONIVEL</t>
  </si>
  <si>
    <t>AVALIACAO</t>
  </si>
  <si>
    <t>ETC</t>
  </si>
  <si>
    <t>ECT</t>
  </si>
  <si>
    <t>ASSSINATURA DO CONTRATO</t>
  </si>
  <si>
    <t>MARIAZINHA</t>
  </si>
  <si>
    <t>BLA BLA BLA</t>
  </si>
  <si>
    <t>1000,000,00</t>
  </si>
  <si>
    <t>SIM</t>
  </si>
  <si>
    <t>ALGUM</t>
  </si>
  <si>
    <t>DATA</t>
  </si>
  <si>
    <t>DESCRICAO</t>
  </si>
  <si>
    <t>CONVERSADO COM O CLIENTE PARA ENVIAR O COMPROVANTE</t>
  </si>
  <si>
    <t>ENVIADO SIMULACAO PARA O CLIENTE</t>
  </si>
  <si>
    <t>AGUARDANDO ASSINATURA DO CONTRATO</t>
  </si>
  <si>
    <t>NOME</t>
  </si>
  <si>
    <t>COD.</t>
  </si>
  <si>
    <t>ZEZINHO ASTOLFO DA SILVA</t>
  </si>
  <si>
    <t>B1</t>
  </si>
  <si>
    <t>e4</t>
  </si>
  <si>
    <t>e5</t>
  </si>
  <si>
    <t>OFERTADO CREDITO PARA O CLIENTE</t>
  </si>
  <si>
    <t>ULTIMA INTERACAO</t>
  </si>
  <si>
    <t>LEONARDO JOSE</t>
  </si>
  <si>
    <t>DISSE QUE NÃO VAI PAGAR, CALORTEIRO SAFADO</t>
  </si>
  <si>
    <t>-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</si>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</sst>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1" xfId="1" applyBorder="1"/>
  </cellXfs>
  <cellStyles count="2">
    <cellStyle name="Hiperlink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23812</xdr:rowOff>
    </xdr:from>
    <xdr:to>
      <xdr:col>5</xdr:col>
      <xdr:colOff>400844</xdr:colOff>
      <xdr:row>3</xdr:row>
      <xdr:rowOff>108021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43E2FA-5038-EE5F-535E-92AF249C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094" y="23812"/>
          <a:ext cx="369094" cy="481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377031</xdr:colOff>
      <xdr:row>3</xdr:row>
      <xdr:rowOff>112448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35F1D4-C55F-BE22-B413-442A9A7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438" y="0"/>
          <a:ext cx="377031" cy="509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4BB3-E621-4F9D-8171-84DAFA763FF0}">
  <sheetPr>
    <tabColor rgb="FFFFFF00"/>
  </sheetPr>
  <dimension ref="A1:O23"/>
  <sheetViews>
    <sheetView tabSelected="1" topLeftCell="A2" zoomScale="115" zoomScaleNormal="115" workbookViewId="0">
      <selection activeCell="D20" sqref="D20"/>
    </sheetView>
  </sheetViews>
  <sheetFormatPr defaultRowHeight="10" x14ac:dyDescent="0.2"/>
  <cols>
    <col min="1" max="1" width="5.44140625" bestFit="1" customWidth="1"/>
    <col min="2" max="2" width="25.88671875" bestFit="1" customWidth="1"/>
    <col min="3" max="3" width="7.5546875" bestFit="1" customWidth="1"/>
    <col min="4" max="4" width="12.21875" bestFit="1" customWidth="1"/>
    <col min="5" max="5" width="11.5546875" bestFit="1" customWidth="1"/>
    <col min="6" max="6" width="45.5546875" bestFit="1" customWidth="1"/>
    <col min="7" max="7" width="27" bestFit="1" customWidth="1"/>
    <col min="8" max="8" width="11.44140625" bestFit="1" customWidth="1"/>
    <col min="9" max="9" width="8.77734375" bestFit="1" customWidth="1"/>
    <col min="10" max="10" width="12.21875" bestFit="1" customWidth="1"/>
    <col min="11" max="11" width="11.21875" bestFit="1" customWidth="1"/>
    <col min="12" max="12" width="11.88671875" bestFit="1" customWidth="1"/>
    <col min="13" max="13" width="11.33203125" bestFit="1" customWidth="1"/>
    <col min="14" max="15" width="4.6640625" bestFit="1" customWidth="1"/>
  </cols>
  <sheetData>
    <row r="1" spans="1:15" hidden="1" x14ac:dyDescent="0.2">
      <c r="B1" s="11" t="s">
        <v>25</v>
      </c>
      <c r="C1" s="11"/>
      <c r="D1" s="11"/>
      <c r="E1" s="11" t="s">
        <v>27</v>
      </c>
      <c r="F1" s="11" t="s">
        <v>26</v>
      </c>
    </row>
    <row r="2" spans="1:15" ht="21" x14ac:dyDescent="0.2">
      <c r="A2" s="12" t="s">
        <v>23</v>
      </c>
      <c r="B2" s="12" t="s">
        <v>22</v>
      </c>
      <c r="C2" s="12" t="s">
        <v>33</v>
      </c>
      <c r="D2" s="12" t="s">
        <v>0</v>
      </c>
      <c r="E2" s="12" t="s">
        <v>29</v>
      </c>
      <c r="F2" s="12" t="s">
        <v>1</v>
      </c>
      <c r="G2" s="12" t="s">
        <v>2</v>
      </c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  <c r="N2" s="12" t="s">
        <v>9</v>
      </c>
      <c r="O2" s="12" t="s">
        <v>10</v>
      </c>
    </row>
    <row r="3" spans="1:15" x14ac:dyDescent="0.2">
      <c r="A3" s="5">
        <v>1</v>
      </c>
      <c r="B3" s="3" t="str" cm="1">
        <f t="array" aca="1" ref="B3" ca="1">IFERROR(INDIRECT($A3&amp;"!"&amp;B$1),"")</f>
        <v>ZEZINHO ASTOLFO DA SILVA</v>
      </c>
      <c r="C3" s="17" t="str">
        <f>IFERROR(HYPERLINK("#'"&amp;A3&amp;"'!A1","PAGINA"),"")</f>
        <v>PAGINA</v>
      </c>
      <c r="D3" s="5">
        <v>0</v>
      </c>
      <c r="E3" s="6" cm="1">
        <f t="array" aca="1" ref="E3" ca="1">IFERROR(INDIRECT($A3&amp;"!"&amp;E$1),"")</f>
        <v>45646</v>
      </c>
      <c r="F3" s="3" t="str" cm="1">
        <f t="array" aca="1" ref="F3" ca="1">IFERROR(INDIRECT($A3&amp;"!"&amp;F$1),"")</f>
        <v>OFERTADO CREDITO PARA O CLIENTE</v>
      </c>
      <c r="G3" s="3" t="s">
        <v>11</v>
      </c>
      <c r="H3" s="3" t="s">
        <v>12</v>
      </c>
      <c r="I3" s="3" t="s">
        <v>16</v>
      </c>
      <c r="J3" s="3" t="s">
        <v>13</v>
      </c>
      <c r="K3" s="13" t="s">
        <v>14</v>
      </c>
      <c r="L3" s="3" t="s">
        <v>15</v>
      </c>
      <c r="M3" s="3" t="s">
        <v>15</v>
      </c>
      <c r="N3" s="3" t="s">
        <v>15</v>
      </c>
      <c r="O3" s="3" t="s">
        <v>15</v>
      </c>
    </row>
    <row r="4" spans="1:15" x14ac:dyDescent="0.2">
      <c r="A4" s="5">
        <v>2</v>
      </c>
      <c r="B4" s="3" t="str" cm="1">
        <f t="array" aca="1" ref="B4" ca="1">IFERROR(INDIRECT($A4&amp;"!"&amp;B$1),"")</f>
        <v>LEONARDO JOSE</v>
      </c>
      <c r="C4" s="17" t="str">
        <f>IFERROR(HYPERLINK("#'"&amp;A4&amp;"'!A1","PAGINA"),"")</f>
        <v>PAGINA</v>
      </c>
      <c r="D4" s="5">
        <v>0</v>
      </c>
      <c r="E4" s="6" cm="1">
        <f t="array" aca="1" ref="E4" ca="1">IFERROR(INDIRECT($A4&amp;"!"&amp;E$1),"")</f>
        <v>45280</v>
      </c>
      <c r="F4" s="3" t="str" cm="1">
        <f t="array" aca="1" ref="F4" ca="1">IFERROR(INDIRECT($A4&amp;"!"&amp;F$1),"")</f>
        <v>DISSE QUE NÃO VAI PAGAR, CALORTEIRO SAFADO</v>
      </c>
      <c r="G4" s="3" t="s">
        <v>32</v>
      </c>
      <c r="H4" s="3" t="s">
        <v>32</v>
      </c>
      <c r="I4" s="3" t="s">
        <v>32</v>
      </c>
      <c r="J4" s="3" t="s">
        <v>32</v>
      </c>
      <c r="K4" s="13">
        <v>0</v>
      </c>
      <c r="L4" s="3" t="s">
        <v>32</v>
      </c>
      <c r="M4" s="3" t="s">
        <v>32</v>
      </c>
      <c r="N4" s="3" t="s">
        <v>32</v>
      </c>
      <c r="O4" s="3" t="s">
        <v>32</v>
      </c>
    </row>
    <row r="5" spans="1:15" x14ac:dyDescent="0.2">
      <c r="A5" s="5">
        <v>3</v>
      </c>
      <c r="B5" s="15" cm="1">
        <f t="array" aca="1" ref="B5" ca="1">IFERROR(INDIRECT($A5&amp;"!"&amp;B$1),"")</f>
        <v>0</v>
      </c>
      <c r="C5" s="17" t="str">
        <f t="shared" ref="C5:C12" si="0">IFERROR(HYPERLINK("#'"&amp;A5&amp;"'!A1","PAGINA"),"")</f>
        <v>PAGINA</v>
      </c>
      <c r="D5" s="15">
        <v>0</v>
      </c>
      <c r="E5" s="16" cm="1">
        <f t="array" aca="1" ref="E5" ca="1">IFERROR(INDIRECT($A5&amp;"!"&amp;E$1),"")</f>
        <v>0</v>
      </c>
      <c r="F5" s="15" cm="1">
        <f t="array" aca="1" ref="F5" ca="1">IFERROR(INDIRECT($A5&amp;"!"&amp;F$1),"")</f>
        <v>0</v>
      </c>
      <c r="G5" s="3" t="s">
        <v>32</v>
      </c>
      <c r="H5" s="3" t="s">
        <v>32</v>
      </c>
      <c r="I5" s="3" t="s">
        <v>32</v>
      </c>
      <c r="J5" s="3" t="s">
        <v>32</v>
      </c>
      <c r="K5" s="13">
        <v>0</v>
      </c>
      <c r="L5" s="3" t="s">
        <v>32</v>
      </c>
      <c r="M5" s="3" t="s">
        <v>32</v>
      </c>
      <c r="N5" s="3" t="s">
        <v>32</v>
      </c>
      <c r="O5" s="3" t="s">
        <v>32</v>
      </c>
    </row>
    <row r="6" spans="1:15" x14ac:dyDescent="0.2">
      <c r="A6" s="5">
        <f>A5+1</f>
        <v>4</v>
      </c>
      <c r="B6" s="15"/>
      <c r="C6" s="17" t="str">
        <f t="shared" si="0"/>
        <v>PAGINA</v>
      </c>
      <c r="D6" s="15"/>
      <c r="E6" s="16"/>
      <c r="F6" s="15"/>
      <c r="G6" s="3"/>
      <c r="H6" s="3"/>
      <c r="I6" s="3"/>
      <c r="J6" s="3"/>
      <c r="K6" s="13"/>
      <c r="L6" s="3"/>
      <c r="M6" s="3"/>
      <c r="N6" s="3"/>
      <c r="O6" s="3"/>
    </row>
    <row r="7" spans="1:15" x14ac:dyDescent="0.2">
      <c r="A7" s="5">
        <f t="shared" ref="A7:A12" si="1">A6+1</f>
        <v>5</v>
      </c>
      <c r="B7" s="15"/>
      <c r="C7" s="17" t="str">
        <f t="shared" si="0"/>
        <v>PAGINA</v>
      </c>
      <c r="D7" s="15"/>
      <c r="E7" s="16"/>
      <c r="F7" s="15"/>
      <c r="G7" s="3"/>
      <c r="H7" s="3"/>
      <c r="I7" s="3"/>
      <c r="J7" s="3"/>
      <c r="K7" s="13"/>
      <c r="L7" s="3"/>
      <c r="M7" s="3"/>
      <c r="N7" s="3"/>
      <c r="O7" s="3"/>
    </row>
    <row r="8" spans="1:15" x14ac:dyDescent="0.2">
      <c r="A8" s="5">
        <f t="shared" si="1"/>
        <v>6</v>
      </c>
      <c r="B8" s="15"/>
      <c r="C8" s="17" t="str">
        <f t="shared" si="0"/>
        <v>PAGINA</v>
      </c>
      <c r="D8" s="15"/>
      <c r="E8" s="16"/>
      <c r="F8" s="15"/>
      <c r="G8" s="3"/>
      <c r="H8" s="3"/>
      <c r="I8" s="3"/>
      <c r="J8" s="3"/>
      <c r="K8" s="13"/>
      <c r="L8" s="3"/>
      <c r="M8" s="3"/>
      <c r="N8" s="3"/>
      <c r="O8" s="3"/>
    </row>
    <row r="9" spans="1:15" x14ac:dyDescent="0.2">
      <c r="A9" s="5">
        <f t="shared" si="1"/>
        <v>7</v>
      </c>
      <c r="B9" s="15"/>
      <c r="C9" s="17" t="str">
        <f t="shared" si="0"/>
        <v>PAGINA</v>
      </c>
      <c r="D9" s="15"/>
      <c r="E9" s="16"/>
      <c r="F9" s="15"/>
      <c r="G9" s="3"/>
      <c r="H9" s="3"/>
      <c r="I9" s="3"/>
      <c r="J9" s="3"/>
      <c r="K9" s="13"/>
      <c r="L9" s="3"/>
      <c r="M9" s="3"/>
      <c r="N9" s="3"/>
      <c r="O9" s="3"/>
    </row>
    <row r="10" spans="1:15" x14ac:dyDescent="0.2">
      <c r="A10" s="5">
        <f t="shared" si="1"/>
        <v>8</v>
      </c>
      <c r="B10" s="15"/>
      <c r="C10" s="17" t="str">
        <f t="shared" si="0"/>
        <v>PAGINA</v>
      </c>
      <c r="D10" s="15"/>
      <c r="E10" s="16"/>
      <c r="F10" s="15"/>
      <c r="G10" s="3"/>
      <c r="H10" s="3"/>
      <c r="I10" s="3"/>
      <c r="J10" s="3"/>
      <c r="K10" s="13"/>
      <c r="L10" s="3"/>
      <c r="M10" s="3"/>
      <c r="N10" s="3"/>
      <c r="O10" s="3"/>
    </row>
    <row r="11" spans="1:15" x14ac:dyDescent="0.2">
      <c r="A11" s="5">
        <f t="shared" si="1"/>
        <v>9</v>
      </c>
      <c r="B11" s="15"/>
      <c r="C11" s="17" t="str">
        <f t="shared" si="0"/>
        <v>PAGINA</v>
      </c>
      <c r="D11" s="15"/>
      <c r="E11" s="16"/>
      <c r="F11" s="15"/>
      <c r="G11" s="3"/>
      <c r="H11" s="3"/>
      <c r="I11" s="3"/>
      <c r="J11" s="3"/>
      <c r="K11" s="13"/>
      <c r="L11" s="3"/>
      <c r="M11" s="3"/>
      <c r="N11" s="3"/>
      <c r="O11" s="3"/>
    </row>
    <row r="12" spans="1:15" x14ac:dyDescent="0.2">
      <c r="A12" s="5">
        <f t="shared" si="1"/>
        <v>10</v>
      </c>
      <c r="B12" s="15"/>
      <c r="C12" s="17" t="str">
        <f t="shared" si="0"/>
        <v>PAGINA</v>
      </c>
      <c r="D12" s="15"/>
      <c r="E12" s="16"/>
      <c r="F12" s="15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4"/>
      <c r="D13" s="4"/>
    </row>
    <row r="14" spans="1:15" x14ac:dyDescent="0.2">
      <c r="A14" s="4"/>
      <c r="D14" s="4"/>
    </row>
    <row r="15" spans="1:15" x14ac:dyDescent="0.2">
      <c r="A15" s="4"/>
      <c r="D15" s="4"/>
    </row>
    <row r="16" spans="1:15" x14ac:dyDescent="0.2">
      <c r="A16" s="4"/>
      <c r="D16" s="4"/>
    </row>
    <row r="17" spans="1:4" x14ac:dyDescent="0.2">
      <c r="A17" s="4"/>
      <c r="D17" s="4"/>
    </row>
    <row r="18" spans="1:4" x14ac:dyDescent="0.2">
      <c r="A18" s="4"/>
      <c r="D18" s="4"/>
    </row>
    <row r="19" spans="1:4" x14ac:dyDescent="0.2">
      <c r="A19" s="4"/>
      <c r="D19" s="4"/>
    </row>
    <row r="20" spans="1:4" x14ac:dyDescent="0.2">
      <c r="A20" s="4"/>
    </row>
    <row r="21" spans="1:4" x14ac:dyDescent="0.2">
      <c r="A21" s="4"/>
    </row>
    <row r="22" spans="1:4" x14ac:dyDescent="0.2">
      <c r="A22" s="4"/>
    </row>
    <row r="23" spans="1:4" x14ac:dyDescent="0.2">
      <c r="A23" s="4"/>
    </row>
  </sheetData>
  <conditionalFormatting sqref="E3:E18">
    <cfRule type="cellIs" dxfId="1" priority="2" operator="lessThan">
      <formula>2000</formula>
    </cfRule>
  </conditionalFormatting>
  <conditionalFormatting sqref="B5:B12 D5:F12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37D9-BCDF-4620-AF18-013BB2D51D14}">
  <dimension ref="A1:F11"/>
  <sheetViews>
    <sheetView zoomScale="160" zoomScaleNormal="160" workbookViewId="0"/>
  </sheetViews>
  <sheetFormatPr defaultRowHeight="10" x14ac:dyDescent="0.2"/>
  <cols>
    <col min="1" max="1" width="6.33203125" bestFit="1" customWidth="1"/>
    <col min="2" max="2" width="10" customWidth="1"/>
    <col min="3" max="3" width="58.109375" customWidth="1"/>
    <col min="4" max="4" width="2.33203125" customWidth="1"/>
    <col min="5" max="5" width="11.33203125" hidden="1" customWidth="1"/>
    <col min="6" max="6" width="7.44140625" customWidth="1"/>
  </cols>
  <sheetData>
    <row r="1" spans="1:6" ht="10.5" x14ac:dyDescent="0.25">
      <c r="A1" s="1" t="s">
        <v>22</v>
      </c>
      <c r="B1" s="14" t="s">
        <v>24</v>
      </c>
      <c r="C1" s="14"/>
      <c r="F1" s="7"/>
    </row>
    <row r="2" spans="1:6" x14ac:dyDescent="0.2">
      <c r="F2" s="7"/>
    </row>
    <row r="3" spans="1:6" ht="10.5" x14ac:dyDescent="0.25">
      <c r="A3" s="2" t="s">
        <v>23</v>
      </c>
      <c r="B3" s="2" t="s">
        <v>17</v>
      </c>
      <c r="C3" s="2" t="s">
        <v>18</v>
      </c>
      <c r="E3" s="9">
        <f>A4</f>
        <v>1</v>
      </c>
      <c r="F3" s="7"/>
    </row>
    <row r="4" spans="1:6" x14ac:dyDescent="0.2">
      <c r="A4" s="5">
        <v>1</v>
      </c>
      <c r="B4" s="6">
        <v>45292</v>
      </c>
      <c r="C4" s="3" t="s">
        <v>19</v>
      </c>
      <c r="E4" s="9" t="str">
        <f>_xlfn.XLOOKUP(E3,$A$4:$A$7,$C$4:$C$7,,0,-1)</f>
        <v>OFERTADO CREDITO PARA O CLIENTE</v>
      </c>
      <c r="F4" s="7"/>
    </row>
    <row r="5" spans="1:6" x14ac:dyDescent="0.2">
      <c r="A5" s="5">
        <v>1</v>
      </c>
      <c r="B5" s="6">
        <v>45311</v>
      </c>
      <c r="C5" s="3" t="s">
        <v>20</v>
      </c>
      <c r="E5" s="10">
        <f>_xlfn.XLOOKUP(E3,A4:A7,B4:B7,,0,-1)</f>
        <v>45646</v>
      </c>
    </row>
    <row r="6" spans="1:6" x14ac:dyDescent="0.2">
      <c r="A6" s="5">
        <v>1</v>
      </c>
      <c r="B6" s="6">
        <v>45322</v>
      </c>
      <c r="C6" s="3" t="s">
        <v>21</v>
      </c>
    </row>
    <row r="7" spans="1:6" x14ac:dyDescent="0.2">
      <c r="A7" s="5">
        <v>1</v>
      </c>
      <c r="B7" s="6">
        <v>45646</v>
      </c>
      <c r="C7" s="3" t="s">
        <v>28</v>
      </c>
    </row>
    <row r="8" spans="1:6" x14ac:dyDescent="0.2">
      <c r="B8" s="4"/>
    </row>
    <row r="9" spans="1:6" x14ac:dyDescent="0.2">
      <c r="B9" s="4"/>
      <c r="C9" s="8"/>
    </row>
    <row r="10" spans="1:6" x14ac:dyDescent="0.2">
      <c r="B10" s="4"/>
    </row>
    <row r="11" spans="1:6" x14ac:dyDescent="0.2">
      <c r="B11" s="4"/>
    </row>
  </sheetData>
  <autoFilter ref="A3:C3" xr:uid="{F29437D9-BCDF-4620-AF18-013BB2D51D14}"/>
  <mergeCells count="2">
    <mergeCell ref="F1:F4"/>
    <mergeCell ref="B1:C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14FF-07FB-4375-AE9E-43290E7369F8}">
  <dimension ref="A1:F11"/>
  <sheetViews>
    <sheetView zoomScale="160" zoomScaleNormal="160" workbookViewId="0"/>
  </sheetViews>
  <sheetFormatPr defaultRowHeight="10" x14ac:dyDescent="0.2"/>
  <cols>
    <col min="1" max="1" width="6.33203125" bestFit="1" customWidth="1"/>
    <col min="2" max="2" width="10" customWidth="1"/>
    <col min="3" max="3" width="58.109375" customWidth="1"/>
    <col min="4" max="4" width="2.33203125" customWidth="1"/>
    <col min="5" max="5" width="11.33203125" hidden="1" customWidth="1"/>
    <col min="6" max="6" width="7.44140625" customWidth="1"/>
  </cols>
  <sheetData>
    <row r="1" spans="1:6" ht="10.5" x14ac:dyDescent="0.25">
      <c r="A1" s="1" t="s">
        <v>22</v>
      </c>
      <c r="B1" s="14" t="s">
        <v>30</v>
      </c>
      <c r="C1" s="14"/>
      <c r="F1" s="7"/>
    </row>
    <row r="2" spans="1:6" x14ac:dyDescent="0.2">
      <c r="F2" s="7"/>
    </row>
    <row r="3" spans="1:6" ht="10.5" x14ac:dyDescent="0.25">
      <c r="A3" s="2" t="s">
        <v>23</v>
      </c>
      <c r="B3" s="2" t="s">
        <v>17</v>
      </c>
      <c r="C3" s="2" t="s">
        <v>18</v>
      </c>
      <c r="E3" s="9">
        <f>A4</f>
        <v>2</v>
      </c>
      <c r="F3" s="7"/>
    </row>
    <row r="4" spans="1:6" x14ac:dyDescent="0.2">
      <c r="A4" s="5">
        <v>2</v>
      </c>
      <c r="B4" s="6">
        <v>44927</v>
      </c>
      <c r="C4" s="3" t="s">
        <v>19</v>
      </c>
      <c r="E4" s="9" t="str">
        <f>_xlfn.XLOOKUP(E3,$A$4:$A$7,$C$4:$C$7,,0,-1)</f>
        <v>DISSE QUE NÃO VAI PAGAR, CALORTEIRO SAFADO</v>
      </c>
      <c r="F4" s="7"/>
    </row>
    <row r="5" spans="1:6" x14ac:dyDescent="0.2">
      <c r="A5" s="5">
        <f>$A$4</f>
        <v>2</v>
      </c>
      <c r="B5" s="6">
        <v>44946</v>
      </c>
      <c r="C5" s="3" t="s">
        <v>20</v>
      </c>
      <c r="E5" s="10">
        <f>_xlfn.XLOOKUP(E3,A4:A7,B4:B7,,0,-1)</f>
        <v>45280</v>
      </c>
    </row>
    <row r="6" spans="1:6" x14ac:dyDescent="0.2">
      <c r="A6" s="5">
        <f t="shared" ref="A6:A7" si="0">$A$4</f>
        <v>2</v>
      </c>
      <c r="B6" s="6">
        <v>44957</v>
      </c>
      <c r="C6" s="3" t="s">
        <v>21</v>
      </c>
    </row>
    <row r="7" spans="1:6" x14ac:dyDescent="0.2">
      <c r="A7" s="5">
        <f t="shared" si="0"/>
        <v>2</v>
      </c>
      <c r="B7" s="6">
        <v>45280</v>
      </c>
      <c r="C7" s="3" t="s">
        <v>31</v>
      </c>
    </row>
    <row r="8" spans="1:6" x14ac:dyDescent="0.2">
      <c r="B8" s="4"/>
    </row>
    <row r="9" spans="1:6" x14ac:dyDescent="0.2">
      <c r="B9" s="4"/>
      <c r="C9" s="8"/>
    </row>
    <row r="10" spans="1:6" x14ac:dyDescent="0.2">
      <c r="B10" s="4"/>
    </row>
    <row r="11" spans="1:6" x14ac:dyDescent="0.2">
      <c r="B11" s="4"/>
    </row>
  </sheetData>
  <autoFilter ref="A3:C3" xr:uid="{F29437D9-BCDF-4620-AF18-013BB2D51D14}"/>
  <mergeCells count="2">
    <mergeCell ref="F1:F4"/>
    <mergeCell ref="B1:C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50D95-3AB8-46E3-8377-E8E92A5385B1}">
  <dimension ref="A1:F11"/>
  <sheetViews>
    <sheetView zoomScale="160" zoomScaleNormal="160" workbookViewId="0">
      <selection activeCell="B1" sqref="B1:C1"/>
    </sheetView>
  </sheetViews>
  <sheetFormatPr defaultRowHeight="10" x14ac:dyDescent="0.2"/>
  <cols>
    <col min="1" max="1" width="6.33203125" bestFit="1" customWidth="1"/>
    <col min="2" max="2" width="10" customWidth="1"/>
    <col min="3" max="3" width="58.109375" customWidth="1"/>
    <col min="4" max="4" width="2.33203125" customWidth="1"/>
    <col min="5" max="5" width="11.33203125" hidden="1" customWidth="1"/>
    <col min="6" max="6" width="7.44140625" customWidth="1"/>
  </cols>
  <sheetData>
    <row r="1" spans="1:6" ht="10.5" x14ac:dyDescent="0.25">
      <c r="A1" s="1" t="s">
        <v>22</v>
      </c>
      <c r="B1" s="14"/>
      <c r="C1" s="14"/>
      <c r="F1" s="7"/>
    </row>
    <row r="2" spans="1:6" x14ac:dyDescent="0.2">
      <c r="F2" s="7"/>
    </row>
    <row r="3" spans="1:6" ht="10.5" x14ac:dyDescent="0.25">
      <c r="A3" s="2" t="s">
        <v>23</v>
      </c>
      <c r="B3" s="2" t="s">
        <v>17</v>
      </c>
      <c r="C3" s="2" t="s">
        <v>18</v>
      </c>
      <c r="E3" s="9">
        <f>A4</f>
        <v>3</v>
      </c>
      <c r="F3" s="7"/>
    </row>
    <row r="4" spans="1:6" x14ac:dyDescent="0.2">
      <c r="A4" s="5">
        <v>3</v>
      </c>
      <c r="B4" s="6"/>
      <c r="C4" s="3"/>
      <c r="E4" s="9">
        <f>_xlfn.XLOOKUP(E3,$A$4:$A$7,$C$4:$C$7,,0,-1)</f>
        <v>0</v>
      </c>
      <c r="F4" s="7"/>
    </row>
    <row r="5" spans="1:6" x14ac:dyDescent="0.2">
      <c r="A5" s="5">
        <f>$A$4</f>
        <v>3</v>
      </c>
      <c r="B5" s="6"/>
      <c r="C5" s="3"/>
      <c r="E5" s="10">
        <f>_xlfn.XLOOKUP(E3,A4:A7,B4:B7,,0,-1)</f>
        <v>0</v>
      </c>
    </row>
    <row r="6" spans="1:6" x14ac:dyDescent="0.2">
      <c r="A6" s="5">
        <f t="shared" ref="A6:A7" si="0">$A$4</f>
        <v>3</v>
      </c>
      <c r="B6" s="6"/>
      <c r="C6" s="3"/>
    </row>
    <row r="7" spans="1:6" x14ac:dyDescent="0.2">
      <c r="A7" s="5">
        <f t="shared" si="0"/>
        <v>3</v>
      </c>
      <c r="B7" s="6"/>
      <c r="C7" s="3"/>
    </row>
    <row r="8" spans="1:6" x14ac:dyDescent="0.2">
      <c r="B8" s="4"/>
    </row>
    <row r="9" spans="1:6" x14ac:dyDescent="0.2">
      <c r="B9" s="4"/>
      <c r="C9" s="8"/>
    </row>
    <row r="10" spans="1:6" x14ac:dyDescent="0.2">
      <c r="B10" s="4"/>
    </row>
    <row r="11" spans="1:6" x14ac:dyDescent="0.2">
      <c r="B11" s="4"/>
    </row>
  </sheetData>
  <autoFilter ref="A3:C3" xr:uid="{F29437D9-BCDF-4620-AF18-013BB2D51D14}"/>
  <mergeCells count="2">
    <mergeCell ref="F1:F4"/>
    <mergeCell ref="B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B. A. DE SOUSA CONSTRUCOES ME</dc:creator>
  <cp:lastModifiedBy>J. B. A. DE SOUSA CONSTRUCOES ME</cp:lastModifiedBy>
  <dcterms:created xsi:type="dcterms:W3CDTF">2024-11-13T18:44:01Z</dcterms:created>
  <dcterms:modified xsi:type="dcterms:W3CDTF">2024-11-13T20:04:26Z</dcterms:modified>
</cp:coreProperties>
</file>