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lson\Desktop\Controle para o Nicola\"/>
    </mc:Choice>
  </mc:AlternateContent>
  <xr:revisionPtr revIDLastSave="0" documentId="13_ncr:1_{07FEA5E3-BAF8-41B7-AFDD-3CF21428B2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unos" sheetId="1" r:id="rId1"/>
    <sheet name="Controle" sheetId="2" r:id="rId2"/>
    <sheet name="Resumo" sheetId="3" r:id="rId3"/>
  </sheets>
  <calcPr calcId="191029"/>
</workbook>
</file>

<file path=xl/calcChain.xml><?xml version="1.0" encoding="utf-8"?>
<calcChain xmlns="http://schemas.openxmlformats.org/spreadsheetml/2006/main">
  <c r="K8" i="3" l="1"/>
  <c r="E6" i="2"/>
  <c r="E7" i="2"/>
  <c r="E8" i="2"/>
  <c r="D6" i="2"/>
  <c r="D7" i="2"/>
  <c r="D8" i="2"/>
  <c r="C6" i="2"/>
  <c r="C7" i="2"/>
  <c r="C8" i="2"/>
  <c r="B6" i="2"/>
  <c r="B7" i="2"/>
  <c r="B8" i="2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C7" i="3"/>
  <c r="B7" i="3"/>
  <c r="A7" i="3"/>
  <c r="C6" i="3"/>
  <c r="B6" i="3"/>
  <c r="A6" i="3"/>
  <c r="C5" i="3"/>
  <c r="B5" i="3"/>
  <c r="A5" i="3"/>
  <c r="A7" i="2"/>
  <c r="A6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<sst xmlns="http://schemas.openxmlformats.org/spreadsheetml/2006/main" count="41" uniqueCount="25">
  <si>
    <t>Nome</t>
  </si>
  <si>
    <t>Turma</t>
  </si>
  <si>
    <t>Plano</t>
  </si>
  <si>
    <t>Aulas Escolhidas</t>
  </si>
  <si>
    <t>João Silva</t>
  </si>
  <si>
    <t>Sexta</t>
  </si>
  <si>
    <t>Mensal</t>
  </si>
  <si>
    <t>Todas</t>
  </si>
  <si>
    <t>Maria Souza</t>
  </si>
  <si>
    <t>Terça</t>
  </si>
  <si>
    <t>2 aulas</t>
  </si>
  <si>
    <t>Lucas Lima</t>
  </si>
  <si>
    <t>05/03</t>
  </si>
  <si>
    <t>12/03</t>
  </si>
  <si>
    <t>19/03</t>
  </si>
  <si>
    <t>26/03</t>
  </si>
  <si>
    <t>Dani</t>
  </si>
  <si>
    <t>José</t>
  </si>
  <si>
    <t>Cadastro -Turma - Plano e Aulas</t>
  </si>
  <si>
    <t>Controle de Alunos</t>
  </si>
  <si>
    <t xml:space="preserve">Alunos </t>
  </si>
  <si>
    <t>2 vezes</t>
  </si>
  <si>
    <t xml:space="preserve">Resumo </t>
  </si>
  <si>
    <t>Data</t>
  </si>
  <si>
    <t>Ou assim: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</si>
</sst>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"/>
  <sheetViews>
    <sheetView showGridLines="0" tabSelected="1" workbookViewId="0">
      <selection activeCell="B5" sqref="B5"/>
    </sheetView>
  </sheetViews>
  <sheetFormatPr defaultRowHeight="15" x14ac:dyDescent="0.25"/>
  <cols>
    <col min="1" max="3" width="20.7109375" customWidth="1"/>
    <col min="4" max="4" width="11.28515625" customWidth="1"/>
    <col min="5" max="5" width="10.140625" customWidth="1"/>
  </cols>
  <sheetData>
    <row r="2" spans="1:5" ht="18.75" x14ac:dyDescent="0.3">
      <c r="A2" s="3" t="s">
        <v>18</v>
      </c>
      <c r="B2" s="3"/>
      <c r="C2" s="3"/>
      <c r="D2" s="3"/>
      <c r="E2" s="3"/>
    </row>
    <row r="4" spans="1:5" x14ac:dyDescent="0.25">
      <c r="A4" s="1" t="s">
        <v>0</v>
      </c>
      <c r="B4" s="1" t="s">
        <v>1</v>
      </c>
      <c r="C4" s="1" t="s">
        <v>2</v>
      </c>
      <c r="D4" s="4" t="s">
        <v>3</v>
      </c>
      <c r="E4" s="5"/>
    </row>
    <row r="5" spans="1:5" x14ac:dyDescent="0.25">
      <c r="A5" t="s">
        <v>4</v>
      </c>
      <c r="B5" t="s">
        <v>5</v>
      </c>
      <c r="C5" t="s">
        <v>6</v>
      </c>
      <c r="D5" s="2" t="s">
        <v>7</v>
      </c>
      <c r="E5" s="2"/>
    </row>
    <row r="6" spans="1:5" x14ac:dyDescent="0.25">
      <c r="A6" t="s">
        <v>8</v>
      </c>
      <c r="B6" t="s">
        <v>5</v>
      </c>
      <c r="C6" t="s">
        <v>10</v>
      </c>
      <c r="D6" s="6">
        <v>45721</v>
      </c>
      <c r="E6" s="6">
        <v>45735</v>
      </c>
    </row>
    <row r="7" spans="1:5" x14ac:dyDescent="0.25">
      <c r="A7" t="s">
        <v>11</v>
      </c>
      <c r="B7" t="s">
        <v>5</v>
      </c>
      <c r="C7" t="s">
        <v>10</v>
      </c>
      <c r="D7" s="6">
        <v>45724</v>
      </c>
      <c r="E7" s="6">
        <v>45738</v>
      </c>
    </row>
    <row r="8" spans="1:5" x14ac:dyDescent="0.25">
      <c r="A8" t="s">
        <v>16</v>
      </c>
      <c r="B8" t="s">
        <v>9</v>
      </c>
      <c r="C8" t="s">
        <v>10</v>
      </c>
      <c r="D8" s="6">
        <v>45721</v>
      </c>
      <c r="E8" s="6">
        <v>45735</v>
      </c>
    </row>
    <row r="9" spans="1:5" x14ac:dyDescent="0.25">
      <c r="A9" t="s">
        <v>17</v>
      </c>
      <c r="B9" t="s">
        <v>9</v>
      </c>
      <c r="C9" t="s">
        <v>6</v>
      </c>
      <c r="D9" s="2" t="s">
        <v>7</v>
      </c>
      <c r="E9" s="2"/>
    </row>
  </sheetData>
  <mergeCells count="2">
    <mergeCell ref="A2:E2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1"/>
  <sheetViews>
    <sheetView showGridLines="0" workbookViewId="0">
      <selection activeCell="D5" sqref="D5"/>
    </sheetView>
  </sheetViews>
  <sheetFormatPr defaultRowHeight="15" x14ac:dyDescent="0.25"/>
  <cols>
    <col min="1" max="6" width="15.7109375" customWidth="1"/>
  </cols>
  <sheetData>
    <row r="2" spans="1:6" ht="18.75" x14ac:dyDescent="0.3">
      <c r="A2" s="3" t="s">
        <v>19</v>
      </c>
      <c r="B2" s="3"/>
      <c r="C2" s="3"/>
      <c r="D2" s="3"/>
      <c r="E2" s="3"/>
      <c r="F2" s="3"/>
    </row>
    <row r="4" spans="1:6" x14ac:dyDescent="0.25">
      <c r="A4" s="1" t="s">
        <v>0</v>
      </c>
      <c r="B4" s="1" t="s">
        <v>12</v>
      </c>
      <c r="C4" s="1" t="s">
        <v>13</v>
      </c>
      <c r="D4" s="1" t="s">
        <v>14</v>
      </c>
      <c r="E4" s="1" t="s">
        <v>15</v>
      </c>
    </row>
    <row r="5" spans="1:6" x14ac:dyDescent="0.25">
      <c r="A5" t="str">
        <f>Alunos!A5</f>
        <v>João Silva</v>
      </c>
      <c r="B5" s="2" t="str">
        <f>IF(Alunos!C5="Mensal", "✅", IF(ISNUMBER(SEARCH(5/3, Alunos!D5)), "✅", ""))</f>
        <v>✅</v>
      </c>
      <c r="C5" s="2" t="str">
        <f>IF(Alunos!C5="Mensal", "✅", IF(ISNUMBER(SEARCH(12/3, Alunos!D5)), "✅", ""))</f>
        <v>✅</v>
      </c>
      <c r="D5" s="2" t="str">
        <f>IF(Alunos!C5="Mensal", "✅", IF(ISNUMBER(SEARCH(19/3, Alunos!D5)), "✅", ""))</f>
        <v>✅</v>
      </c>
      <c r="E5" s="2" t="str">
        <f>IF(Alunos!C5="Mensal", "✅", IF(ISNUMBER(SEARCH(26/3, Alunos!D5)), "✅", ""))</f>
        <v>✅</v>
      </c>
    </row>
    <row r="6" spans="1:6" x14ac:dyDescent="0.25">
      <c r="A6" t="str">
        <f>Alunos!A6</f>
        <v>Maria Souza</v>
      </c>
      <c r="B6" s="2" t="str">
        <f>IF(Alunos!C6="Mensal", "✅", IF(ISNUMBER(SEARCH(5/3, Alunos!E6)), "✅", ""))</f>
        <v/>
      </c>
      <c r="C6" s="2" t="str">
        <f>IF(Alunos!C6="Mensal", "✅", IF(ISNUMBER(SEARCH(12/3, Alunos!E6)), "✅", ""))</f>
        <v>✅</v>
      </c>
      <c r="D6" s="2" t="str">
        <f>IF(Alunos!C6="Mensal", "✅", IF(ISNUMBER(SEARCH(19/3, Alunos!E6)), "✅", ""))</f>
        <v/>
      </c>
      <c r="E6" s="2" t="str">
        <f>IF(Alunos!C6="Mensal", "✅", IF(ISNUMBER(SEARCH(26/3, Alunos!E6)), "✅", ""))</f>
        <v/>
      </c>
    </row>
    <row r="7" spans="1:6" x14ac:dyDescent="0.25">
      <c r="A7" t="str">
        <f>Alunos!A7</f>
        <v>Lucas Lima</v>
      </c>
      <c r="B7" s="2" t="str">
        <f>IF(Alunos!C7="Mensal", "✅", IF(ISNUMBER(SEARCH(5/3, Alunos!E7)), "✅", ""))</f>
        <v/>
      </c>
      <c r="C7" s="2" t="str">
        <f>IF(Alunos!C7="Mensal", "✅", IF(ISNUMBER(SEARCH(12/3, Alunos!E7)), "✅", ""))</f>
        <v>✅</v>
      </c>
      <c r="D7" s="2" t="str">
        <f>IF(Alunos!C7="Mensal", "✅", IF(ISNUMBER(SEARCH(19/3, Alunos!E7)), "✅", ""))</f>
        <v/>
      </c>
      <c r="E7" s="2" t="str">
        <f>IF(Alunos!C7="Mensal", "✅", IF(ISNUMBER(SEARCH(26/3, Alunos!E7)), "✅", ""))</f>
        <v/>
      </c>
    </row>
    <row r="8" spans="1:6" x14ac:dyDescent="0.25">
      <c r="A8" t="str">
        <f>Alunos!A8</f>
        <v>Dani</v>
      </c>
      <c r="B8" s="2" t="str">
        <f>IF(Alunos!C8="Mensal", "✅", IF(ISNUMBER(SEARCH(5/3, Alunos!E8)), "✅", ""))</f>
        <v/>
      </c>
      <c r="C8" s="2" t="str">
        <f>IF(Alunos!C8="Mensal", "✅", IF(ISNUMBER(SEARCH(12/3, Alunos!E8)), "✅", ""))</f>
        <v>✅</v>
      </c>
      <c r="D8" s="2" t="str">
        <f>IF(Alunos!C8="Mensal", "✅", IF(ISNUMBER(SEARCH(19/3, Alunos!E8)), "✅", ""))</f>
        <v/>
      </c>
      <c r="E8" s="2" t="str">
        <f>IF(Alunos!C8="Mensal", "✅", IF(ISNUMBER(SEARCH(26/3, Alunos!E8)), "✅", ""))</f>
        <v/>
      </c>
    </row>
    <row r="9" spans="1:6" x14ac:dyDescent="0.25">
      <c r="A9" t="str">
        <f>Alunos!A9</f>
        <v>José</v>
      </c>
      <c r="B9" s="2" t="str">
        <f>IF(Alunos!C9="Mensal", "✅", IF(ISNUMBER(SEARCH(5/3, Alunos!D9)), "✅", ""))</f>
        <v>✅</v>
      </c>
      <c r="C9" s="2" t="str">
        <f>IF(Alunos!C9="Mensal", "✅", IF(ISNUMBER(SEARCH(12/3, Alunos!D9)), "✅", ""))</f>
        <v>✅</v>
      </c>
      <c r="D9" s="2" t="str">
        <f>IF(Alunos!C9="Mensal", "✅", IF(ISNUMBER(SEARCH(19/3, Alunos!D9)), "✅", ""))</f>
        <v>✅</v>
      </c>
      <c r="E9" s="2" t="str">
        <f>IF(Alunos!C9="Mensal", "✅", IF(ISNUMBER(SEARCH(26/3, Alunos!D9)), "✅", ""))</f>
        <v>✅</v>
      </c>
    </row>
    <row r="10" spans="1:6" x14ac:dyDescent="0.25">
      <c r="A10">
        <f>Alunos!A10</f>
        <v>0</v>
      </c>
      <c r="B10" s="2" t="str">
        <f>IF(Alunos!C10="Mensal", "✅", IF(ISNUMBER(SEARCH(5/3, Alunos!E10)), "✅", ""))</f>
        <v/>
      </c>
      <c r="C10" s="2" t="str">
        <f>IF(Alunos!C10="Mensal", "✅", IF(ISNUMBER(SEARCH(12/3, Alunos!E10)), "✅", ""))</f>
        <v/>
      </c>
      <c r="D10" s="2" t="str">
        <f>IF(Alunos!C10="Mensal", "✅", IF(ISNUMBER(SEARCH(19/3, Alunos!E10)), "✅", ""))</f>
        <v/>
      </c>
      <c r="E10" s="2" t="str">
        <f>IF(Alunos!C10="Mensal", "✅", IF(ISNUMBER(SEARCH(26/3, Alunos!E10)), "✅", ""))</f>
        <v/>
      </c>
    </row>
    <row r="11" spans="1:6" x14ac:dyDescent="0.25">
      <c r="A11">
        <f>Alunos!A11</f>
        <v>0</v>
      </c>
      <c r="B11" s="2" t="str">
        <f>IF(Alunos!C11="Mensal", "✅", IF(ISNUMBER(SEARCH(5/3, Alunos!E11)), "✅", ""))</f>
        <v/>
      </c>
      <c r="C11" s="2" t="str">
        <f>IF(Alunos!C11="Mensal", "✅", IF(ISNUMBER(SEARCH(12/3, Alunos!E11)), "✅", ""))</f>
        <v/>
      </c>
      <c r="D11" s="2" t="str">
        <f>IF(Alunos!C11="Mensal", "✅", IF(ISNUMBER(SEARCH(19/3, Alunos!E11)), "✅", ""))</f>
        <v/>
      </c>
      <c r="E11" s="2" t="str">
        <f>IF(Alunos!C11="Mensal", "✅", IF(ISNUMBER(SEARCH(26/3, Alunos!E11)), "✅", ""))</f>
        <v/>
      </c>
    </row>
    <row r="12" spans="1:6" x14ac:dyDescent="0.25">
      <c r="A12">
        <f>Alunos!A12</f>
        <v>0</v>
      </c>
      <c r="B12" s="2" t="str">
        <f>IF(Alunos!C12="Mensal", "✅", IF(ISNUMBER(SEARCH(5/3, Alunos!E12)), "✅", ""))</f>
        <v/>
      </c>
      <c r="C12" s="2" t="str">
        <f>IF(Alunos!C12="Mensal", "✅", IF(ISNUMBER(SEARCH(12/3, Alunos!E12)), "✅", ""))</f>
        <v/>
      </c>
      <c r="D12" s="2" t="str">
        <f>IF(Alunos!C12="Mensal", "✅", IF(ISNUMBER(SEARCH(19/3, Alunos!E12)), "✅", ""))</f>
        <v/>
      </c>
      <c r="E12" s="2" t="str">
        <f>IF(Alunos!C12="Mensal", "✅", IF(ISNUMBER(SEARCH(26/3, Alunos!E12)), "✅", ""))</f>
        <v/>
      </c>
    </row>
    <row r="13" spans="1:6" x14ac:dyDescent="0.25">
      <c r="A13">
        <f>Alunos!A13</f>
        <v>0</v>
      </c>
      <c r="B13" s="2" t="str">
        <f>IF(Alunos!C13="Mensal", "✅", IF(ISNUMBER(SEARCH(5/3, Alunos!E13)), "✅", ""))</f>
        <v/>
      </c>
      <c r="C13" s="2" t="str">
        <f>IF(Alunos!C13="Mensal", "✅", IF(ISNUMBER(SEARCH(12/3, Alunos!E13)), "✅", ""))</f>
        <v/>
      </c>
      <c r="D13" s="2" t="str">
        <f>IF(Alunos!C13="Mensal", "✅", IF(ISNUMBER(SEARCH(19/3, Alunos!E13)), "✅", ""))</f>
        <v/>
      </c>
      <c r="E13" s="2" t="str">
        <f>IF(Alunos!C13="Mensal", "✅", IF(ISNUMBER(SEARCH(26/3, Alunos!E13)), "✅", ""))</f>
        <v/>
      </c>
    </row>
    <row r="14" spans="1:6" x14ac:dyDescent="0.25">
      <c r="A14">
        <f>Alunos!A14</f>
        <v>0</v>
      </c>
      <c r="B14" s="2" t="str">
        <f>IF(Alunos!C14="Mensal", "✅", IF(ISNUMBER(SEARCH(5/3, Alunos!E14)), "✅", ""))</f>
        <v/>
      </c>
      <c r="C14" s="2" t="str">
        <f>IF(Alunos!C14="Mensal", "✅", IF(ISNUMBER(SEARCH(12/3, Alunos!E14)), "✅", ""))</f>
        <v/>
      </c>
      <c r="D14" s="2" t="str">
        <f>IF(Alunos!C14="Mensal", "✅", IF(ISNUMBER(SEARCH(19/3, Alunos!E14)), "✅", ""))</f>
        <v/>
      </c>
      <c r="E14" s="2" t="str">
        <f>IF(Alunos!C14="Mensal", "✅", IF(ISNUMBER(SEARCH(26/3, Alunos!E14)), "✅", ""))</f>
        <v/>
      </c>
    </row>
    <row r="15" spans="1:6" x14ac:dyDescent="0.25">
      <c r="A15">
        <f>Alunos!A15</f>
        <v>0</v>
      </c>
      <c r="B15" s="2" t="str">
        <f>IF(Alunos!C15="Mensal", "✅", IF(ISNUMBER(SEARCH(5/3, Alunos!E15)), "✅", ""))</f>
        <v/>
      </c>
      <c r="C15" s="2" t="str">
        <f>IF(Alunos!C15="Mensal", "✅", IF(ISNUMBER(SEARCH(12/3, Alunos!E15)), "✅", ""))</f>
        <v/>
      </c>
      <c r="D15" s="2" t="str">
        <f>IF(Alunos!C15="Mensal", "✅", IF(ISNUMBER(SEARCH(19/3, Alunos!E15)), "✅", ""))</f>
        <v/>
      </c>
      <c r="E15" s="2" t="str">
        <f>IF(Alunos!C15="Mensal", "✅", IF(ISNUMBER(SEARCH(26/3, Alunos!E15)), "✅", ""))</f>
        <v/>
      </c>
    </row>
    <row r="16" spans="1:6" x14ac:dyDescent="0.25">
      <c r="A16">
        <f>Alunos!A16</f>
        <v>0</v>
      </c>
      <c r="B16" s="2" t="str">
        <f>IF(Alunos!C16="Mensal", "✅", IF(ISNUMBER(SEARCH(5/3, Alunos!E16)), "✅", ""))</f>
        <v/>
      </c>
      <c r="C16" s="2" t="str">
        <f>IF(Alunos!C16="Mensal", "✅", IF(ISNUMBER(SEARCH(12/3, Alunos!E16)), "✅", ""))</f>
        <v/>
      </c>
      <c r="D16" s="2" t="str">
        <f>IF(Alunos!C16="Mensal", "✅", IF(ISNUMBER(SEARCH(19/3, Alunos!E16)), "✅", ""))</f>
        <v/>
      </c>
      <c r="E16" s="2" t="str">
        <f>IF(Alunos!C16="Mensal", "✅", IF(ISNUMBER(SEARCH(26/3, Alunos!E16)), "✅", ""))</f>
        <v/>
      </c>
    </row>
    <row r="17" spans="1:5" x14ac:dyDescent="0.25">
      <c r="A17">
        <f>Alunos!A17</f>
        <v>0</v>
      </c>
      <c r="B17" s="2" t="str">
        <f>IF(Alunos!C17="Mensal", "✅", IF(ISNUMBER(SEARCH(5/3, Alunos!E17)), "✅", ""))</f>
        <v/>
      </c>
      <c r="C17" s="2" t="str">
        <f>IF(Alunos!C17="Mensal", "✅", IF(ISNUMBER(SEARCH(12/3, Alunos!E17)), "✅", ""))</f>
        <v/>
      </c>
      <c r="D17" s="2" t="str">
        <f>IF(Alunos!C17="Mensal", "✅", IF(ISNUMBER(SEARCH(19/3, Alunos!E17)), "✅", ""))</f>
        <v/>
      </c>
      <c r="E17" s="2" t="str">
        <f>IF(Alunos!C17="Mensal", "✅", IF(ISNUMBER(SEARCH(26/3, Alunos!E17)), "✅", ""))</f>
        <v/>
      </c>
    </row>
    <row r="18" spans="1:5" x14ac:dyDescent="0.25">
      <c r="A18">
        <f>Alunos!A18</f>
        <v>0</v>
      </c>
      <c r="B18" s="2" t="str">
        <f>IF(Alunos!C18="Mensal", "✅", IF(ISNUMBER(SEARCH(5/3, Alunos!E18)), "✅", ""))</f>
        <v/>
      </c>
      <c r="C18" s="2" t="str">
        <f>IF(Alunos!C18="Mensal", "✅", IF(ISNUMBER(SEARCH(12/3, Alunos!E18)), "✅", ""))</f>
        <v/>
      </c>
      <c r="D18" s="2" t="str">
        <f>IF(Alunos!C18="Mensal", "✅", IF(ISNUMBER(SEARCH(19/3, Alunos!E18)), "✅", ""))</f>
        <v/>
      </c>
      <c r="E18" s="2" t="str">
        <f>IF(Alunos!C18="Mensal", "✅", IF(ISNUMBER(SEARCH(26/3, Alunos!E18)), "✅", ""))</f>
        <v/>
      </c>
    </row>
    <row r="19" spans="1:5" x14ac:dyDescent="0.25">
      <c r="A19">
        <f>Alunos!A19</f>
        <v>0</v>
      </c>
      <c r="B19" s="2" t="str">
        <f>IF(Alunos!C19="Mensal", "✅", IF(ISNUMBER(SEARCH(5/3, Alunos!E19)), "✅", ""))</f>
        <v/>
      </c>
      <c r="C19" s="2" t="str">
        <f>IF(Alunos!C19="Mensal", "✅", IF(ISNUMBER(SEARCH(12/3, Alunos!E19)), "✅", ""))</f>
        <v/>
      </c>
      <c r="D19" s="2" t="str">
        <f>IF(Alunos!C19="Mensal", "✅", IF(ISNUMBER(SEARCH(19/3, Alunos!E19)), "✅", ""))</f>
        <v/>
      </c>
      <c r="E19" s="2" t="str">
        <f>IF(Alunos!C19="Mensal", "✅", IF(ISNUMBER(SEARCH(26/3, Alunos!E19)), "✅", ""))</f>
        <v/>
      </c>
    </row>
    <row r="20" spans="1:5" x14ac:dyDescent="0.25">
      <c r="A20">
        <f>Alunos!A20</f>
        <v>0</v>
      </c>
      <c r="B20" s="2" t="str">
        <f>IF(Alunos!C20="Mensal", "✅", IF(ISNUMBER(SEARCH(5/3, Alunos!E20)), "✅", ""))</f>
        <v/>
      </c>
      <c r="C20" s="2" t="str">
        <f>IF(Alunos!C20="Mensal", "✅", IF(ISNUMBER(SEARCH(12/3, Alunos!E20)), "✅", ""))</f>
        <v/>
      </c>
      <c r="D20" s="2" t="str">
        <f>IF(Alunos!C20="Mensal", "✅", IF(ISNUMBER(SEARCH(19/3, Alunos!E20)), "✅", ""))</f>
        <v/>
      </c>
      <c r="E20" s="2" t="str">
        <f>IF(Alunos!C20="Mensal", "✅", IF(ISNUMBER(SEARCH(26/3, Alunos!E20)), "✅", ""))</f>
        <v/>
      </c>
    </row>
    <row r="21" spans="1:5" x14ac:dyDescent="0.25">
      <c r="A21">
        <f>Alunos!A21</f>
        <v>0</v>
      </c>
      <c r="B21" s="2" t="str">
        <f>IF(Alunos!C21="Mensal", "✅", IF(ISNUMBER(SEARCH(5/3, Alunos!E21)), "✅", ""))</f>
        <v/>
      </c>
      <c r="C21" s="2" t="str">
        <f>IF(Alunos!C21="Mensal", "✅", IF(ISNUMBER(SEARCH(12/3, Alunos!E21)), "✅", ""))</f>
        <v/>
      </c>
      <c r="D21" s="2" t="str">
        <f>IF(Alunos!C21="Mensal", "✅", IF(ISNUMBER(SEARCH(19/3, Alunos!E21)), "✅", ""))</f>
        <v/>
      </c>
      <c r="E21" s="2" t="str">
        <f>IF(Alunos!C21="Mensal", "✅", IF(ISNUMBER(SEARCH(26/3, Alunos!E21)), "✅", ""))</f>
        <v/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3"/>
  <sheetViews>
    <sheetView showGridLines="0" workbookViewId="0">
      <selection activeCell="L12" sqref="L12"/>
    </sheetView>
  </sheetViews>
  <sheetFormatPr defaultRowHeight="15" x14ac:dyDescent="0.25"/>
  <cols>
    <col min="1" max="3" width="15.7109375" customWidth="1"/>
    <col min="6" max="6" width="10.85546875" customWidth="1"/>
    <col min="7" max="7" width="10.7109375" customWidth="1"/>
    <col min="8" max="8" width="3.5703125" customWidth="1"/>
  </cols>
  <sheetData>
    <row r="2" spans="1:15" ht="18.75" x14ac:dyDescent="0.3">
      <c r="A2" s="3" t="s">
        <v>22</v>
      </c>
      <c r="B2" s="3"/>
      <c r="C2" s="3"/>
      <c r="D2" s="3"/>
      <c r="K2" s="10" t="s">
        <v>24</v>
      </c>
    </row>
    <row r="4" spans="1:15" x14ac:dyDescent="0.25">
      <c r="A4" s="1" t="s">
        <v>0</v>
      </c>
      <c r="B4" s="1" t="s">
        <v>1</v>
      </c>
      <c r="C4" s="1" t="s">
        <v>2</v>
      </c>
      <c r="D4" s="1" t="s">
        <v>23</v>
      </c>
      <c r="L4" t="s">
        <v>20</v>
      </c>
    </row>
    <row r="5" spans="1:15" x14ac:dyDescent="0.25">
      <c r="A5" t="str">
        <f>Alunos!A5</f>
        <v>João Silva</v>
      </c>
      <c r="B5" t="str">
        <f>Alunos!B5</f>
        <v>Sexta</v>
      </c>
      <c r="C5" t="str">
        <f>Alunos!C5</f>
        <v>Mensal</v>
      </c>
    </row>
    <row r="6" spans="1:15" ht="15.75" x14ac:dyDescent="0.25">
      <c r="A6" t="str">
        <f>Alunos!A6</f>
        <v>Maria Souza</v>
      </c>
      <c r="B6" t="str">
        <f>Alunos!B6</f>
        <v>Sexta</v>
      </c>
      <c r="C6" t="str">
        <f>Alunos!C6</f>
        <v>2 aulas</v>
      </c>
      <c r="K6" s="8" t="s">
        <v>6</v>
      </c>
      <c r="L6" s="9"/>
      <c r="N6" s="8" t="s">
        <v>21</v>
      </c>
      <c r="O6" s="9"/>
    </row>
    <row r="7" spans="1:15" x14ac:dyDescent="0.25">
      <c r="A7" t="str">
        <f>Alunos!A7</f>
        <v>Lucas Lima</v>
      </c>
      <c r="B7" t="str">
        <f>Alunos!B7</f>
        <v>Sexta</v>
      </c>
      <c r="C7" t="str">
        <f>Alunos!C7</f>
        <v>2 aulas</v>
      </c>
      <c r="K7" s="7" t="s">
        <v>5</v>
      </c>
      <c r="L7" s="7" t="s">
        <v>9</v>
      </c>
      <c r="N7" s="7" t="s">
        <v>5</v>
      </c>
      <c r="O7" s="7" t="s">
        <v>9</v>
      </c>
    </row>
    <row r="8" spans="1:15" x14ac:dyDescent="0.25">
      <c r="A8" t="str">
        <f>Alunos!A8</f>
        <v>Dani</v>
      </c>
      <c r="B8" t="str">
        <f>Alunos!B8</f>
        <v>Terça</v>
      </c>
      <c r="C8" t="str">
        <f>Alunos!C8</f>
        <v>2 aulas</v>
      </c>
      <c r="K8" t="e">
        <f>IF(Resumo!B5,"sexta",Resumo!A5)</f>
        <v>#VALUE!</v>
      </c>
    </row>
    <row r="9" spans="1:15" x14ac:dyDescent="0.25">
      <c r="A9" t="str">
        <f>Alunos!A9</f>
        <v>José</v>
      </c>
      <c r="B9" t="str">
        <f>Alunos!B9</f>
        <v>Terça</v>
      </c>
      <c r="C9" t="str">
        <f>Alunos!C9</f>
        <v>Mensal</v>
      </c>
    </row>
    <row r="10" spans="1:15" x14ac:dyDescent="0.25">
      <c r="A10">
        <f>Alunos!A10</f>
        <v>0</v>
      </c>
      <c r="B10">
        <f>Alunos!B10</f>
        <v>0</v>
      </c>
      <c r="C10">
        <f>Alunos!C10</f>
        <v>0</v>
      </c>
    </row>
    <row r="11" spans="1:15" x14ac:dyDescent="0.25">
      <c r="A11">
        <f>Alunos!A11</f>
        <v>0</v>
      </c>
      <c r="B11">
        <f>Alunos!B11</f>
        <v>0</v>
      </c>
      <c r="C11">
        <f>Alunos!C11</f>
        <v>0</v>
      </c>
    </row>
    <row r="12" spans="1:15" x14ac:dyDescent="0.25">
      <c r="A12">
        <f>Alunos!A12</f>
        <v>0</v>
      </c>
      <c r="B12">
        <f>Alunos!B12</f>
        <v>0</v>
      </c>
      <c r="C12">
        <f>Alunos!C12</f>
        <v>0</v>
      </c>
    </row>
    <row r="13" spans="1:15" x14ac:dyDescent="0.25">
      <c r="A13">
        <f>Alunos!A13</f>
        <v>0</v>
      </c>
      <c r="B13">
        <f>Alunos!B13</f>
        <v>0</v>
      </c>
      <c r="C13">
        <f>Alunos!C13</f>
        <v>0</v>
      </c>
    </row>
    <row r="14" spans="1:15" x14ac:dyDescent="0.25">
      <c r="A14">
        <f>Alunos!A14</f>
        <v>0</v>
      </c>
      <c r="B14">
        <f>Alunos!B14</f>
        <v>0</v>
      </c>
      <c r="C14">
        <f>Alunos!C14</f>
        <v>0</v>
      </c>
    </row>
    <row r="15" spans="1:15" x14ac:dyDescent="0.25">
      <c r="A15">
        <f>Alunos!A15</f>
        <v>0</v>
      </c>
      <c r="B15">
        <f>Alunos!B15</f>
        <v>0</v>
      </c>
      <c r="C15">
        <f>Alunos!C15</f>
        <v>0</v>
      </c>
    </row>
    <row r="16" spans="1:15" x14ac:dyDescent="0.25">
      <c r="A16">
        <f>Alunos!A16</f>
        <v>0</v>
      </c>
      <c r="B16">
        <f>Alunos!B16</f>
        <v>0</v>
      </c>
      <c r="C16">
        <f>Alunos!C16</f>
        <v>0</v>
      </c>
    </row>
    <row r="17" spans="1:3" x14ac:dyDescent="0.25">
      <c r="A17">
        <f>Alunos!A17</f>
        <v>0</v>
      </c>
      <c r="B17">
        <f>Alunos!B17</f>
        <v>0</v>
      </c>
      <c r="C17">
        <f>Alunos!C17</f>
        <v>0</v>
      </c>
    </row>
    <row r="18" spans="1:3" x14ac:dyDescent="0.25">
      <c r="A18">
        <f>Alunos!A18</f>
        <v>0</v>
      </c>
      <c r="B18">
        <f>Alunos!B18</f>
        <v>0</v>
      </c>
      <c r="C18">
        <f>Alunos!C18</f>
        <v>0</v>
      </c>
    </row>
    <row r="19" spans="1:3" x14ac:dyDescent="0.25">
      <c r="A19">
        <f>Alunos!A19</f>
        <v>0</v>
      </c>
      <c r="B19">
        <f>Alunos!B19</f>
        <v>0</v>
      </c>
      <c r="C19">
        <f>Alunos!C19</f>
        <v>0</v>
      </c>
    </row>
    <row r="20" spans="1:3" x14ac:dyDescent="0.25">
      <c r="A20">
        <f>Alunos!A20</f>
        <v>0</v>
      </c>
      <c r="B20">
        <f>Alunos!B20</f>
        <v>0</v>
      </c>
      <c r="C20">
        <f>Alunos!C20</f>
        <v>0</v>
      </c>
    </row>
    <row r="21" spans="1:3" x14ac:dyDescent="0.25">
      <c r="A21">
        <f>Alunos!A21</f>
        <v>0</v>
      </c>
      <c r="B21">
        <f>Alunos!B21</f>
        <v>0</v>
      </c>
      <c r="C21">
        <f>Alunos!C21</f>
        <v>0</v>
      </c>
    </row>
    <row r="22" spans="1:3" x14ac:dyDescent="0.25">
      <c r="A22">
        <f>Alunos!A22</f>
        <v>0</v>
      </c>
      <c r="B22">
        <f>Alunos!B22</f>
        <v>0</v>
      </c>
      <c r="C22">
        <f>Alunos!C22</f>
        <v>0</v>
      </c>
    </row>
    <row r="23" spans="1:3" x14ac:dyDescent="0.25">
      <c r="A23">
        <f>Alunos!A23</f>
        <v>0</v>
      </c>
      <c r="B23">
        <f>Alunos!B23</f>
        <v>0</v>
      </c>
      <c r="C23">
        <f>Alunos!C23</f>
        <v>0</v>
      </c>
    </row>
  </sheetData>
  <mergeCells count="3">
    <mergeCell ref="K6:L6"/>
    <mergeCell ref="N6:O6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Alunos</vt:lpstr>
      <vt:lpstr>Controle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Jailson Trindade</dc:creator>
  <cp:lastModifiedBy>Jailson Trindade</cp:lastModifiedBy>
  <dcterms:created xsi:type="dcterms:W3CDTF">2025-02-19T06:34:32Z</dcterms:created>
  <dcterms:modified xsi:type="dcterms:W3CDTF">2025-02-20T04:40:56Z</dcterms:modified>
</cp:coreProperties>
</file>