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das\Desktop\"/>
    </mc:Choice>
  </mc:AlternateContent>
  <xr:revisionPtr revIDLastSave="0" documentId="13_ncr:1_{5F2848D6-259D-48BA-BCBF-013CF089417A}" xr6:coauthVersionLast="47" xr6:coauthVersionMax="47" xr10:uidLastSave="{00000000-0000-0000-0000-000000000000}"/>
  <bookViews>
    <workbookView xWindow="-28920" yWindow="-120" windowWidth="29040" windowHeight="15840" tabRatio="806" xr2:uid="{625FC018-F89C-4474-8541-990C3172E304}"/>
  </bookViews>
  <sheets>
    <sheet name="Geral" sheetId="19" r:id="rId1"/>
    <sheet name="Dados" sheetId="17" r:id="rId2"/>
    <sheet name="Professores" sheetId="18" r:id="rId3"/>
  </sheets>
  <externalReferences>
    <externalReference r:id="rId4"/>
  </externalReferences>
  <definedNames>
    <definedName name="_xlnm._FilterDatabase" localSheetId="1" hidden="1">Dados!$A$1:$F$16</definedName>
    <definedName name="ChaveFérias">[1]Janeiro!#REF!</definedName>
    <definedName name="ChaveLicençaMédica">[1]Janeiro!#REF!</definedName>
    <definedName name="ChavePersonalizada1">[1]Janeiro!#REF!</definedName>
    <definedName name="ChavePersonalizada2">[1]Janeiro!#REF!</definedName>
    <definedName name="ChavePessoal">[1]Janeiro!#REF!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9" l="1" a="1"/>
  <c r="B9" i="19" s="1"/>
  <c r="B10" i="19" a="1"/>
  <c r="B10" i="19" s="1"/>
  <c r="B11" i="19" a="1"/>
  <c r="B11" i="19" s="1"/>
  <c r="B8" i="19" a="1"/>
  <c r="B8" i="19" s="1"/>
  <c r="B12" i="19" a="1"/>
  <c r="B12" i="19" s="1"/>
  <c r="B13" i="19" a="1"/>
  <c r="B13" i="19" s="1"/>
  <c r="B14" i="19" a="1"/>
  <c r="B14" i="19" s="1"/>
  <c r="B15" i="19" a="1"/>
  <c r="B15" i="19" s="1"/>
  <c r="B16" i="19" a="1"/>
  <c r="B16" i="19" s="1"/>
  <c r="B17" i="19" a="1"/>
  <c r="B17" i="19" s="1"/>
  <c r="B18" i="19" a="1"/>
  <c r="B18" i="19" s="1"/>
  <c r="B19" i="19" a="1"/>
  <c r="B19" i="19" s="1"/>
  <c r="C8" i="19" a="1"/>
  <c r="C8" i="19" s="1"/>
  <c r="B6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<sst xmlns="http://schemas.openxmlformats.org/spreadsheetml/2006/main" count="56" uniqueCount="36">
  <si>
    <t>Nome</t>
  </si>
  <si>
    <t>18413-F2</t>
  </si>
  <si>
    <t>18419-F2</t>
  </si>
  <si>
    <t>18457-F2</t>
  </si>
  <si>
    <t>ANNA MUARA PEREIRA DOS PASSOS</t>
  </si>
  <si>
    <t>18459-F2</t>
  </si>
  <si>
    <t>ELIAS DOS SANTOS ROSENDO</t>
  </si>
  <si>
    <t>18474-F2</t>
  </si>
  <si>
    <t>DANIELLA ALIGHIENE DE CARVALHO VALERIANO</t>
  </si>
  <si>
    <t>18490-F2</t>
  </si>
  <si>
    <t>EMANUELLA MENDONÇA DE VASCONCELOS DINIZ</t>
  </si>
  <si>
    <t>CYBELE GONCALVES DO VALE</t>
  </si>
  <si>
    <t>MANASSES WELITON DA SILVA CRUZ</t>
  </si>
  <si>
    <t>JESSICA JANAINA BARBOSA DA SILVA</t>
  </si>
  <si>
    <t>MARIA JOELMA DE SA PEREIRA</t>
  </si>
  <si>
    <t>18302-F2</t>
  </si>
  <si>
    <t>18371-F2</t>
  </si>
  <si>
    <t>Ação - Bora Petrolina</t>
  </si>
  <si>
    <t>Ação - CRAS Idosos</t>
  </si>
  <si>
    <t>Ação - APAE</t>
  </si>
  <si>
    <t xml:space="preserve">Estágio - Turma 2024.2.20 (Hosp.Memorial) </t>
  </si>
  <si>
    <t>Curso Flebotomia</t>
  </si>
  <si>
    <t>Técnico em Enfermagem - UC11/PI - 2024.2.300</t>
  </si>
  <si>
    <t>Organização de Laboratório de Saúde</t>
  </si>
  <si>
    <t>Técnico em Enfermagem - UC18/PI - 2023.2.70</t>
  </si>
  <si>
    <t>Ação - CTA Autocuidado para mulheres</t>
  </si>
  <si>
    <t>Ação - Evento: Dia do Trabalhador/ Hospital Neurocardio</t>
  </si>
  <si>
    <t>DESCRIÇÃO</t>
  </si>
  <si>
    <t>Data Início</t>
  </si>
  <si>
    <t>Data Fim</t>
  </si>
  <si>
    <t>CH Executada</t>
  </si>
  <si>
    <t>C. CUSTO</t>
  </si>
  <si>
    <t>Técnico em Enfermagem - UC8 - 2024.2.300 (2h a + / Abater)</t>
  </si>
  <si>
    <t>Nome do Professor:</t>
  </si>
  <si>
    <t>Total de HORAS</t>
  </si>
  <si>
    <t>Disciplinas: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</si>
</sst>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27472"/>
      </left>
      <right style="thin">
        <color rgb="FF527472"/>
      </right>
      <top style="thin">
        <color rgb="FF527472"/>
      </top>
      <bottom style="thin">
        <color rgb="FF527472"/>
      </bottom>
      <diagonal/>
    </border>
  </borders>
  <cellStyleXfs count="2">
    <xf numFmtId="0" fontId="0" fillId="0" borderId="0"/>
    <xf numFmtId="0" fontId="3" fillId="0" borderId="0" applyNumberFormat="0" applyFill="0" applyBorder="0">
      <alignment horizontal="left" vertical="center" wrapText="1" indent="2"/>
    </xf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4" borderId="0" xfId="0" applyFill="1"/>
  </cellXfs>
  <cellStyles count="2">
    <cellStyle name="Funcionário" xfId="1" xr:uid="{FE5F9BB9-DCC2-4D92-9934-9F90531A117D}"/>
    <cellStyle name="Normal" xfId="0" builtinId="0"/>
  </cellStyles>
  <dxfs count="0"/>
  <tableStyles count="0" defaultTableStyle="TableStyleMedium2" defaultPivotStyle="PivotStyleLight16"/>
  <colors>
    <mruColors>
      <color rgb="FFE9FFBD"/>
      <color rgb="FFFFE5E5"/>
      <color rgb="FFE5F1DF"/>
      <color rgb="FF7FA5A3"/>
      <color rgb="FFE1EFD9"/>
      <color rgb="FF006666"/>
      <color rgb="FFCCFF66"/>
      <color rgb="FFA9C3C2"/>
      <color rgb="FFF0F7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3053-DB07-42A4-BE0E-500FAAC6DE97}">
  <dimension ref="A1:C19"/>
  <sheetViews>
    <sheetView tabSelected="1" workbookViewId="0">
      <selection activeCell="B1" sqref="B1"/>
    </sheetView>
  </sheetViews>
  <sheetFormatPr defaultRowHeight="15" x14ac:dyDescent="0.25"/>
  <cols>
    <col min="1" max="1" width="18.85546875" bestFit="1" customWidth="1"/>
    <col min="2" max="2" width="54.5703125" bestFit="1" customWidth="1"/>
  </cols>
  <sheetData>
    <row r="1" spans="1:3" x14ac:dyDescent="0.25">
      <c r="A1" t="s">
        <v>33</v>
      </c>
      <c r="B1" t="s">
        <v>13</v>
      </c>
    </row>
    <row r="6" spans="1:3" x14ac:dyDescent="0.25">
      <c r="A6" t="s">
        <v>34</v>
      </c>
      <c r="B6">
        <f>SUMIF(Dados!A:A,Geral!B1,Dados!D:D)</f>
        <v>20</v>
      </c>
    </row>
    <row r="8" spans="1:3" x14ac:dyDescent="0.25">
      <c r="A8" t="s">
        <v>35</v>
      </c>
      <c r="B8" s="16" t="str" cm="1">
        <f t="array" ref="B8">IFERROR(INDEX(Dados!F:F,_xlfn.AGGREGATE(15,6,ROW(Dados!A$2:A$100)-ROW(Dados!A$2)+2/(Dados!A$2:A$100=Geral!$B$1),ROW(A1)),1),"")</f>
        <v>Ação - Bora Petrolina</v>
      </c>
      <c r="C8" t="str" cm="1">
        <f t="array" aca="1" ref="C8" ca="1">IFERROR(INDEX(Dados!A:F,_xlfn.AGGREGATE(15,6,ROW(Dados!A$2:A$100)-ROW(Dados!A$2)+1/(Dados!A$2:A$100=Geral!$B$2),ROW(A1)),COLUNA(A1)),"")</f>
        <v/>
      </c>
    </row>
    <row r="9" spans="1:3" x14ac:dyDescent="0.25">
      <c r="B9" s="16" t="str" cm="1">
        <f t="array" ref="B9">IFERROR(INDEX(Dados!F:F,_xlfn.AGGREGATE(15,6,ROW(Dados!A$2:A$100)-ROW(Dados!A$2)+2/(Dados!A$2:A$100=Geral!$B$1),ROW(A2)),1),"")</f>
        <v>Ação - APAE</v>
      </c>
    </row>
    <row r="10" spans="1:3" x14ac:dyDescent="0.25">
      <c r="B10" s="16" t="str" cm="1">
        <f t="array" ref="B10">IFERROR(INDEX(Dados!F:F,_xlfn.AGGREGATE(15,6,ROW(Dados!A$2:A$100)-ROW(Dados!A$2)+2/(Dados!A$2:A$100=Geral!$B$1),ROW(A3)),1),"")</f>
        <v>Ação - CRAS Idosos</v>
      </c>
    </row>
    <row r="11" spans="1:3" x14ac:dyDescent="0.25">
      <c r="B11" s="16" t="str" cm="1">
        <f t="array" ref="B11">IFERROR(INDEX(Dados!F:F,_xlfn.AGGREGATE(15,6,ROW(Dados!A$2:A$100)-ROW(Dados!A$2)+2/(Dados!A$2:A$100=Geral!$B$1),ROW(A4)),1),"")</f>
        <v>Ação - CTA Autocuidado para mulheres</v>
      </c>
    </row>
    <row r="12" spans="1:3" x14ac:dyDescent="0.25">
      <c r="B12" s="16" t="str" cm="1">
        <f t="array" ref="B12">IFERROR(INDEX(Dados!F:F,_xlfn.AGGREGATE(15,6,ROW(Dados!A$2:A$100)-ROW(Dados!A$2)+1/(Dados!A$2:A$100=Geral!$B$1),ROW(A5)),1),"")</f>
        <v>Ação - CTA Autocuidado para mulheres</v>
      </c>
    </row>
    <row r="13" spans="1:3" x14ac:dyDescent="0.25">
      <c r="B13" s="16" t="str" cm="1">
        <f t="array" ref="B13">IFERROR(INDEX(Dados!F:F,_xlfn.AGGREGATE(15,6,ROW(Dados!A$2:A$100)-ROW(Dados!A$2)+1/(Dados!A$2:A$100=Geral!$B$1),ROW(A6)),1),"")</f>
        <v/>
      </c>
    </row>
    <row r="14" spans="1:3" x14ac:dyDescent="0.25">
      <c r="B14" s="16" t="str" cm="1">
        <f t="array" ref="B14">IFERROR(INDEX(Dados!F:F,_xlfn.AGGREGATE(15,6,ROW(Dados!A$2:A$100)-ROW(Dados!A$2)+1/(Dados!A$2:A$100=Geral!$B$1),ROW(A7)),1),"")</f>
        <v/>
      </c>
    </row>
    <row r="15" spans="1:3" x14ac:dyDescent="0.25">
      <c r="B15" s="16" t="str" cm="1">
        <f t="array" ref="B15">IFERROR(INDEX(Dados!F:F,_xlfn.AGGREGATE(15,6,ROW(Dados!A$2:A$100)-ROW(Dados!A$2)+1/(Dados!A$2:A$100=Geral!$B$1),ROW(A8)),1),"")</f>
        <v/>
      </c>
    </row>
    <row r="16" spans="1:3" x14ac:dyDescent="0.25">
      <c r="B16" s="16" t="str" cm="1">
        <f t="array" ref="B16">IFERROR(INDEX(Dados!F:F,_xlfn.AGGREGATE(15,6,ROW(Dados!A$2:A$100)-ROW(Dados!A$2)+1/(Dados!A$2:A$100=Geral!$B$1),ROW(A9)),1),"")</f>
        <v/>
      </c>
    </row>
    <row r="17" spans="2:2" x14ac:dyDescent="0.25">
      <c r="B17" s="16" t="str" cm="1">
        <f t="array" ref="B17">IFERROR(INDEX(Dados!F:F,_xlfn.AGGREGATE(15,6,ROW(Dados!A$2:A$100)-ROW(Dados!A$2)+1/(Dados!A$2:A$100=Geral!$B$1),ROW(A10)),1),"")</f>
        <v/>
      </c>
    </row>
    <row r="18" spans="2:2" x14ac:dyDescent="0.25">
      <c r="B18" s="16" t="str" cm="1">
        <f t="array" ref="B18">IFERROR(INDEX(Dados!F:F,_xlfn.AGGREGATE(15,6,ROW(Dados!A$2:A$100)-ROW(Dados!A$2)+1/(Dados!A$2:A$100=Geral!$B$1),ROW(A11)),1),"")</f>
        <v/>
      </c>
    </row>
    <row r="19" spans="2:2" x14ac:dyDescent="0.25">
      <c r="B19" s="16" t="str" cm="1">
        <f t="array" ref="B19">IFERROR(INDEX(Dados!F:F,_xlfn.AGGREGATE(15,6,ROW(Dados!A$2:A$100)-ROW(Dados!A$2)+1/(Dados!A$2:A$100=Geral!$B$1),ROW(A12)),1),"")</f>
        <v/>
      </c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5D03E1-A53B-4FFF-892B-399FB2125402}">
          <x14:formula1>
            <xm:f>Professores!$B$1:$B$8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8750-1DD2-4414-B90A-1E88FCD14ADE}">
  <dimension ref="A1:F31"/>
  <sheetViews>
    <sheetView showGridLines="0" workbookViewId="0">
      <selection activeCell="A34" sqref="A34"/>
    </sheetView>
  </sheetViews>
  <sheetFormatPr defaultRowHeight="15" x14ac:dyDescent="0.25"/>
  <cols>
    <col min="1" max="1" width="53.5703125" customWidth="1"/>
    <col min="2" max="2" width="13.85546875" style="3" bestFit="1" customWidth="1"/>
    <col min="3" max="3" width="13.85546875" style="3" customWidth="1"/>
    <col min="4" max="4" width="15.5703125" style="3" customWidth="1"/>
    <col min="5" max="5" width="14.28515625" style="3" customWidth="1"/>
    <col min="6" max="6" width="55" customWidth="1"/>
  </cols>
  <sheetData>
    <row r="1" spans="1:6" ht="15.75" x14ac:dyDescent="0.25">
      <c r="A1" s="13" t="s">
        <v>0</v>
      </c>
      <c r="B1" s="14" t="s">
        <v>28</v>
      </c>
      <c r="C1" s="14" t="s">
        <v>29</v>
      </c>
      <c r="D1" s="14" t="s">
        <v>30</v>
      </c>
      <c r="E1" s="14" t="s">
        <v>31</v>
      </c>
      <c r="F1" s="15" t="s">
        <v>27</v>
      </c>
    </row>
    <row r="2" spans="1:6" s="7" customFormat="1" ht="15.75" x14ac:dyDescent="0.25">
      <c r="A2" s="12" t="s">
        <v>4</v>
      </c>
      <c r="B2" s="4">
        <v>45754</v>
      </c>
      <c r="C2" s="4">
        <v>45777</v>
      </c>
      <c r="D2" s="10">
        <v>60</v>
      </c>
      <c r="E2" s="5">
        <v>37562</v>
      </c>
      <c r="F2" s="6" t="s">
        <v>20</v>
      </c>
    </row>
    <row r="3" spans="1:6" s="7" customFormat="1" ht="15.75" x14ac:dyDescent="0.25">
      <c r="A3" s="12" t="s">
        <v>11</v>
      </c>
      <c r="B3" s="4">
        <v>45749</v>
      </c>
      <c r="C3" s="4">
        <v>45777</v>
      </c>
      <c r="D3" s="10">
        <v>39</v>
      </c>
      <c r="E3" s="5">
        <v>37482</v>
      </c>
      <c r="F3" s="6" t="s">
        <v>21</v>
      </c>
    </row>
    <row r="4" spans="1:6" s="7" customFormat="1" ht="15.75" x14ac:dyDescent="0.25">
      <c r="A4" s="12" t="s">
        <v>8</v>
      </c>
      <c r="B4" s="4">
        <v>45757</v>
      </c>
      <c r="C4" s="4">
        <v>45771</v>
      </c>
      <c r="D4" s="10">
        <v>30</v>
      </c>
      <c r="E4" s="5">
        <v>37562</v>
      </c>
      <c r="F4" s="6" t="s">
        <v>22</v>
      </c>
    </row>
    <row r="5" spans="1:6" s="7" customFormat="1" ht="15.75" x14ac:dyDescent="0.25">
      <c r="A5" s="12" t="s">
        <v>8</v>
      </c>
      <c r="B5" s="4">
        <v>45772</v>
      </c>
      <c r="C5" s="4">
        <v>45777</v>
      </c>
      <c r="D5" s="10">
        <v>18</v>
      </c>
      <c r="E5" s="5">
        <v>37562</v>
      </c>
      <c r="F5" s="6" t="s">
        <v>32</v>
      </c>
    </row>
    <row r="6" spans="1:6" s="7" customFormat="1" ht="15.75" x14ac:dyDescent="0.25">
      <c r="A6" s="12" t="s">
        <v>8</v>
      </c>
      <c r="B6" s="4">
        <v>45761</v>
      </c>
      <c r="C6" s="4">
        <v>45762</v>
      </c>
      <c r="D6" s="10">
        <v>8</v>
      </c>
      <c r="E6" s="5">
        <v>37562</v>
      </c>
      <c r="F6" s="6" t="s">
        <v>23</v>
      </c>
    </row>
    <row r="7" spans="1:6" s="7" customFormat="1" ht="15.75" x14ac:dyDescent="0.25">
      <c r="A7" s="12" t="s">
        <v>8</v>
      </c>
      <c r="B7" s="4">
        <v>45769</v>
      </c>
      <c r="C7" s="4">
        <v>45772</v>
      </c>
      <c r="D7" s="10">
        <v>16</v>
      </c>
      <c r="E7" s="5">
        <v>37562</v>
      </c>
      <c r="F7" s="6" t="s">
        <v>24</v>
      </c>
    </row>
    <row r="8" spans="1:6" s="7" customFormat="1" ht="15.75" x14ac:dyDescent="0.25">
      <c r="A8" s="12" t="s">
        <v>6</v>
      </c>
      <c r="B8" s="4">
        <v>45752</v>
      </c>
      <c r="C8" s="4">
        <v>45752</v>
      </c>
      <c r="D8" s="10">
        <v>4</v>
      </c>
      <c r="E8" s="5">
        <v>37443</v>
      </c>
      <c r="F8" s="6" t="s">
        <v>17</v>
      </c>
    </row>
    <row r="9" spans="1:6" s="7" customFormat="1" ht="15.75" x14ac:dyDescent="0.25">
      <c r="A9" s="12" t="s">
        <v>6</v>
      </c>
      <c r="B9" s="4">
        <v>45763</v>
      </c>
      <c r="C9" s="4">
        <v>45763</v>
      </c>
      <c r="D9" s="10">
        <v>4</v>
      </c>
      <c r="E9" s="5">
        <v>37443</v>
      </c>
      <c r="F9" s="6" t="s">
        <v>18</v>
      </c>
    </row>
    <row r="10" spans="1:6" s="7" customFormat="1" ht="15.75" x14ac:dyDescent="0.25">
      <c r="A10" s="12" t="s">
        <v>6</v>
      </c>
      <c r="B10" s="4">
        <v>45777</v>
      </c>
      <c r="C10" s="4">
        <v>45777</v>
      </c>
      <c r="D10" s="10">
        <v>4</v>
      </c>
      <c r="E10" s="5">
        <v>37443</v>
      </c>
      <c r="F10" s="6" t="s">
        <v>26</v>
      </c>
    </row>
    <row r="11" spans="1:6" s="7" customFormat="1" ht="15.75" x14ac:dyDescent="0.25">
      <c r="A11" s="12" t="s">
        <v>10</v>
      </c>
      <c r="B11" s="4">
        <v>45754</v>
      </c>
      <c r="C11" s="4">
        <v>45777</v>
      </c>
      <c r="D11" s="10">
        <v>60</v>
      </c>
      <c r="E11" s="5">
        <v>37562</v>
      </c>
      <c r="F11" s="6" t="s">
        <v>20</v>
      </c>
    </row>
    <row r="12" spans="1:6" s="7" customFormat="1" ht="15.75" x14ac:dyDescent="0.25">
      <c r="A12" s="12" t="s">
        <v>13</v>
      </c>
      <c r="B12" s="4">
        <v>45752</v>
      </c>
      <c r="C12" s="4">
        <v>45752</v>
      </c>
      <c r="D12" s="10">
        <v>4</v>
      </c>
      <c r="E12" s="5">
        <v>37443</v>
      </c>
      <c r="F12" s="6" t="s">
        <v>17</v>
      </c>
    </row>
    <row r="13" spans="1:6" s="7" customFormat="1" ht="15.75" x14ac:dyDescent="0.25">
      <c r="A13" s="12" t="s">
        <v>13</v>
      </c>
      <c r="B13" s="4">
        <v>45755</v>
      </c>
      <c r="C13" s="4">
        <v>45755</v>
      </c>
      <c r="D13" s="10">
        <v>4</v>
      </c>
      <c r="E13" s="5">
        <v>37443</v>
      </c>
      <c r="F13" s="6" t="s">
        <v>19</v>
      </c>
    </row>
    <row r="14" spans="1:6" s="7" customFormat="1" ht="15.75" x14ac:dyDescent="0.25">
      <c r="A14" s="12" t="s">
        <v>13</v>
      </c>
      <c r="B14" s="4">
        <v>45763</v>
      </c>
      <c r="C14" s="4">
        <v>45763</v>
      </c>
      <c r="D14" s="10">
        <v>4</v>
      </c>
      <c r="E14" s="5">
        <v>37443</v>
      </c>
      <c r="F14" s="6" t="s">
        <v>18</v>
      </c>
    </row>
    <row r="15" spans="1:6" s="7" customFormat="1" ht="15.75" x14ac:dyDescent="0.25">
      <c r="A15" s="12" t="s">
        <v>13</v>
      </c>
      <c r="B15" s="4">
        <v>45772</v>
      </c>
      <c r="C15" s="4">
        <v>45772</v>
      </c>
      <c r="D15" s="10">
        <v>4</v>
      </c>
      <c r="E15" s="5">
        <v>37443</v>
      </c>
      <c r="F15" s="6" t="s">
        <v>25</v>
      </c>
    </row>
    <row r="16" spans="1:6" s="7" customFormat="1" ht="15.75" x14ac:dyDescent="0.25">
      <c r="A16" s="12" t="s">
        <v>13</v>
      </c>
      <c r="B16" s="4">
        <v>45777</v>
      </c>
      <c r="C16" s="4">
        <v>45777</v>
      </c>
      <c r="D16" s="10">
        <v>4</v>
      </c>
      <c r="E16" s="5">
        <v>37443</v>
      </c>
      <c r="F16" s="6" t="s">
        <v>26</v>
      </c>
    </row>
    <row r="17" spans="1:6" s="7" customFormat="1" ht="15.75" x14ac:dyDescent="0.25">
      <c r="A17" s="12"/>
      <c r="B17" s="4"/>
      <c r="C17" s="4"/>
      <c r="D17" s="10"/>
      <c r="E17" s="5"/>
      <c r="F17" s="6"/>
    </row>
    <row r="18" spans="1:6" s="7" customFormat="1" ht="15.75" x14ac:dyDescent="0.25">
      <c r="A18" s="12"/>
      <c r="B18" s="5"/>
      <c r="C18" s="5"/>
      <c r="D18" s="10"/>
      <c r="E18" s="5"/>
      <c r="F18" s="6"/>
    </row>
    <row r="19" spans="1:6" s="7" customFormat="1" ht="15.75" x14ac:dyDescent="0.25">
      <c r="A19" s="12"/>
      <c r="B19" s="5"/>
      <c r="C19" s="5"/>
      <c r="D19" s="10"/>
      <c r="E19" s="5"/>
      <c r="F19" s="6"/>
    </row>
    <row r="20" spans="1:6" s="7" customFormat="1" ht="15.75" x14ac:dyDescent="0.25">
      <c r="A20" s="12"/>
      <c r="B20" s="5"/>
      <c r="C20" s="5"/>
      <c r="D20" s="11"/>
      <c r="E20" s="8"/>
      <c r="F20" s="6"/>
    </row>
    <row r="21" spans="1:6" s="7" customFormat="1" x14ac:dyDescent="0.25">
      <c r="B21" s="9"/>
      <c r="C21" s="9"/>
      <c r="D21" s="9"/>
      <c r="E21" s="9"/>
    </row>
    <row r="22" spans="1:6" s="7" customFormat="1" x14ac:dyDescent="0.25">
      <c r="B22" s="9"/>
      <c r="C22" s="9"/>
      <c r="D22" s="9"/>
      <c r="E22" s="9"/>
    </row>
    <row r="23" spans="1:6" s="7" customFormat="1" x14ac:dyDescent="0.25">
      <c r="B23" s="9"/>
      <c r="C23" s="9"/>
      <c r="D23" s="9"/>
      <c r="E23" s="9"/>
    </row>
    <row r="24" spans="1:6" s="7" customFormat="1" x14ac:dyDescent="0.25">
      <c r="B24" s="9"/>
      <c r="C24" s="9"/>
      <c r="D24" s="9"/>
      <c r="E24" s="9"/>
    </row>
    <row r="25" spans="1:6" s="7" customFormat="1" x14ac:dyDescent="0.25">
      <c r="B25" s="9"/>
      <c r="C25" s="9"/>
      <c r="D25" s="9"/>
      <c r="E25" s="9"/>
    </row>
    <row r="26" spans="1:6" s="7" customFormat="1" x14ac:dyDescent="0.25">
      <c r="B26" s="9"/>
      <c r="C26" s="9"/>
      <c r="D26" s="9"/>
      <c r="E26" s="9"/>
    </row>
    <row r="27" spans="1:6" s="7" customFormat="1" x14ac:dyDescent="0.25">
      <c r="B27" s="9"/>
      <c r="C27" s="9"/>
      <c r="D27" s="9"/>
      <c r="E27" s="9"/>
    </row>
    <row r="28" spans="1:6" s="7" customFormat="1" x14ac:dyDescent="0.25">
      <c r="B28" s="9"/>
      <c r="C28" s="9"/>
      <c r="D28" s="9"/>
      <c r="E28" s="9"/>
    </row>
    <row r="29" spans="1:6" s="7" customFormat="1" x14ac:dyDescent="0.25">
      <c r="B29" s="9"/>
      <c r="C29" s="9"/>
      <c r="D29" s="9"/>
      <c r="E29" s="9"/>
    </row>
    <row r="30" spans="1:6" s="7" customFormat="1" x14ac:dyDescent="0.25">
      <c r="B30" s="9"/>
      <c r="C30" s="9"/>
      <c r="D30" s="9"/>
      <c r="E30" s="9"/>
    </row>
    <row r="31" spans="1:6" s="7" customFormat="1" x14ac:dyDescent="0.25">
      <c r="B31" s="9"/>
      <c r="C31" s="9"/>
      <c r="D31" s="9"/>
      <c r="E31" s="9"/>
    </row>
  </sheetData>
  <autoFilter ref="A1:F16" xr:uid="{ED2B8750-1DD2-4414-B90A-1E88FCD14ADE}"/>
  <phoneticPr fontId="4" type="noConversion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98A522-5DF1-4967-AAB5-EFD7ADFD839F}">
          <x14:formula1>
            <xm:f>Professores!$B$1:$B$20</xm:f>
          </x14:formula1>
          <xm:sqref>A2:A20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AEF-811D-463E-AC87-BFA641959EE5}">
  <dimension ref="A1:B8"/>
  <sheetViews>
    <sheetView workbookViewId="0">
      <selection activeCell="B1" sqref="B1"/>
    </sheetView>
  </sheetViews>
  <sheetFormatPr defaultRowHeight="15" x14ac:dyDescent="0.25"/>
  <cols>
    <col min="1" max="1" width="33.42578125" bestFit="1" customWidth="1"/>
    <col min="2" max="2" width="55.7109375" bestFit="1" customWidth="1"/>
    <col min="3" max="3" width="46.5703125" customWidth="1"/>
  </cols>
  <sheetData>
    <row r="1" spans="1:2" ht="15.75" x14ac:dyDescent="0.25">
      <c r="A1" s="1" t="s">
        <v>3</v>
      </c>
      <c r="B1" s="2" t="s">
        <v>4</v>
      </c>
    </row>
    <row r="2" spans="1:2" ht="15.75" x14ac:dyDescent="0.25">
      <c r="A2" s="1" t="s">
        <v>15</v>
      </c>
      <c r="B2" s="2" t="s">
        <v>11</v>
      </c>
    </row>
    <row r="3" spans="1:2" ht="15.75" x14ac:dyDescent="0.25">
      <c r="A3" s="1" t="s">
        <v>7</v>
      </c>
      <c r="B3" s="2" t="s">
        <v>8</v>
      </c>
    </row>
    <row r="4" spans="1:2" ht="15.75" x14ac:dyDescent="0.25">
      <c r="A4" s="1" t="s">
        <v>5</v>
      </c>
      <c r="B4" s="2" t="s">
        <v>6</v>
      </c>
    </row>
    <row r="5" spans="1:2" ht="15.75" x14ac:dyDescent="0.25">
      <c r="A5" s="1" t="s">
        <v>9</v>
      </c>
      <c r="B5" s="2" t="s">
        <v>10</v>
      </c>
    </row>
    <row r="6" spans="1:2" ht="15.75" x14ac:dyDescent="0.25">
      <c r="A6" s="1" t="s">
        <v>1</v>
      </c>
      <c r="B6" s="2" t="s">
        <v>13</v>
      </c>
    </row>
    <row r="7" spans="1:2" ht="15.75" x14ac:dyDescent="0.25">
      <c r="A7" s="1" t="s">
        <v>16</v>
      </c>
      <c r="B7" s="2" t="s">
        <v>12</v>
      </c>
    </row>
    <row r="8" spans="1:2" ht="15.75" x14ac:dyDescent="0.25">
      <c r="A8" s="1" t="s">
        <v>2</v>
      </c>
      <c r="B8" s="2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Dados</vt:lpstr>
      <vt:lpstr>Professores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Taciane da Costa Silva</dc:creator>
  <cp:lastModifiedBy>Leonidas</cp:lastModifiedBy>
  <dcterms:created xsi:type="dcterms:W3CDTF">2025-04-04T21:49:54Z</dcterms:created>
  <dcterms:modified xsi:type="dcterms:W3CDTF">2025-04-22T17:07:28Z</dcterms:modified>
</cp:coreProperties>
</file>