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800" activeTab="1"/>
  </bookViews>
  <sheets>
    <sheet name="CAXIAS" sheetId="1" r:id="rId1"/>
    <sheet name="HORÁRIO" sheetId="4" r:id="rId2"/>
    <sheet name="Planilha5" sheetId="5" r:id="rId3"/>
    <sheet name="GERAL" sheetId="2" r:id="rId4"/>
    <sheet name="CONTEÚDO PROGRAMÁTICO" sheetId="3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L4" i="1" l="1"/>
  <c r="E7" i="4"/>
  <c r="F7" i="4"/>
  <c r="G7" i="4"/>
  <c r="H7" i="4"/>
  <c r="I7" i="4"/>
  <c r="J7" i="4"/>
  <c r="A10" i="4" l="1"/>
  <c r="C10" i="4" s="1"/>
  <c r="D5" i="4"/>
  <c r="A9" i="4"/>
  <c r="C9" i="4" s="1"/>
  <c r="I4" i="4"/>
  <c r="A11" i="4" l="1"/>
  <c r="A12" i="4"/>
  <c r="C11" i="4"/>
  <c r="C12" i="4" l="1"/>
  <c r="A13" i="4"/>
  <c r="C13" i="4" l="1"/>
  <c r="A14" i="4"/>
  <c r="C14" i="4" l="1"/>
  <c r="A15" i="4"/>
  <c r="C15" i="4" l="1"/>
  <c r="A16" i="4"/>
  <c r="C16" i="4" l="1"/>
  <c r="A17" i="4"/>
  <c r="C17" i="4" l="1"/>
  <c r="A18" i="4"/>
  <c r="C18" i="4" l="1"/>
  <c r="A19" i="4"/>
  <c r="C19" i="4" l="1"/>
  <c r="A20" i="4"/>
  <c r="C20" i="4" l="1"/>
  <c r="A21" i="4"/>
  <c r="C21" i="4" l="1"/>
  <c r="A22" i="4"/>
  <c r="C22" i="4" l="1"/>
  <c r="A23" i="4"/>
  <c r="C23" i="4" l="1"/>
  <c r="A24" i="4"/>
  <c r="C24" i="4" l="1"/>
  <c r="A25" i="4"/>
  <c r="C25" i="4" l="1"/>
  <c r="A26" i="4"/>
  <c r="C26" i="4" l="1"/>
  <c r="A27" i="4"/>
  <c r="C27" i="4" l="1"/>
  <c r="A28" i="4"/>
  <c r="C28" i="4" l="1"/>
  <c r="A29" i="4"/>
  <c r="C29" i="4" l="1"/>
  <c r="A30" i="4"/>
  <c r="C30" i="4" l="1"/>
  <c r="A31" i="4"/>
  <c r="C31" i="4" l="1"/>
  <c r="A32" i="4"/>
  <c r="C32" i="4" l="1"/>
  <c r="A33" i="4"/>
  <c r="C33" i="4" l="1"/>
  <c r="A34" i="4"/>
  <c r="C34" i="4" l="1"/>
  <c r="A35" i="4"/>
  <c r="C35" i="4" l="1"/>
  <c r="A36" i="4"/>
  <c r="C36" i="4" l="1"/>
  <c r="A37" i="4"/>
  <c r="C37" i="4" l="1"/>
  <c r="A38" i="4"/>
  <c r="C38" i="4" l="1"/>
  <c r="A39" i="4"/>
  <c r="C39" i="4" l="1"/>
  <c r="A40" i="4"/>
  <c r="C40" i="4" l="1"/>
  <c r="A41" i="4"/>
  <c r="C41" i="4" l="1"/>
  <c r="A42" i="4"/>
  <c r="C42" i="4" l="1"/>
  <c r="A43" i="4"/>
  <c r="C43" i="4" l="1"/>
  <c r="A44" i="4"/>
  <c r="C44" i="4" l="1"/>
  <c r="A45" i="4"/>
  <c r="C45" i="4" l="1"/>
  <c r="A46" i="4"/>
  <c r="C46" i="4" l="1"/>
  <c r="A47" i="4"/>
  <c r="C47" i="4" l="1"/>
  <c r="A48" i="4"/>
  <c r="C48" i="4" l="1"/>
  <c r="A49" i="4"/>
  <c r="C49" i="4" l="1"/>
  <c r="A50" i="4"/>
  <c r="C50" i="4" l="1"/>
  <c r="A51" i="4"/>
  <c r="C51" i="4" l="1"/>
  <c r="A52" i="4"/>
  <c r="C52" i="4" l="1"/>
  <c r="A53" i="4"/>
  <c r="C53" i="4" l="1"/>
  <c r="A54" i="4"/>
  <c r="C54" i="4" l="1"/>
  <c r="A55" i="4"/>
  <c r="C55" i="4" l="1"/>
  <c r="A56" i="4"/>
  <c r="C56" i="4" l="1"/>
  <c r="A57" i="4"/>
  <c r="C57" i="4" l="1"/>
  <c r="A58" i="4"/>
  <c r="C58" i="4" l="1"/>
  <c r="A59" i="4"/>
  <c r="C59" i="4" l="1"/>
  <c r="A60" i="4"/>
  <c r="C60" i="4" l="1"/>
  <c r="A61" i="4"/>
  <c r="C61" i="4" l="1"/>
  <c r="A62" i="4"/>
  <c r="C62" i="4" l="1"/>
  <c r="A63" i="4"/>
  <c r="C63" i="4" l="1"/>
  <c r="A64" i="4"/>
  <c r="C64" i="4" l="1"/>
  <c r="A65" i="4"/>
  <c r="C65" i="4" l="1"/>
  <c r="A66" i="4"/>
  <c r="C66" i="4" l="1"/>
  <c r="A67" i="4"/>
  <c r="C67" i="4" l="1"/>
  <c r="A68" i="4"/>
  <c r="C68" i="4" l="1"/>
  <c r="A69" i="4"/>
  <c r="C69" i="4" l="1"/>
  <c r="A70" i="4"/>
  <c r="C70" i="4" l="1"/>
  <c r="A71" i="4"/>
  <c r="C71" i="4" l="1"/>
  <c r="A72" i="4"/>
  <c r="C72" i="4" l="1"/>
  <c r="A73" i="4"/>
  <c r="C73" i="4" l="1"/>
  <c r="A74" i="4"/>
  <c r="C74" i="4" l="1"/>
  <c r="A75" i="4"/>
  <c r="C75" i="4" l="1"/>
  <c r="A76" i="4"/>
  <c r="C76" i="4" l="1"/>
  <c r="A77" i="4"/>
  <c r="C77" i="4" l="1"/>
  <c r="A78" i="4"/>
  <c r="C78" i="4" l="1"/>
  <c r="A79" i="4"/>
  <c r="C79" i="4" l="1"/>
  <c r="A80" i="4"/>
  <c r="C80" i="4" l="1"/>
  <c r="A81" i="4"/>
  <c r="C81" i="4" l="1"/>
  <c r="A82" i="4"/>
  <c r="C82" i="4" l="1"/>
  <c r="A83" i="4"/>
  <c r="C83" i="4" l="1"/>
  <c r="A84" i="4"/>
  <c r="C84" i="4" l="1"/>
  <c r="A85" i="4"/>
  <c r="C85" i="4" l="1"/>
  <c r="A86" i="4"/>
  <c r="C86" i="4" l="1"/>
  <c r="A87" i="4"/>
  <c r="C87" i="4" l="1"/>
  <c r="A88" i="4"/>
  <c r="C88" i="4" l="1"/>
  <c r="A89" i="4"/>
  <c r="C89" i="4" l="1"/>
  <c r="A90" i="4"/>
  <c r="C90" i="4" l="1"/>
  <c r="A91" i="4"/>
  <c r="C91" i="4" l="1"/>
  <c r="A92" i="4"/>
  <c r="C92" i="4" l="1"/>
  <c r="A93" i="4"/>
  <c r="C93" i="4" l="1"/>
  <c r="A94" i="4"/>
  <c r="C94" i="4" l="1"/>
  <c r="A95" i="4"/>
  <c r="C95" i="4" l="1"/>
  <c r="A96" i="4"/>
  <c r="C96" i="4" l="1"/>
  <c r="A97" i="4"/>
  <c r="C97" i="4" l="1"/>
  <c r="A98" i="4"/>
  <c r="C98" i="4" l="1"/>
  <c r="A99" i="4"/>
  <c r="C99" i="4" l="1"/>
  <c r="A100" i="4"/>
  <c r="C100" i="4" l="1"/>
  <c r="A101" i="4"/>
  <c r="C101" i="4" l="1"/>
  <c r="A102" i="4"/>
  <c r="C102" i="4" l="1"/>
  <c r="A103" i="4"/>
  <c r="C103" i="4" l="1"/>
  <c r="A104" i="4"/>
  <c r="C104" i="4" s="1"/>
  <c r="H4" i="4"/>
</calcChain>
</file>

<file path=xl/sharedStrings.xml><?xml version="1.0" encoding="utf-8"?>
<sst xmlns="http://schemas.openxmlformats.org/spreadsheetml/2006/main" count="193" uniqueCount="82">
  <si>
    <t>SEGUNDA</t>
  </si>
  <si>
    <t>TERÇA</t>
  </si>
  <si>
    <t>QUARTA</t>
  </si>
  <si>
    <t>QUINTA</t>
  </si>
  <si>
    <t>SEXTA</t>
  </si>
  <si>
    <t>SÁBADO</t>
  </si>
  <si>
    <t>DOMINGO</t>
  </si>
  <si>
    <t>INTERVALO</t>
  </si>
  <si>
    <t>CONCURSO PREFEITURA DE CAXIAS</t>
  </si>
  <si>
    <t>Cargo</t>
  </si>
  <si>
    <t>Escolaridade</t>
  </si>
  <si>
    <t>Geral</t>
  </si>
  <si>
    <t>PCD</t>
  </si>
  <si>
    <t>Taxa</t>
  </si>
  <si>
    <t>Agente de Trânsito</t>
  </si>
  <si>
    <t>Médio</t>
  </si>
  <si>
    <t>Disciplina</t>
  </si>
  <si>
    <t>Lingua Portuguesa</t>
  </si>
  <si>
    <t>Noções de Informática</t>
  </si>
  <si>
    <t>Conhecimentos Locais</t>
  </si>
  <si>
    <t>Conhecimentos Específicos</t>
  </si>
  <si>
    <t>Nº de Questões</t>
  </si>
  <si>
    <t>Peso</t>
  </si>
  <si>
    <t>Total de Pontos</t>
  </si>
  <si>
    <t>CRONOGRAMA</t>
  </si>
  <si>
    <t>Resultado da análise dos pedidos de isenção</t>
  </si>
  <si>
    <t>11.11.25</t>
  </si>
  <si>
    <t xml:space="preserve">PERÍODO DE INSCRIÇÕES </t>
  </si>
  <si>
    <t>23.10 a 24.11.25</t>
  </si>
  <si>
    <t>Data limite para pagamento da taxa de inscrição</t>
  </si>
  <si>
    <t>25.11.25</t>
  </si>
  <si>
    <t>Resultado das inscrições deferidas para candidatos concorrentes como pessoa com deficiência e dos pedidos de atendimento especial</t>
  </si>
  <si>
    <t>15.12.25</t>
  </si>
  <si>
    <t>Divulgação dos locais de aplicação da prova objetiva através do Cartão de Informação na Internet</t>
  </si>
  <si>
    <t>26.01.26</t>
  </si>
  <si>
    <t>REALIZAÇÃO DA PROVA ESCRITA OBJETIVA</t>
  </si>
  <si>
    <t>08.02.26</t>
  </si>
  <si>
    <t>CONHECIMENTOS BÁSICOS - NÍVEL MÉDIO</t>
  </si>
  <si>
    <t>CONHECIMENTOS ESPECÍFICOS E LOCAIS - NÍVEL MÉDIO</t>
  </si>
  <si>
    <r>
      <rPr>
        <b/>
        <sz val="18"/>
        <color theme="1"/>
        <rFont val="Calibri"/>
        <family val="2"/>
        <scheme val="minor"/>
      </rPr>
      <t>NOÇÕES DE INFORMÁTICA</t>
    </r>
    <r>
      <rPr>
        <sz val="18"/>
        <color theme="1"/>
        <rFont val="Calibri"/>
        <family val="2"/>
        <scheme val="minor"/>
      </rPr>
      <t>: Conceitos básicos de informática. Componentes básicos de um computador: hardware e software. Arquitetura básica de computadores e dispositivos periféricos. Dispositivos de armazenamento e cópia de segurança. Noções do sistema operacional Windows. Conceitos de organização e gerenciamento de arquivos e pastas. Conceitos básicos de internet: ferramentas, navegadores e aplicativos de Internet. Edição de textos, planilhas e demais documentos utilizando o Microsoft Office 2016.</t>
    </r>
  </si>
  <si>
    <r>
      <rPr>
        <b/>
        <sz val="18"/>
        <color theme="1"/>
        <rFont val="Calibri"/>
        <family val="2"/>
        <scheme val="minor"/>
      </rPr>
      <t>CONHECIMENTOS LOCAIS</t>
    </r>
    <r>
      <rPr>
        <sz val="18"/>
        <color theme="1"/>
        <rFont val="Calibri"/>
        <family val="2"/>
        <scheme val="minor"/>
      </rPr>
      <t>: Nos termos da Lei Municipal nº 2.156/2014, aspectos históricos, geográficos, literários, políticos e culturais do município de Caxias-MA.</t>
    </r>
  </si>
  <si>
    <r>
      <rPr>
        <b/>
        <sz val="18"/>
        <color theme="1"/>
        <rFont val="Calibri"/>
        <family val="2"/>
        <scheme val="minor"/>
      </rPr>
      <t>AGENTE DE TRÂNSITO</t>
    </r>
    <r>
      <rPr>
        <sz val="18"/>
        <color theme="1"/>
        <rFont val="Calibri"/>
        <family val="2"/>
        <scheme val="minor"/>
      </rPr>
      <t>: 1. Lei Federal Nº 9.503/97, de 23/09/1997, que institui o Código de Trânsito Brasileiro, e suas alterações. 2. Resoluções do Departamento Nacional de Trânsito‐ DENATRAN vigentes e suas alterações. 3. Manual Brasileiro de Fiscalização de Trânsito.</t>
    </r>
  </si>
  <si>
    <r>
      <rPr>
        <b/>
        <sz val="18"/>
        <color theme="1"/>
        <rFont val="Calibri"/>
        <family val="2"/>
        <scheme val="minor"/>
      </rPr>
      <t>LÍNGUA PORTUGUESA</t>
    </r>
    <r>
      <rPr>
        <sz val="18"/>
        <color theme="1"/>
        <rFont val="Calibri"/>
        <family val="2"/>
        <scheme val="minor"/>
      </rPr>
      <t xml:space="preserve">: Compreensão e interpretação de gêneros textuais variados. Recursos de textualidade (coesão, coerência; relações intertextuais). Domínio da ortografia oficial: emprego das letras, pontuação e acentuação gráfica oficial (Novo acordo). Semântica (antonímia, sinonímia, paronímia, homonímia, polissemia e seus efeitos discursivos). Significação, estrutura e formação das palavras. Classes de palavras - flexões e emprego: substantivo, artigo, numeral, adjetivo, pronome, verbo, advérbio, preposição, conjunção e interjeição. Domínio da estrutura morfossintática do período simples e composto: relações de coordenação entre orações e entre termos da oração; relações de subordinação entre orações e entre termos da oração; concordâncias verbal e nominal; regências nominal e verbal; emprego do sinal indicativo de crase; colocação pronominal. Funções e Empregos das palavras “que” e “se” emprego dos porquês. Estilística: figuras de sintaxe, de palavras e de pensamento. </t>
    </r>
  </si>
  <si>
    <t>Cronograma Noturno de Estudos – Concurso Agente de Trânsito Caxias (MA)</t>
  </si>
  <si>
    <t>Horário sugerido: 19h às 21h</t>
  </si>
  <si>
    <r>
      <t xml:space="preserve">Português </t>
    </r>
    <r>
      <rPr>
        <b/>
        <sz val="12"/>
        <color theme="1"/>
        <rFont val="Calibri"/>
        <family val="2"/>
        <scheme val="minor"/>
      </rPr>
      <t>19h-20h</t>
    </r>
  </si>
  <si>
    <r>
      <t xml:space="preserve">Noções de Informática </t>
    </r>
    <r>
      <rPr>
        <b/>
        <sz val="12"/>
        <color theme="1"/>
        <rFont val="Calibri"/>
        <family val="2"/>
        <scheme val="minor"/>
      </rPr>
      <t>19h-20h</t>
    </r>
  </si>
  <si>
    <r>
      <t xml:space="preserve">Conhecimentos Locais              </t>
    </r>
    <r>
      <rPr>
        <b/>
        <sz val="12"/>
        <color theme="1"/>
        <rFont val="Calibri"/>
        <family val="2"/>
        <scheme val="minor"/>
      </rPr>
      <t>19h-20h</t>
    </r>
  </si>
  <si>
    <r>
      <t xml:space="preserve">Conhecimentos Locais             </t>
    </r>
    <r>
      <rPr>
        <b/>
        <sz val="12"/>
        <color theme="1"/>
        <rFont val="Calibri"/>
        <family val="2"/>
        <scheme val="minor"/>
      </rPr>
      <t xml:space="preserve"> 19h-20h</t>
    </r>
  </si>
  <si>
    <r>
      <t xml:space="preserve">Agente de Trânsito (CTB) </t>
    </r>
    <r>
      <rPr>
        <b/>
        <sz val="12"/>
        <color theme="1"/>
        <rFont val="Calibri"/>
        <family val="2"/>
        <scheme val="minor"/>
      </rPr>
      <t xml:space="preserve"> 19h-20h</t>
    </r>
  </si>
  <si>
    <r>
      <t xml:space="preserve">Agente de Trânsito (CTB)  </t>
    </r>
    <r>
      <rPr>
        <b/>
        <sz val="12"/>
        <color theme="1"/>
        <rFont val="Calibri"/>
        <family val="2"/>
        <scheme val="minor"/>
      </rPr>
      <t>19h-20h</t>
    </r>
  </si>
  <si>
    <t>REVISÃO GERAL</t>
  </si>
  <si>
    <t>SIMULADO</t>
  </si>
  <si>
    <t>PLANEJAMENTO</t>
  </si>
  <si>
    <t>Data da Prova</t>
  </si>
  <si>
    <t>Início dos Estudos</t>
  </si>
  <si>
    <t>FALTAM</t>
  </si>
  <si>
    <t>Informações Gerais</t>
  </si>
  <si>
    <t>CONCURSO</t>
  </si>
  <si>
    <t>CARGO</t>
  </si>
  <si>
    <t>AGENTE DE TRÂNSITO CAXIAS</t>
  </si>
  <si>
    <t>AGENTE</t>
  </si>
  <si>
    <t>Horário de Início</t>
  </si>
  <si>
    <t>Tempo de Intervalo</t>
  </si>
  <si>
    <t>Total de Tempo Semanal</t>
  </si>
  <si>
    <t>Carga Horária Total</t>
  </si>
  <si>
    <t>Estudo Diário</t>
  </si>
  <si>
    <t>Hora</t>
  </si>
  <si>
    <t>Segunda-Feira</t>
  </si>
  <si>
    <t>Terça-Feira</t>
  </si>
  <si>
    <t>Quarta-Feira</t>
  </si>
  <si>
    <t>Quinta-Feira</t>
  </si>
  <si>
    <t>Sexta-Feira</t>
  </si>
  <si>
    <t>Sábado</t>
  </si>
  <si>
    <t>Domingo</t>
  </si>
  <si>
    <t>às</t>
  </si>
  <si>
    <t>TESTE</t>
  </si>
  <si>
    <t>PORTUGUÊS</t>
  </si>
  <si>
    <t>NOÇÕES DE INFORMÁTICA</t>
  </si>
  <si>
    <t>CTB</t>
  </si>
  <si>
    <t>DESCANSO</t>
  </si>
  <si>
    <t>DISCIPLINAS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</si>
</sst>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h:mm;@"/>
    <numFmt numFmtId="165" formatCode="[h]:mm;@"/>
    <numFmt numFmtId="166" formatCode="[$-F400]h:mm:ss\ AM/PM"/>
  </numFmts>
  <fonts count="2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color theme="0"/>
      <name val="Segoe UI"/>
      <family val="2"/>
    </font>
    <font>
      <b/>
      <sz val="18"/>
      <name val="Segoe UI"/>
      <family val="2"/>
    </font>
    <font>
      <b/>
      <sz val="8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indexed="9"/>
      <name val="Segoe UI"/>
      <family val="2"/>
    </font>
    <font>
      <b/>
      <sz val="9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 Unicode MS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3" fillId="0" borderId="0"/>
    <xf numFmtId="43" fontId="2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2" fillId="0" borderId="0" xfId="0" applyFont="1"/>
    <xf numFmtId="0" fontId="1" fillId="10" borderId="1" xfId="0" applyFont="1" applyFill="1" applyBorder="1" applyAlignment="1">
      <alignment horizontal="center" vertical="center"/>
    </xf>
    <xf numFmtId="0" fontId="0" fillId="10" borderId="0" xfId="0" applyFill="1"/>
    <xf numFmtId="0" fontId="5" fillId="10" borderId="0" xfId="0" applyFont="1" applyFill="1"/>
    <xf numFmtId="14" fontId="0" fillId="0" borderId="1" xfId="0" applyNumberFormat="1" applyBorder="1" applyAlignment="1">
      <alignment horizontal="center" vertical="center"/>
    </xf>
    <xf numFmtId="0" fontId="14" fillId="6" borderId="0" xfId="1" applyFont="1" applyFill="1"/>
    <xf numFmtId="0" fontId="14" fillId="0" borderId="0" xfId="1" applyFont="1"/>
    <xf numFmtId="164" fontId="16" fillId="0" borderId="12" xfId="1" applyNumberFormat="1" applyFont="1" applyBorder="1" applyAlignment="1" applyProtection="1">
      <alignment horizontal="center" vertical="center"/>
      <protection locked="0"/>
    </xf>
    <xf numFmtId="165" fontId="16" fillId="0" borderId="12" xfId="1" applyNumberFormat="1" applyFont="1" applyBorder="1" applyAlignment="1">
      <alignment horizontal="center" vertical="center"/>
    </xf>
    <xf numFmtId="164" fontId="14" fillId="0" borderId="0" xfId="1" applyNumberFormat="1" applyFont="1" applyAlignment="1">
      <alignment horizontal="center"/>
    </xf>
    <xf numFmtId="0" fontId="19" fillId="9" borderId="19" xfId="1" applyFont="1" applyFill="1" applyBorder="1" applyAlignment="1" applyProtection="1">
      <alignment horizontal="center" vertical="center"/>
    </xf>
    <xf numFmtId="0" fontId="19" fillId="9" borderId="20" xfId="1" applyFont="1" applyFill="1" applyBorder="1" applyAlignment="1" applyProtection="1">
      <alignment horizontal="center" vertical="center"/>
    </xf>
    <xf numFmtId="164" fontId="15" fillId="9" borderId="21" xfId="1" applyNumberFormat="1" applyFont="1" applyFill="1" applyBorder="1" applyAlignment="1" applyProtection="1">
      <alignment horizontal="center" vertical="center"/>
    </xf>
    <xf numFmtId="164" fontId="15" fillId="9" borderId="22" xfId="1" applyNumberFormat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 wrapText="1"/>
      <protection locked="0"/>
    </xf>
    <xf numFmtId="0" fontId="20" fillId="4" borderId="25" xfId="1" applyFont="1" applyFill="1" applyBorder="1" applyAlignment="1" applyProtection="1">
      <alignment horizontal="center" vertical="center" wrapText="1"/>
      <protection locked="0"/>
    </xf>
    <xf numFmtId="166" fontId="20" fillId="4" borderId="23" xfId="1" applyNumberFormat="1" applyFont="1" applyFill="1" applyBorder="1" applyAlignment="1" applyProtection="1">
      <alignment horizontal="center" vertical="center" wrapText="1"/>
      <protection locked="0"/>
    </xf>
    <xf numFmtId="166" fontId="18" fillId="4" borderId="12" xfId="2" applyNumberFormat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166" fontId="17" fillId="6" borderId="13" xfId="1" applyNumberFormat="1" applyFont="1" applyFill="1" applyBorder="1" applyAlignment="1">
      <alignment horizontal="left" vertical="center" wrapText="1"/>
    </xf>
    <xf numFmtId="166" fontId="17" fillId="6" borderId="14" xfId="1" applyNumberFormat="1" applyFont="1" applyFill="1" applyBorder="1" applyAlignment="1">
      <alignment horizontal="left" vertical="center" wrapText="1"/>
    </xf>
    <xf numFmtId="166" fontId="17" fillId="6" borderId="15" xfId="1" applyNumberFormat="1" applyFont="1" applyFill="1" applyBorder="1" applyAlignment="1">
      <alignment horizontal="left" vertical="center" wrapText="1"/>
    </xf>
    <xf numFmtId="0" fontId="15" fillId="7" borderId="16" xfId="1" applyFont="1" applyFill="1" applyBorder="1" applyAlignment="1" applyProtection="1">
      <alignment horizontal="center" vertical="center"/>
    </xf>
    <xf numFmtId="0" fontId="15" fillId="7" borderId="17" xfId="1" applyFont="1" applyFill="1" applyBorder="1" applyAlignment="1" applyProtection="1">
      <alignment horizontal="center" vertical="center"/>
    </xf>
    <xf numFmtId="0" fontId="15" fillId="7" borderId="18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5" fillId="9" borderId="0" xfId="1" applyFont="1" applyFill="1" applyAlignment="1">
      <alignment horizontal="center" vertical="center" wrapText="1"/>
    </xf>
    <xf numFmtId="0" fontId="15" fillId="9" borderId="1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Vírgula" xfId="2" builtinId="3"/>
  </cellStyles>
  <dxfs count="35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color theme="0"/>
      </font>
      <numFmt numFmtId="0" formatCode="General"/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FF9966"/>
        </patternFill>
      </fill>
    </dxf>
    <dxf>
      <font>
        <b/>
        <i val="0"/>
        <color theme="0"/>
      </font>
      <fill>
        <patternFill>
          <bgColor rgb="FF6666FF"/>
        </patternFill>
      </fill>
    </dxf>
    <dxf>
      <font>
        <b/>
        <i val="0"/>
        <color theme="0"/>
      </font>
      <fill>
        <patternFill>
          <bgColor rgb="FFCC3399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  <color theme="0"/>
      </font>
      <fill>
        <patternFill>
          <bgColor rgb="FFCCCC00"/>
        </patternFill>
      </fill>
    </dxf>
    <dxf>
      <font>
        <b/>
        <i val="0"/>
        <color theme="0"/>
      </font>
      <fill>
        <patternFill>
          <bgColor rgb="FF7099A8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800080"/>
        </patternFill>
      </fill>
    </dxf>
    <dxf>
      <font>
        <b/>
        <i val="0"/>
        <color theme="0"/>
      </font>
      <fill>
        <patternFill>
          <bgColor rgb="FF666699"/>
        </patternFill>
      </fill>
    </dxf>
    <dxf>
      <font>
        <b/>
        <i val="0"/>
        <color theme="0"/>
      </font>
      <fill>
        <patternFill>
          <bgColor rgb="FF00CC00"/>
        </patternFill>
      </fill>
    </dxf>
    <dxf>
      <font>
        <b/>
        <i val="0"/>
        <color theme="0"/>
      </font>
      <fill>
        <patternFill>
          <fgColor auto="1"/>
          <bgColor rgb="FFF6AA22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C73957"/>
        </patternFill>
      </fill>
    </dxf>
    <dxf>
      <font>
        <b/>
        <i val="0"/>
        <color theme="0"/>
      </font>
      <fill>
        <patternFill>
          <bgColor rgb="FF02C67B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color theme="0"/>
      </font>
      <fill>
        <patternFill>
          <bgColor theme="7" tint="0.39994506668294322"/>
        </patternFill>
      </fill>
    </dxf>
    <dxf>
      <font>
        <b/>
        <i val="0"/>
        <color theme="0"/>
      </font>
      <fill>
        <patternFill>
          <bgColor rgb="FFC33627"/>
        </patternFill>
      </fill>
    </dxf>
    <dxf>
      <font>
        <b/>
        <i val="0"/>
        <color theme="0"/>
      </font>
      <fill>
        <patternFill>
          <bgColor rgb="FFCC9900"/>
        </patternFill>
      </fill>
    </dxf>
    <dxf>
      <font>
        <b/>
        <i val="0"/>
        <color theme="0"/>
      </font>
      <fill>
        <patternFill>
          <bgColor rgb="FF09A951"/>
        </patternFill>
      </fill>
    </dxf>
    <dxf>
      <font>
        <b/>
        <i val="0"/>
        <color theme="0"/>
      </font>
      <fill>
        <patternFill>
          <bgColor rgb="FF486C6B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6</xdr:row>
      <xdr:rowOff>114300</xdr:rowOff>
    </xdr:from>
    <xdr:to>
      <xdr:col>2</xdr:col>
      <xdr:colOff>311604</xdr:colOff>
      <xdr:row>6</xdr:row>
      <xdr:rowOff>190500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9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038350"/>
          <a:ext cx="92529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O%20DE%20ESTUDOS%20PC-CE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ídeoaula (30)"/>
      <sheetName val="Vídeoaula (29)"/>
      <sheetName val="Vídeoaula (28)"/>
      <sheetName val="Vídeoaula (27)"/>
      <sheetName val="Vídeoaula (26)"/>
      <sheetName val="Vídeoaula (25)"/>
      <sheetName val="Vídeoaula (24)"/>
      <sheetName val="Vídeoaula (23)"/>
      <sheetName val="Vídeoaula (22)"/>
      <sheetName val="Vídeoaula (21)"/>
      <sheetName val="Vídeoaula (20)"/>
      <sheetName val="Vídeoaula (19)"/>
      <sheetName val="Vídeoaula (18)"/>
      <sheetName val="Vídeoaula (17)"/>
      <sheetName val="Vídeoaula (16)"/>
      <sheetName val="Vídeoaula (15)"/>
      <sheetName val="Vídeoaula (14)"/>
      <sheetName val="Vídeoaula (13)"/>
      <sheetName val="Vídeoaula (12)"/>
      <sheetName val="Vídeoaula (11)"/>
      <sheetName val="Vídeoaula (10)"/>
      <sheetName val="Vídeoaula (9)"/>
      <sheetName val="Vídeoaula (8)"/>
      <sheetName val="Vídeoaula (7)"/>
      <sheetName val="Vídeoaula (6)"/>
      <sheetName val="Vídeoaula (5)"/>
      <sheetName val="Vídeoaula (4)"/>
      <sheetName val="Vídeoaula (3)"/>
      <sheetName val="Vídeoaula (2)"/>
      <sheetName val="Vídeoaula"/>
      <sheetName val="Controle (30)"/>
      <sheetName val="Controle (29)"/>
      <sheetName val="Controle (28)"/>
      <sheetName val="Controle (27)"/>
      <sheetName val="Controle (26)"/>
      <sheetName val="Controle (25)"/>
      <sheetName val="Controle (24)"/>
      <sheetName val="Controle (23)"/>
      <sheetName val="Controle (22)"/>
      <sheetName val="Controle (21)"/>
      <sheetName val="Controle (20)"/>
      <sheetName val="Controle (19)"/>
      <sheetName val="Controle (18)"/>
      <sheetName val="Controle (17)"/>
      <sheetName val="Controle (16)"/>
      <sheetName val="Controle (15)"/>
      <sheetName val="Controle (14)"/>
      <sheetName val="Controle (13)"/>
      <sheetName val="Controle (12)"/>
      <sheetName val="Controle (11)"/>
      <sheetName val="Controle (10)"/>
      <sheetName val="Controle (9)"/>
      <sheetName val="Controle (8)"/>
      <sheetName val="Controle (7)"/>
      <sheetName val="Controle (6)"/>
      <sheetName val="Controle (5)"/>
      <sheetName val="Controle (4)"/>
      <sheetName val="Controle (3)"/>
      <sheetName val="Controle (2)"/>
      <sheetName val="Controle"/>
      <sheetName val="Lei Seca"/>
      <sheetName val="Questões"/>
      <sheetName val="Questões (2)"/>
      <sheetName val="Questões (3)"/>
      <sheetName val="Questões (4)"/>
      <sheetName val="Questões (5)"/>
      <sheetName val="Questões (6)"/>
      <sheetName val="Questões (7)"/>
      <sheetName val="Questões (8)"/>
      <sheetName val="Questões (9)"/>
      <sheetName val="Questões (10)"/>
      <sheetName val="Questões (11)"/>
      <sheetName val="Questões (12)"/>
      <sheetName val="Questões (13)"/>
      <sheetName val="Questões (14)"/>
      <sheetName val="Questões (15)"/>
      <sheetName val="Questões (16)"/>
      <sheetName val="Questões (17)"/>
      <sheetName val="Questões (18)"/>
      <sheetName val="Questões (19)"/>
      <sheetName val="Questões (20)"/>
      <sheetName val="Questões (21)"/>
      <sheetName val="Questões (22)"/>
      <sheetName val="Questões (23)"/>
      <sheetName val="Questões (24)"/>
      <sheetName val="Questões (25)"/>
      <sheetName val="Questões (26)"/>
      <sheetName val="Questões (27)"/>
      <sheetName val="Questões (28)"/>
      <sheetName val="Questões (29)"/>
      <sheetName val="Questões (30)"/>
      <sheetName val="Conteúdo (30)"/>
      <sheetName val="Conteúdo (29)"/>
      <sheetName val="Conteúdo (28)"/>
      <sheetName val="Conteúdo (27)"/>
      <sheetName val="Conteúdo (26)"/>
      <sheetName val="Conteúdo (25)"/>
      <sheetName val="Conteúdo (24)"/>
      <sheetName val="Conteúdo (23)"/>
      <sheetName val="Conteúdo (22)"/>
      <sheetName val="Conteúdo (21)"/>
      <sheetName val="Conteúdo (20)"/>
      <sheetName val="Conteúdo (19)"/>
      <sheetName val="Conteúdo (18)"/>
      <sheetName val="Conteúdo (17)"/>
      <sheetName val="Conteúdo (16)"/>
      <sheetName val="Conteúdo (15)"/>
      <sheetName val="Conteúdo (14)"/>
      <sheetName val="Conteúdo (13)"/>
      <sheetName val="Conteúdo (12)"/>
      <sheetName val="Conteúdo (11)"/>
      <sheetName val="Conteúdo (10)"/>
      <sheetName val="Conteúdo (9)"/>
      <sheetName val="Conteúdo (8)"/>
      <sheetName val="Conteúdo (7)"/>
      <sheetName val="Conteúdo (6)"/>
      <sheetName val="Conteúdo (5)"/>
      <sheetName val="Conteúdo (4)"/>
      <sheetName val="Conteúdo (3)"/>
      <sheetName val="Conteúdo (2)"/>
      <sheetName val="Revisão"/>
      <sheetName val="1. Cronômetro"/>
      <sheetName val="Crono"/>
      <sheetName val="Lançar"/>
      <sheetName val="AGENDA"/>
      <sheetName val="Questão"/>
      <sheetName val="CONTEUDO EXTRA"/>
      <sheetName val="Conteúdo"/>
      <sheetName val="CRONOGRAMA"/>
      <sheetName val="ASSUNTO"/>
      <sheetName val="Início"/>
      <sheetName val="Banca"/>
      <sheetName val="Notas (12)"/>
      <sheetName val="Notas (11)"/>
      <sheetName val="Notas (10)"/>
      <sheetName val="Notas (9)"/>
      <sheetName val="Notas (8)"/>
      <sheetName val="Notas (7)"/>
      <sheetName val="Notas (6)"/>
      <sheetName val="Notas (5)"/>
      <sheetName val="Notas (4)"/>
      <sheetName val="Notas (3)"/>
      <sheetName val="Notas (2)"/>
      <sheetName val="Notas"/>
      <sheetName val="Resultados (3)"/>
      <sheetName val="Resultados (2)"/>
      <sheetName val="Resultados"/>
      <sheetName val="Dados"/>
      <sheetName val="3. Quadro-horário"/>
      <sheetName val="Atividades"/>
      <sheetName val="Ciclo"/>
      <sheetName val="Graf Si"/>
      <sheetName val="Simulados"/>
      <sheetName val="Ranking"/>
      <sheetName val="Usuá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tables/table1.xml><?xml version="1.0" encoding="utf-8"?>
<table xmlns="http://schemas.openxmlformats.org/spreadsheetml/2006/main" id="2" name="Tabela2" displayName="Tabela2" ref="A1:A6" totalsRowShown="0" headerRowDxfId="2" dataDxfId="1">
  <autoFilter ref="A1:A6"/>
  <tableColumns count="1">
    <tableColumn id="1" name="DISCIPLINA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12"/>
  <sheetViews>
    <sheetView showGridLines="0" workbookViewId="0">
      <selection activeCell="K13" sqref="K13"/>
    </sheetView>
  </sheetViews>
  <sheetFormatPr defaultRowHeight="15"/>
  <cols>
    <col min="1" max="1" width="3.7109375" customWidth="1"/>
    <col min="2" max="2" width="11" bestFit="1" customWidth="1"/>
    <col min="3" max="3" width="14.42578125" customWidth="1"/>
    <col min="4" max="4" width="15" customWidth="1"/>
    <col min="5" max="5" width="14.5703125" bestFit="1" customWidth="1"/>
    <col min="6" max="6" width="9.85546875" bestFit="1" customWidth="1"/>
    <col min="7" max="7" width="11.5703125" customWidth="1"/>
    <col min="8" max="8" width="14" customWidth="1"/>
    <col min="10" max="10" width="16.85546875" bestFit="1" customWidth="1"/>
    <col min="11" max="11" width="16.42578125" customWidth="1"/>
    <col min="12" max="12" width="12.140625" bestFit="1" customWidth="1"/>
  </cols>
  <sheetData>
    <row r="1" spans="1:14" ht="15.75">
      <c r="A1" s="21"/>
      <c r="B1" s="42" t="s">
        <v>57</v>
      </c>
      <c r="C1" s="42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.75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6.5" customHeight="1">
      <c r="B3" s="18" t="s">
        <v>58</v>
      </c>
      <c r="C3" s="40" t="s">
        <v>60</v>
      </c>
      <c r="D3" s="41"/>
      <c r="J3" s="18" t="s">
        <v>55</v>
      </c>
      <c r="K3" s="23">
        <v>45957</v>
      </c>
      <c r="L3" s="20" t="s">
        <v>56</v>
      </c>
    </row>
    <row r="4" spans="1:14" ht="19.5" customHeight="1">
      <c r="B4" s="18" t="s">
        <v>59</v>
      </c>
      <c r="C4" s="40" t="s">
        <v>61</v>
      </c>
      <c r="D4" s="41"/>
      <c r="J4" s="18" t="s">
        <v>54</v>
      </c>
      <c r="K4" s="23">
        <v>46061</v>
      </c>
      <c r="L4" s="37">
        <f ca="1">DATE(2026,2,26) - TODAY()</f>
        <v>123</v>
      </c>
    </row>
    <row r="6" spans="1:14" ht="18.75" customHeight="1">
      <c r="B6" s="38" t="s">
        <v>43</v>
      </c>
      <c r="C6" s="38"/>
      <c r="D6" s="38"/>
      <c r="E6" s="38"/>
      <c r="F6" s="38"/>
      <c r="G6" s="38"/>
      <c r="H6" s="38"/>
    </row>
    <row r="7" spans="1:14">
      <c r="B7" s="38"/>
      <c r="C7" s="38"/>
      <c r="D7" s="38"/>
      <c r="E7" s="38"/>
      <c r="F7" s="38"/>
      <c r="G7" s="38"/>
      <c r="H7" s="38"/>
    </row>
    <row r="8" spans="1:14" ht="18.75">
      <c r="B8" s="39" t="s">
        <v>44</v>
      </c>
      <c r="C8" s="39"/>
      <c r="D8" s="39"/>
      <c r="E8" s="39"/>
      <c r="F8" s="39"/>
      <c r="G8" s="39"/>
      <c r="H8" s="39"/>
    </row>
    <row r="9" spans="1:14" ht="15.75">
      <c r="B9" s="14" t="s">
        <v>0</v>
      </c>
      <c r="C9" s="14" t="s">
        <v>1</v>
      </c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</row>
    <row r="10" spans="1:14" ht="47.25">
      <c r="B10" s="12" t="s">
        <v>45</v>
      </c>
      <c r="C10" s="12" t="s">
        <v>46</v>
      </c>
      <c r="D10" s="12" t="s">
        <v>47</v>
      </c>
      <c r="E10" s="12" t="s">
        <v>49</v>
      </c>
      <c r="F10" s="15" t="s">
        <v>51</v>
      </c>
      <c r="G10" s="16" t="s">
        <v>52</v>
      </c>
      <c r="H10" s="17" t="s">
        <v>53</v>
      </c>
      <c r="L10" s="19"/>
    </row>
    <row r="11" spans="1:14">
      <c r="B11" s="13" t="s">
        <v>7</v>
      </c>
      <c r="C11" s="13" t="s">
        <v>7</v>
      </c>
      <c r="D11" s="13" t="s">
        <v>7</v>
      </c>
      <c r="E11" s="13" t="s">
        <v>7</v>
      </c>
      <c r="F11" s="13" t="s">
        <v>7</v>
      </c>
      <c r="G11" s="13" t="s">
        <v>7</v>
      </c>
      <c r="H11" s="13" t="s">
        <v>7</v>
      </c>
    </row>
    <row r="12" spans="1:14" ht="47.25">
      <c r="B12" s="12" t="s">
        <v>45</v>
      </c>
      <c r="C12" s="12" t="s">
        <v>46</v>
      </c>
      <c r="D12" s="12" t="s">
        <v>48</v>
      </c>
      <c r="E12" s="12" t="s">
        <v>50</v>
      </c>
      <c r="F12" s="15" t="s">
        <v>51</v>
      </c>
      <c r="G12" s="16" t="s">
        <v>52</v>
      </c>
      <c r="H12" s="17" t="s">
        <v>53</v>
      </c>
    </row>
  </sheetData>
  <mergeCells count="5">
    <mergeCell ref="B6:H7"/>
    <mergeCell ref="B8:H8"/>
    <mergeCell ref="C3:D3"/>
    <mergeCell ref="C4:D4"/>
    <mergeCell ref="B1:C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workbookViewId="0">
      <selection activeCell="D15" sqref="D15"/>
    </sheetView>
  </sheetViews>
  <sheetFormatPr defaultRowHeight="15"/>
  <cols>
    <col min="3" max="3" width="5.5703125" bestFit="1" customWidth="1"/>
    <col min="4" max="10" width="13" customWidth="1"/>
  </cols>
  <sheetData>
    <row r="1" spans="1:10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42.75">
      <c r="A3" s="25"/>
      <c r="B3" s="25"/>
      <c r="C3" s="25"/>
      <c r="D3" s="57" t="s">
        <v>62</v>
      </c>
      <c r="E3" s="58" t="s">
        <v>63</v>
      </c>
      <c r="F3" s="25"/>
      <c r="G3" s="25"/>
      <c r="H3" s="57" t="s">
        <v>64</v>
      </c>
      <c r="I3" s="58" t="s">
        <v>65</v>
      </c>
      <c r="J3" s="25"/>
    </row>
    <row r="4" spans="1:10" ht="26.25">
      <c r="A4" s="25"/>
      <c r="B4" s="25"/>
      <c r="C4" s="25"/>
      <c r="D4" s="26">
        <v>0.79166666666666663</v>
      </c>
      <c r="E4" s="26">
        <v>2.0833333333333332E-2</v>
      </c>
      <c r="F4" s="25"/>
      <c r="G4" s="25"/>
      <c r="H4" s="27">
        <f>SUM(D7:J7)</f>
        <v>0</v>
      </c>
      <c r="I4" s="27">
        <f>[1]Início!K3</f>
        <v>0</v>
      </c>
      <c r="J4" s="25"/>
    </row>
    <row r="5" spans="1:10">
      <c r="A5" s="25"/>
      <c r="B5" s="25"/>
      <c r="C5" s="25"/>
      <c r="D5" s="28">
        <f>E4</f>
        <v>2.0833333333333332E-2</v>
      </c>
      <c r="E5" s="28"/>
      <c r="F5" s="25"/>
      <c r="G5" s="25"/>
      <c r="H5" s="25"/>
      <c r="I5" s="25"/>
      <c r="J5" s="25"/>
    </row>
    <row r="6" spans="1:10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>
      <c r="A7" s="43" t="s">
        <v>66</v>
      </c>
      <c r="B7" s="44"/>
      <c r="C7" s="45"/>
      <c r="D7" s="36">
        <f>SUM(IFERROR(VALUE(D9:D104),0))</f>
        <v>0</v>
      </c>
      <c r="E7" s="36">
        <f t="shared" ref="E7:J7" si="0">SUM(E9:E104)</f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</row>
    <row r="8" spans="1:10">
      <c r="A8" s="46" t="s">
        <v>67</v>
      </c>
      <c r="B8" s="47"/>
      <c r="C8" s="48"/>
      <c r="D8" s="29" t="s">
        <v>68</v>
      </c>
      <c r="E8" s="29" t="s">
        <v>69</v>
      </c>
      <c r="F8" s="29" t="s">
        <v>70</v>
      </c>
      <c r="G8" s="29" t="s">
        <v>71</v>
      </c>
      <c r="H8" s="29" t="s">
        <v>72</v>
      </c>
      <c r="I8" s="29" t="s">
        <v>73</v>
      </c>
      <c r="J8" s="30" t="s">
        <v>74</v>
      </c>
    </row>
    <row r="9" spans="1:10" ht="15.75" thickBot="1">
      <c r="A9" s="31">
        <f>D4</f>
        <v>0.79166666666666663</v>
      </c>
      <c r="B9" s="32" t="s">
        <v>75</v>
      </c>
      <c r="C9" s="32">
        <f>A9+$E$4</f>
        <v>0.8125</v>
      </c>
      <c r="D9" s="35" t="s">
        <v>79</v>
      </c>
      <c r="E9" s="33"/>
      <c r="F9" s="33"/>
      <c r="G9" s="33"/>
      <c r="H9" s="33"/>
      <c r="I9" s="33"/>
      <c r="J9" s="33"/>
    </row>
    <row r="10" spans="1:10" ht="15.75" thickBot="1">
      <c r="A10" s="31">
        <f>A9+$D$5</f>
        <v>0.8125</v>
      </c>
      <c r="B10" s="32" t="s">
        <v>75</v>
      </c>
      <c r="C10" s="32">
        <f>A10+$E$4</f>
        <v>0.83333333333333337</v>
      </c>
      <c r="D10" s="33" t="s">
        <v>76</v>
      </c>
      <c r="E10" s="33"/>
      <c r="F10" s="33"/>
      <c r="G10" s="33"/>
      <c r="H10" s="33"/>
      <c r="I10" s="33"/>
      <c r="J10" s="34"/>
    </row>
    <row r="11" spans="1:10" ht="24.75" thickBot="1">
      <c r="A11" s="31">
        <f>A10+$D$5</f>
        <v>0.83333333333333337</v>
      </c>
      <c r="B11" s="32" t="s">
        <v>75</v>
      </c>
      <c r="C11" s="32">
        <f>A11+$E$4</f>
        <v>0.85416666666666674</v>
      </c>
      <c r="D11" s="33" t="s">
        <v>77</v>
      </c>
      <c r="E11" s="33" t="s">
        <v>78</v>
      </c>
      <c r="F11" s="33"/>
      <c r="G11" s="33"/>
      <c r="H11" s="33" t="s">
        <v>79</v>
      </c>
      <c r="I11" s="33"/>
      <c r="J11" s="34"/>
    </row>
    <row r="12" spans="1:10" ht="15.75" thickBot="1">
      <c r="A12" s="31">
        <f t="shared" ref="A12:A75" si="1">A11+$D$5</f>
        <v>0.85416666666666674</v>
      </c>
      <c r="B12" s="32" t="s">
        <v>75</v>
      </c>
      <c r="C12" s="32">
        <f t="shared" ref="C12:C75" si="2">A12+$E$4</f>
        <v>0.87500000000000011</v>
      </c>
      <c r="D12" s="33"/>
      <c r="E12" s="33"/>
      <c r="F12" s="33"/>
      <c r="G12" s="33"/>
      <c r="H12" s="33"/>
      <c r="I12" s="33"/>
      <c r="J12" s="34"/>
    </row>
    <row r="13" spans="1:10" ht="15.75" thickBot="1">
      <c r="A13" s="31">
        <f t="shared" si="1"/>
        <v>0.87500000000000011</v>
      </c>
      <c r="B13" s="32" t="s">
        <v>75</v>
      </c>
      <c r="C13" s="32">
        <f t="shared" si="2"/>
        <v>0.89583333333333348</v>
      </c>
      <c r="D13" s="33"/>
      <c r="E13" s="33"/>
      <c r="F13" s="33"/>
      <c r="G13" s="33"/>
      <c r="H13" s="33"/>
      <c r="I13" s="33"/>
      <c r="J13" s="34"/>
    </row>
    <row r="14" spans="1:10" ht="15.75" thickBot="1">
      <c r="A14" s="31">
        <f t="shared" si="1"/>
        <v>0.89583333333333348</v>
      </c>
      <c r="B14" s="32" t="s">
        <v>75</v>
      </c>
      <c r="C14" s="32">
        <f t="shared" si="2"/>
        <v>0.91666666666666685</v>
      </c>
      <c r="D14" s="33"/>
      <c r="E14" s="33"/>
      <c r="F14" s="33"/>
      <c r="G14" s="33"/>
      <c r="H14" s="33"/>
      <c r="I14" s="33"/>
      <c r="J14" s="34"/>
    </row>
    <row r="15" spans="1:10" ht="15.75" thickBot="1">
      <c r="A15" s="31">
        <f t="shared" si="1"/>
        <v>0.91666666666666685</v>
      </c>
      <c r="B15" s="32" t="s">
        <v>75</v>
      </c>
      <c r="C15" s="32">
        <f t="shared" si="2"/>
        <v>0.93750000000000022</v>
      </c>
      <c r="D15" s="33"/>
      <c r="E15" s="33"/>
      <c r="F15" s="33"/>
      <c r="G15" s="33"/>
      <c r="H15" s="33"/>
      <c r="I15" s="33"/>
      <c r="J15" s="34"/>
    </row>
    <row r="16" spans="1:10" ht="15.75" thickBot="1">
      <c r="A16" s="31">
        <f t="shared" si="1"/>
        <v>0.93750000000000022</v>
      </c>
      <c r="B16" s="32" t="s">
        <v>75</v>
      </c>
      <c r="C16" s="32">
        <f t="shared" si="2"/>
        <v>0.95833333333333359</v>
      </c>
      <c r="D16" s="33"/>
      <c r="E16" s="33"/>
      <c r="F16" s="33"/>
      <c r="G16" s="33"/>
      <c r="H16" s="33"/>
      <c r="I16" s="33"/>
      <c r="J16" s="34"/>
    </row>
    <row r="17" spans="1:10" ht="15.75" thickBot="1">
      <c r="A17" s="31">
        <f t="shared" si="1"/>
        <v>0.95833333333333359</v>
      </c>
      <c r="B17" s="32" t="s">
        <v>75</v>
      </c>
      <c r="C17" s="32">
        <f t="shared" si="2"/>
        <v>0.97916666666666696</v>
      </c>
      <c r="D17" s="33"/>
      <c r="E17" s="33"/>
      <c r="F17" s="33"/>
      <c r="G17" s="33"/>
      <c r="H17" s="33"/>
      <c r="I17" s="33"/>
      <c r="J17" s="34"/>
    </row>
    <row r="18" spans="1:10" ht="15.75" thickBot="1">
      <c r="A18" s="31">
        <f t="shared" si="1"/>
        <v>0.97916666666666696</v>
      </c>
      <c r="B18" s="32" t="s">
        <v>75</v>
      </c>
      <c r="C18" s="32">
        <f t="shared" si="2"/>
        <v>1.0000000000000002</v>
      </c>
      <c r="D18" s="33"/>
      <c r="E18" s="33"/>
      <c r="F18" s="33"/>
      <c r="G18" s="33"/>
      <c r="H18" s="33"/>
      <c r="I18" s="33"/>
      <c r="J18" s="34"/>
    </row>
    <row r="19" spans="1:10" ht="15.75" thickBot="1">
      <c r="A19" s="31">
        <f t="shared" si="1"/>
        <v>1.0000000000000002</v>
      </c>
      <c r="B19" s="32" t="s">
        <v>75</v>
      </c>
      <c r="C19" s="32">
        <f t="shared" si="2"/>
        <v>1.0208333333333335</v>
      </c>
      <c r="D19" s="33"/>
      <c r="E19" s="33"/>
      <c r="F19" s="33"/>
      <c r="G19" s="33"/>
      <c r="H19" s="33"/>
      <c r="I19" s="33"/>
      <c r="J19" s="34"/>
    </row>
    <row r="20" spans="1:10" ht="15.75" thickBot="1">
      <c r="A20" s="31">
        <f t="shared" si="1"/>
        <v>1.0208333333333335</v>
      </c>
      <c r="B20" s="32" t="s">
        <v>75</v>
      </c>
      <c r="C20" s="32">
        <f t="shared" si="2"/>
        <v>1.0416666666666667</v>
      </c>
      <c r="D20" s="33"/>
      <c r="E20" s="33"/>
      <c r="F20" s="33"/>
      <c r="G20" s="33"/>
      <c r="H20" s="33"/>
      <c r="I20" s="33"/>
      <c r="J20" s="34"/>
    </row>
    <row r="21" spans="1:10" ht="15.75" thickBot="1">
      <c r="A21" s="31">
        <f t="shared" si="1"/>
        <v>1.0416666666666667</v>
      </c>
      <c r="B21" s="32" t="s">
        <v>75</v>
      </c>
      <c r="C21" s="32">
        <f t="shared" si="2"/>
        <v>1.0625</v>
      </c>
      <c r="D21" s="33"/>
      <c r="E21" s="33"/>
      <c r="F21" s="33"/>
      <c r="G21" s="33"/>
      <c r="H21" s="33"/>
      <c r="I21" s="33"/>
      <c r="J21" s="34"/>
    </row>
    <row r="22" spans="1:10" ht="15.75" thickBot="1">
      <c r="A22" s="31">
        <f t="shared" si="1"/>
        <v>1.0625</v>
      </c>
      <c r="B22" s="32" t="s">
        <v>75</v>
      </c>
      <c r="C22" s="32">
        <f t="shared" si="2"/>
        <v>1.0833333333333333</v>
      </c>
      <c r="D22" s="33"/>
      <c r="E22" s="33"/>
      <c r="F22" s="33"/>
      <c r="G22" s="33"/>
      <c r="H22" s="33"/>
      <c r="I22" s="33"/>
      <c r="J22" s="34"/>
    </row>
    <row r="23" spans="1:10" ht="15.75" thickBot="1">
      <c r="A23" s="31">
        <f t="shared" si="1"/>
        <v>1.0833333333333333</v>
      </c>
      <c r="B23" s="32" t="s">
        <v>75</v>
      </c>
      <c r="C23" s="32">
        <f t="shared" si="2"/>
        <v>1.1041666666666665</v>
      </c>
      <c r="D23" s="33"/>
      <c r="E23" s="33"/>
      <c r="F23" s="33"/>
      <c r="G23" s="33"/>
      <c r="H23" s="33"/>
      <c r="I23" s="33"/>
      <c r="J23" s="34"/>
    </row>
    <row r="24" spans="1:10" ht="15.75" thickBot="1">
      <c r="A24" s="31">
        <f t="shared" si="1"/>
        <v>1.1041666666666665</v>
      </c>
      <c r="B24" s="32" t="s">
        <v>75</v>
      </c>
      <c r="C24" s="32">
        <f t="shared" si="2"/>
        <v>1.1249999999999998</v>
      </c>
      <c r="D24" s="33"/>
      <c r="E24" s="33"/>
      <c r="F24" s="33"/>
      <c r="G24" s="33"/>
      <c r="H24" s="33"/>
      <c r="I24" s="33"/>
      <c r="J24" s="34"/>
    </row>
    <row r="25" spans="1:10" ht="15.75" thickBot="1">
      <c r="A25" s="31">
        <f t="shared" si="1"/>
        <v>1.1249999999999998</v>
      </c>
      <c r="B25" s="32" t="s">
        <v>75</v>
      </c>
      <c r="C25" s="32">
        <f t="shared" si="2"/>
        <v>1.145833333333333</v>
      </c>
      <c r="D25" s="33"/>
      <c r="E25" s="33"/>
      <c r="F25" s="33"/>
      <c r="G25" s="33"/>
      <c r="H25" s="33"/>
      <c r="I25" s="33"/>
      <c r="J25" s="34"/>
    </row>
    <row r="26" spans="1:10" ht="15.75" thickBot="1">
      <c r="A26" s="31">
        <f t="shared" si="1"/>
        <v>1.145833333333333</v>
      </c>
      <c r="B26" s="32" t="s">
        <v>75</v>
      </c>
      <c r="C26" s="32">
        <f t="shared" si="2"/>
        <v>1.1666666666666663</v>
      </c>
      <c r="D26" s="33"/>
      <c r="E26" s="33"/>
      <c r="F26" s="33"/>
      <c r="G26" s="33"/>
      <c r="H26" s="33"/>
      <c r="I26" s="33"/>
      <c r="J26" s="34"/>
    </row>
    <row r="27" spans="1:10" ht="15.75" thickBot="1">
      <c r="A27" s="31">
        <f t="shared" si="1"/>
        <v>1.1666666666666663</v>
      </c>
      <c r="B27" s="32" t="s">
        <v>75</v>
      </c>
      <c r="C27" s="32">
        <f t="shared" si="2"/>
        <v>1.1874999999999996</v>
      </c>
      <c r="D27" s="33"/>
      <c r="E27" s="33"/>
      <c r="F27" s="33"/>
      <c r="G27" s="33"/>
      <c r="H27" s="33"/>
      <c r="I27" s="33"/>
      <c r="J27" s="34"/>
    </row>
    <row r="28" spans="1:10" ht="15.75" thickBot="1">
      <c r="A28" s="31">
        <f t="shared" si="1"/>
        <v>1.1874999999999996</v>
      </c>
      <c r="B28" s="32" t="s">
        <v>75</v>
      </c>
      <c r="C28" s="32">
        <f t="shared" si="2"/>
        <v>1.2083333333333328</v>
      </c>
      <c r="D28" s="33"/>
      <c r="E28" s="33"/>
      <c r="F28" s="33"/>
      <c r="G28" s="33"/>
      <c r="H28" s="33"/>
      <c r="I28" s="33"/>
      <c r="J28" s="34"/>
    </row>
    <row r="29" spans="1:10" ht="15.75" thickBot="1">
      <c r="A29" s="31">
        <f t="shared" si="1"/>
        <v>1.2083333333333328</v>
      </c>
      <c r="B29" s="32" t="s">
        <v>75</v>
      </c>
      <c r="C29" s="32">
        <f t="shared" si="2"/>
        <v>1.2291666666666661</v>
      </c>
      <c r="D29" s="33"/>
      <c r="E29" s="33"/>
      <c r="F29" s="33"/>
      <c r="G29" s="33"/>
      <c r="H29" s="33"/>
      <c r="I29" s="33"/>
      <c r="J29" s="34"/>
    </row>
    <row r="30" spans="1:10" ht="15.75" thickBot="1">
      <c r="A30" s="31">
        <f t="shared" si="1"/>
        <v>1.2291666666666661</v>
      </c>
      <c r="B30" s="32" t="s">
        <v>75</v>
      </c>
      <c r="C30" s="32">
        <f t="shared" si="2"/>
        <v>1.2499999999999993</v>
      </c>
      <c r="D30" s="33"/>
      <c r="E30" s="33"/>
      <c r="F30" s="33"/>
      <c r="G30" s="33"/>
      <c r="H30" s="33"/>
      <c r="I30" s="33"/>
      <c r="J30" s="34"/>
    </row>
    <row r="31" spans="1:10" ht="15.75" thickBot="1">
      <c r="A31" s="31">
        <f t="shared" si="1"/>
        <v>1.2499999999999993</v>
      </c>
      <c r="B31" s="32" t="s">
        <v>75</v>
      </c>
      <c r="C31" s="32">
        <f t="shared" si="2"/>
        <v>1.2708333333333326</v>
      </c>
      <c r="D31" s="33"/>
      <c r="E31" s="33"/>
      <c r="F31" s="33"/>
      <c r="G31" s="33"/>
      <c r="H31" s="33"/>
      <c r="I31" s="33"/>
      <c r="J31" s="34"/>
    </row>
    <row r="32" spans="1:10" ht="15.75" thickBot="1">
      <c r="A32" s="31">
        <f t="shared" si="1"/>
        <v>1.2708333333333326</v>
      </c>
      <c r="B32" s="32" t="s">
        <v>75</v>
      </c>
      <c r="C32" s="32">
        <f t="shared" si="2"/>
        <v>1.2916666666666659</v>
      </c>
      <c r="D32" s="33"/>
      <c r="E32" s="33"/>
      <c r="F32" s="33"/>
      <c r="G32" s="33"/>
      <c r="H32" s="33"/>
      <c r="I32" s="33"/>
      <c r="J32" s="34"/>
    </row>
    <row r="33" spans="1:10" ht="15.75" thickBot="1">
      <c r="A33" s="31">
        <f t="shared" si="1"/>
        <v>1.2916666666666659</v>
      </c>
      <c r="B33" s="32" t="s">
        <v>75</v>
      </c>
      <c r="C33" s="32">
        <f t="shared" si="2"/>
        <v>1.3124999999999991</v>
      </c>
      <c r="D33" s="33"/>
      <c r="E33" s="33"/>
      <c r="F33" s="33"/>
      <c r="G33" s="33"/>
      <c r="H33" s="33"/>
      <c r="I33" s="33"/>
      <c r="J33" s="34"/>
    </row>
    <row r="34" spans="1:10" ht="15.75" thickBot="1">
      <c r="A34" s="31">
        <f t="shared" si="1"/>
        <v>1.3124999999999991</v>
      </c>
      <c r="B34" s="32" t="s">
        <v>75</v>
      </c>
      <c r="C34" s="32">
        <f t="shared" si="2"/>
        <v>1.3333333333333324</v>
      </c>
      <c r="D34" s="33"/>
      <c r="E34" s="33"/>
      <c r="F34" s="33"/>
      <c r="G34" s="33"/>
      <c r="H34" s="33"/>
      <c r="I34" s="33"/>
      <c r="J34" s="34"/>
    </row>
    <row r="35" spans="1:10" ht="15.75" thickBot="1">
      <c r="A35" s="31">
        <f t="shared" si="1"/>
        <v>1.3333333333333324</v>
      </c>
      <c r="B35" s="32" t="s">
        <v>75</v>
      </c>
      <c r="C35" s="32">
        <f t="shared" si="2"/>
        <v>1.3541666666666656</v>
      </c>
      <c r="D35" s="33"/>
      <c r="E35" s="33"/>
      <c r="F35" s="33"/>
      <c r="G35" s="33"/>
      <c r="H35" s="33"/>
      <c r="I35" s="33"/>
      <c r="J35" s="34"/>
    </row>
    <row r="36" spans="1:10" ht="15.75" thickBot="1">
      <c r="A36" s="31">
        <f t="shared" si="1"/>
        <v>1.3541666666666656</v>
      </c>
      <c r="B36" s="32" t="s">
        <v>75</v>
      </c>
      <c r="C36" s="32">
        <f t="shared" si="2"/>
        <v>1.3749999999999989</v>
      </c>
      <c r="D36" s="33"/>
      <c r="E36" s="33"/>
      <c r="F36" s="33"/>
      <c r="G36" s="33"/>
      <c r="H36" s="33"/>
      <c r="I36" s="33"/>
      <c r="J36" s="34"/>
    </row>
    <row r="37" spans="1:10" ht="15.75" thickBot="1">
      <c r="A37" s="31">
        <f t="shared" si="1"/>
        <v>1.3749999999999989</v>
      </c>
      <c r="B37" s="32" t="s">
        <v>75</v>
      </c>
      <c r="C37" s="32">
        <f t="shared" si="2"/>
        <v>1.3958333333333321</v>
      </c>
      <c r="D37" s="33"/>
      <c r="E37" s="33"/>
      <c r="F37" s="33"/>
      <c r="G37" s="33"/>
      <c r="H37" s="33"/>
      <c r="I37" s="33"/>
      <c r="J37" s="34"/>
    </row>
    <row r="38" spans="1:10" ht="15.75" thickBot="1">
      <c r="A38" s="31">
        <f t="shared" si="1"/>
        <v>1.3958333333333321</v>
      </c>
      <c r="B38" s="32" t="s">
        <v>75</v>
      </c>
      <c r="C38" s="32">
        <f t="shared" si="2"/>
        <v>1.4166666666666654</v>
      </c>
      <c r="D38" s="33"/>
      <c r="E38" s="33"/>
      <c r="F38" s="33"/>
      <c r="G38" s="33"/>
      <c r="H38" s="33"/>
      <c r="I38" s="33"/>
      <c r="J38" s="34"/>
    </row>
    <row r="39" spans="1:10" ht="15.75" thickBot="1">
      <c r="A39" s="31">
        <f t="shared" si="1"/>
        <v>1.4166666666666654</v>
      </c>
      <c r="B39" s="32" t="s">
        <v>75</v>
      </c>
      <c r="C39" s="32">
        <f t="shared" si="2"/>
        <v>1.4374999999999987</v>
      </c>
      <c r="D39" s="33"/>
      <c r="E39" s="33"/>
      <c r="F39" s="33"/>
      <c r="G39" s="33"/>
      <c r="H39" s="33"/>
      <c r="I39" s="33"/>
      <c r="J39" s="34"/>
    </row>
    <row r="40" spans="1:10" ht="15.75" thickBot="1">
      <c r="A40" s="31">
        <f t="shared" si="1"/>
        <v>1.4374999999999987</v>
      </c>
      <c r="B40" s="32" t="s">
        <v>75</v>
      </c>
      <c r="C40" s="32">
        <f t="shared" si="2"/>
        <v>1.4583333333333319</v>
      </c>
      <c r="D40" s="33"/>
      <c r="E40" s="33"/>
      <c r="F40" s="33"/>
      <c r="G40" s="33"/>
      <c r="H40" s="33"/>
      <c r="I40" s="33"/>
      <c r="J40" s="34"/>
    </row>
    <row r="41" spans="1:10" ht="15.75" thickBot="1">
      <c r="A41" s="31">
        <f t="shared" si="1"/>
        <v>1.4583333333333319</v>
      </c>
      <c r="B41" s="32" t="s">
        <v>75</v>
      </c>
      <c r="C41" s="32">
        <f t="shared" si="2"/>
        <v>1.4791666666666652</v>
      </c>
      <c r="D41" s="33"/>
      <c r="E41" s="33"/>
      <c r="F41" s="33"/>
      <c r="G41" s="33"/>
      <c r="H41" s="33"/>
      <c r="I41" s="33"/>
      <c r="J41" s="34"/>
    </row>
    <row r="42" spans="1:10" ht="15.75" thickBot="1">
      <c r="A42" s="31">
        <f t="shared" si="1"/>
        <v>1.4791666666666652</v>
      </c>
      <c r="B42" s="32" t="s">
        <v>75</v>
      </c>
      <c r="C42" s="32">
        <f t="shared" si="2"/>
        <v>1.4999999999999984</v>
      </c>
      <c r="D42" s="33"/>
      <c r="E42" s="33"/>
      <c r="F42" s="33"/>
      <c r="G42" s="33"/>
      <c r="H42" s="33"/>
      <c r="I42" s="33"/>
      <c r="J42" s="34"/>
    </row>
    <row r="43" spans="1:10" ht="15.75" thickBot="1">
      <c r="A43" s="31">
        <f t="shared" si="1"/>
        <v>1.4999999999999984</v>
      </c>
      <c r="B43" s="32" t="s">
        <v>75</v>
      </c>
      <c r="C43" s="32">
        <f t="shared" si="2"/>
        <v>1.5208333333333317</v>
      </c>
      <c r="D43" s="33"/>
      <c r="E43" s="33"/>
      <c r="F43" s="33"/>
      <c r="G43" s="33"/>
      <c r="H43" s="33"/>
      <c r="I43" s="33"/>
      <c r="J43" s="34"/>
    </row>
    <row r="44" spans="1:10" ht="15.75" thickBot="1">
      <c r="A44" s="31">
        <f t="shared" si="1"/>
        <v>1.5208333333333317</v>
      </c>
      <c r="B44" s="32" t="s">
        <v>75</v>
      </c>
      <c r="C44" s="32">
        <f t="shared" si="2"/>
        <v>1.541666666666665</v>
      </c>
      <c r="D44" s="33"/>
      <c r="E44" s="33"/>
      <c r="F44" s="33"/>
      <c r="G44" s="33"/>
      <c r="H44" s="33"/>
      <c r="I44" s="33"/>
      <c r="J44" s="34"/>
    </row>
    <row r="45" spans="1:10" ht="15.75" thickBot="1">
      <c r="A45" s="31">
        <f t="shared" si="1"/>
        <v>1.541666666666665</v>
      </c>
      <c r="B45" s="32" t="s">
        <v>75</v>
      </c>
      <c r="C45" s="32">
        <f t="shared" si="2"/>
        <v>1.5624999999999982</v>
      </c>
      <c r="D45" s="33"/>
      <c r="E45" s="33"/>
      <c r="F45" s="33"/>
      <c r="G45" s="33"/>
      <c r="H45" s="33"/>
      <c r="I45" s="33"/>
      <c r="J45" s="34"/>
    </row>
    <row r="46" spans="1:10" ht="15.75" thickBot="1">
      <c r="A46" s="31">
        <f t="shared" si="1"/>
        <v>1.5624999999999982</v>
      </c>
      <c r="B46" s="32" t="s">
        <v>75</v>
      </c>
      <c r="C46" s="32">
        <f t="shared" si="2"/>
        <v>1.5833333333333315</v>
      </c>
      <c r="D46" s="33"/>
      <c r="E46" s="33"/>
      <c r="F46" s="33"/>
      <c r="G46" s="33"/>
      <c r="H46" s="33"/>
      <c r="I46" s="33"/>
      <c r="J46" s="34"/>
    </row>
    <row r="47" spans="1:10" ht="15.75" thickBot="1">
      <c r="A47" s="31">
        <f t="shared" si="1"/>
        <v>1.5833333333333315</v>
      </c>
      <c r="B47" s="32" t="s">
        <v>75</v>
      </c>
      <c r="C47" s="32">
        <f t="shared" si="2"/>
        <v>1.6041666666666647</v>
      </c>
      <c r="D47" s="33"/>
      <c r="E47" s="33"/>
      <c r="F47" s="33"/>
      <c r="G47" s="33"/>
      <c r="H47" s="33"/>
      <c r="I47" s="33"/>
      <c r="J47" s="34"/>
    </row>
    <row r="48" spans="1:10" ht="15.75" thickBot="1">
      <c r="A48" s="31">
        <f t="shared" si="1"/>
        <v>1.6041666666666647</v>
      </c>
      <c r="B48" s="32" t="s">
        <v>75</v>
      </c>
      <c r="C48" s="32">
        <f t="shared" si="2"/>
        <v>1.624999999999998</v>
      </c>
      <c r="D48" s="33"/>
      <c r="E48" s="33"/>
      <c r="F48" s="33"/>
      <c r="G48" s="33"/>
      <c r="H48" s="33"/>
      <c r="I48" s="33"/>
      <c r="J48" s="34"/>
    </row>
    <row r="49" spans="1:10" ht="15.75" thickBot="1">
      <c r="A49" s="31">
        <f t="shared" si="1"/>
        <v>1.624999999999998</v>
      </c>
      <c r="B49" s="32" t="s">
        <v>75</v>
      </c>
      <c r="C49" s="32">
        <f t="shared" si="2"/>
        <v>1.6458333333333313</v>
      </c>
      <c r="D49" s="33"/>
      <c r="E49" s="33"/>
      <c r="F49" s="33"/>
      <c r="G49" s="33"/>
      <c r="H49" s="33"/>
      <c r="I49" s="33"/>
      <c r="J49" s="34"/>
    </row>
    <row r="50" spans="1:10" ht="15.75" thickBot="1">
      <c r="A50" s="31">
        <f t="shared" si="1"/>
        <v>1.6458333333333313</v>
      </c>
      <c r="B50" s="32" t="s">
        <v>75</v>
      </c>
      <c r="C50" s="32">
        <f t="shared" si="2"/>
        <v>1.6666666666666645</v>
      </c>
      <c r="D50" s="33"/>
      <c r="E50" s="33"/>
      <c r="F50" s="33"/>
      <c r="G50" s="33"/>
      <c r="H50" s="33"/>
      <c r="I50" s="33"/>
      <c r="J50" s="34"/>
    </row>
    <row r="51" spans="1:10" ht="15.75" thickBot="1">
      <c r="A51" s="31">
        <f t="shared" si="1"/>
        <v>1.6666666666666645</v>
      </c>
      <c r="B51" s="32" t="s">
        <v>75</v>
      </c>
      <c r="C51" s="32">
        <f t="shared" si="2"/>
        <v>1.6874999999999978</v>
      </c>
      <c r="D51" s="33"/>
      <c r="E51" s="33"/>
      <c r="F51" s="33"/>
      <c r="G51" s="33"/>
      <c r="H51" s="33"/>
      <c r="I51" s="33"/>
      <c r="J51" s="34"/>
    </row>
    <row r="52" spans="1:10" ht="15.75" thickBot="1">
      <c r="A52" s="31">
        <f t="shared" si="1"/>
        <v>1.6874999999999978</v>
      </c>
      <c r="B52" s="32" t="s">
        <v>75</v>
      </c>
      <c r="C52" s="32">
        <f t="shared" si="2"/>
        <v>1.708333333333331</v>
      </c>
      <c r="D52" s="33"/>
      <c r="E52" s="33"/>
      <c r="F52" s="33"/>
      <c r="G52" s="33"/>
      <c r="H52" s="33"/>
      <c r="I52" s="33"/>
      <c r="J52" s="34"/>
    </row>
    <row r="53" spans="1:10" ht="15.75" thickBot="1">
      <c r="A53" s="31">
        <f t="shared" si="1"/>
        <v>1.708333333333331</v>
      </c>
      <c r="B53" s="32" t="s">
        <v>75</v>
      </c>
      <c r="C53" s="32">
        <f t="shared" si="2"/>
        <v>1.7291666666666643</v>
      </c>
      <c r="D53" s="33"/>
      <c r="E53" s="33"/>
      <c r="F53" s="33"/>
      <c r="G53" s="33"/>
      <c r="H53" s="33"/>
      <c r="I53" s="33"/>
      <c r="J53" s="34"/>
    </row>
    <row r="54" spans="1:10" ht="15.75" thickBot="1">
      <c r="A54" s="31">
        <f t="shared" si="1"/>
        <v>1.7291666666666643</v>
      </c>
      <c r="B54" s="32" t="s">
        <v>75</v>
      </c>
      <c r="C54" s="32">
        <f t="shared" si="2"/>
        <v>1.7499999999999976</v>
      </c>
      <c r="D54" s="33"/>
      <c r="E54" s="33"/>
      <c r="F54" s="33"/>
      <c r="G54" s="33"/>
      <c r="H54" s="33"/>
      <c r="I54" s="33"/>
      <c r="J54" s="34"/>
    </row>
    <row r="55" spans="1:10" ht="15.75" thickBot="1">
      <c r="A55" s="31">
        <f t="shared" si="1"/>
        <v>1.7499999999999976</v>
      </c>
      <c r="B55" s="32" t="s">
        <v>75</v>
      </c>
      <c r="C55" s="32">
        <f t="shared" si="2"/>
        <v>1.7708333333333308</v>
      </c>
      <c r="D55" s="33"/>
      <c r="E55" s="33"/>
      <c r="F55" s="33"/>
      <c r="G55" s="33"/>
      <c r="H55" s="33"/>
      <c r="I55" s="33"/>
      <c r="J55" s="34"/>
    </row>
    <row r="56" spans="1:10" ht="15.75" thickBot="1">
      <c r="A56" s="31">
        <f t="shared" si="1"/>
        <v>1.7708333333333308</v>
      </c>
      <c r="B56" s="32" t="s">
        <v>75</v>
      </c>
      <c r="C56" s="32">
        <f t="shared" si="2"/>
        <v>1.7916666666666641</v>
      </c>
      <c r="D56" s="33"/>
      <c r="E56" s="33"/>
      <c r="F56" s="33"/>
      <c r="G56" s="33"/>
      <c r="H56" s="33"/>
      <c r="I56" s="33"/>
      <c r="J56" s="34"/>
    </row>
    <row r="57" spans="1:10" ht="15.75" thickBot="1">
      <c r="A57" s="31">
        <f t="shared" si="1"/>
        <v>1.7916666666666641</v>
      </c>
      <c r="B57" s="32" t="s">
        <v>75</v>
      </c>
      <c r="C57" s="32">
        <f t="shared" si="2"/>
        <v>1.8124999999999973</v>
      </c>
      <c r="D57" s="33"/>
      <c r="E57" s="33"/>
      <c r="F57" s="33"/>
      <c r="G57" s="33"/>
      <c r="H57" s="33"/>
      <c r="I57" s="33"/>
      <c r="J57" s="34"/>
    </row>
    <row r="58" spans="1:10" ht="15.75" thickBot="1">
      <c r="A58" s="31">
        <f t="shared" si="1"/>
        <v>1.8124999999999973</v>
      </c>
      <c r="B58" s="32" t="s">
        <v>75</v>
      </c>
      <c r="C58" s="32">
        <f t="shared" si="2"/>
        <v>1.8333333333333306</v>
      </c>
      <c r="D58" s="33"/>
      <c r="E58" s="33"/>
      <c r="F58" s="33"/>
      <c r="G58" s="33"/>
      <c r="H58" s="33"/>
      <c r="I58" s="33"/>
      <c r="J58" s="34"/>
    </row>
    <row r="59" spans="1:10" ht="15.75" thickBot="1">
      <c r="A59" s="31">
        <f t="shared" si="1"/>
        <v>1.8333333333333306</v>
      </c>
      <c r="B59" s="32" t="s">
        <v>75</v>
      </c>
      <c r="C59" s="32">
        <f t="shared" si="2"/>
        <v>1.8541666666666639</v>
      </c>
      <c r="D59" s="33"/>
      <c r="E59" s="33"/>
      <c r="F59" s="33"/>
      <c r="G59" s="33"/>
      <c r="H59" s="33"/>
      <c r="I59" s="33"/>
      <c r="J59" s="34"/>
    </row>
    <row r="60" spans="1:10" ht="15.75" thickBot="1">
      <c r="A60" s="31">
        <f t="shared" si="1"/>
        <v>1.8541666666666639</v>
      </c>
      <c r="B60" s="32" t="s">
        <v>75</v>
      </c>
      <c r="C60" s="32">
        <f t="shared" si="2"/>
        <v>1.8749999999999971</v>
      </c>
      <c r="D60" s="33"/>
      <c r="E60" s="33"/>
      <c r="F60" s="33"/>
      <c r="G60" s="33"/>
      <c r="H60" s="33"/>
      <c r="I60" s="33"/>
      <c r="J60" s="34"/>
    </row>
    <row r="61" spans="1:10" ht="15.75" thickBot="1">
      <c r="A61" s="31">
        <f t="shared" si="1"/>
        <v>1.8749999999999971</v>
      </c>
      <c r="B61" s="32" t="s">
        <v>75</v>
      </c>
      <c r="C61" s="32">
        <f t="shared" si="2"/>
        <v>1.8958333333333304</v>
      </c>
      <c r="D61" s="33"/>
      <c r="E61" s="33"/>
      <c r="F61" s="33"/>
      <c r="G61" s="33"/>
      <c r="H61" s="33"/>
      <c r="I61" s="33"/>
      <c r="J61" s="34"/>
    </row>
    <row r="62" spans="1:10" ht="15.75" thickBot="1">
      <c r="A62" s="31">
        <f t="shared" si="1"/>
        <v>1.8958333333333304</v>
      </c>
      <c r="B62" s="32" t="s">
        <v>75</v>
      </c>
      <c r="C62" s="32">
        <f t="shared" si="2"/>
        <v>1.9166666666666636</v>
      </c>
      <c r="D62" s="33"/>
      <c r="E62" s="33"/>
      <c r="F62" s="33"/>
      <c r="G62" s="33"/>
      <c r="H62" s="33"/>
      <c r="I62" s="33"/>
      <c r="J62" s="34"/>
    </row>
    <row r="63" spans="1:10" ht="15.75" thickBot="1">
      <c r="A63" s="31">
        <f t="shared" si="1"/>
        <v>1.9166666666666636</v>
      </c>
      <c r="B63" s="32" t="s">
        <v>75</v>
      </c>
      <c r="C63" s="32">
        <f t="shared" si="2"/>
        <v>1.9374999999999969</v>
      </c>
      <c r="D63" s="33"/>
      <c r="E63" s="33"/>
      <c r="F63" s="33"/>
      <c r="G63" s="33"/>
      <c r="H63" s="33"/>
      <c r="I63" s="33"/>
      <c r="J63" s="34"/>
    </row>
    <row r="64" spans="1:10" ht="15.75" thickBot="1">
      <c r="A64" s="31">
        <f t="shared" si="1"/>
        <v>1.9374999999999969</v>
      </c>
      <c r="B64" s="32" t="s">
        <v>75</v>
      </c>
      <c r="C64" s="32">
        <f t="shared" si="2"/>
        <v>1.9583333333333302</v>
      </c>
      <c r="D64" s="33"/>
      <c r="E64" s="33"/>
      <c r="F64" s="33"/>
      <c r="G64" s="33"/>
      <c r="H64" s="33"/>
      <c r="I64" s="33"/>
      <c r="J64" s="34"/>
    </row>
    <row r="65" spans="1:10" ht="15.75" thickBot="1">
      <c r="A65" s="31">
        <f t="shared" si="1"/>
        <v>1.9583333333333302</v>
      </c>
      <c r="B65" s="32" t="s">
        <v>75</v>
      </c>
      <c r="C65" s="32">
        <f t="shared" si="2"/>
        <v>1.9791666666666634</v>
      </c>
      <c r="D65" s="33"/>
      <c r="E65" s="33"/>
      <c r="F65" s="33"/>
      <c r="G65" s="33"/>
      <c r="H65" s="33"/>
      <c r="I65" s="33"/>
      <c r="J65" s="34"/>
    </row>
    <row r="66" spans="1:10" ht="15.75" thickBot="1">
      <c r="A66" s="31">
        <f t="shared" si="1"/>
        <v>1.9791666666666634</v>
      </c>
      <c r="B66" s="32" t="s">
        <v>75</v>
      </c>
      <c r="C66" s="32">
        <f t="shared" si="2"/>
        <v>1.9999999999999967</v>
      </c>
      <c r="D66" s="33"/>
      <c r="E66" s="33"/>
      <c r="F66" s="33"/>
      <c r="G66" s="33"/>
      <c r="H66" s="33"/>
      <c r="I66" s="33"/>
      <c r="J66" s="34"/>
    </row>
    <row r="67" spans="1:10" ht="15.75" thickBot="1">
      <c r="A67" s="31">
        <f t="shared" si="1"/>
        <v>1.9999999999999967</v>
      </c>
      <c r="B67" s="32" t="s">
        <v>75</v>
      </c>
      <c r="C67" s="32">
        <f t="shared" si="2"/>
        <v>2.0208333333333299</v>
      </c>
      <c r="D67" s="33"/>
      <c r="E67" s="33"/>
      <c r="F67" s="33"/>
      <c r="G67" s="33"/>
      <c r="H67" s="33"/>
      <c r="I67" s="33"/>
      <c r="J67" s="34"/>
    </row>
    <row r="68" spans="1:10" ht="15.75" thickBot="1">
      <c r="A68" s="31">
        <f t="shared" si="1"/>
        <v>2.0208333333333299</v>
      </c>
      <c r="B68" s="32" t="s">
        <v>75</v>
      </c>
      <c r="C68" s="32">
        <f t="shared" si="2"/>
        <v>2.0416666666666634</v>
      </c>
      <c r="D68" s="33"/>
      <c r="E68" s="33"/>
      <c r="F68" s="33"/>
      <c r="G68" s="33"/>
      <c r="H68" s="33"/>
      <c r="I68" s="33"/>
      <c r="J68" s="34"/>
    </row>
    <row r="69" spans="1:10" ht="15.75" thickBot="1">
      <c r="A69" s="31">
        <f t="shared" si="1"/>
        <v>2.0416666666666634</v>
      </c>
      <c r="B69" s="32" t="s">
        <v>75</v>
      </c>
      <c r="C69" s="32">
        <f t="shared" si="2"/>
        <v>2.0624999999999969</v>
      </c>
      <c r="D69" s="33"/>
      <c r="E69" s="33"/>
      <c r="F69" s="33"/>
      <c r="G69" s="33"/>
      <c r="H69" s="33"/>
      <c r="I69" s="33"/>
      <c r="J69" s="34"/>
    </row>
    <row r="70" spans="1:10" ht="15.75" thickBot="1">
      <c r="A70" s="31">
        <f t="shared" si="1"/>
        <v>2.0624999999999969</v>
      </c>
      <c r="B70" s="32" t="s">
        <v>75</v>
      </c>
      <c r="C70" s="32">
        <f t="shared" si="2"/>
        <v>2.0833333333333304</v>
      </c>
      <c r="D70" s="33"/>
      <c r="E70" s="33"/>
      <c r="F70" s="33"/>
      <c r="G70" s="33"/>
      <c r="H70" s="33"/>
      <c r="I70" s="33"/>
      <c r="J70" s="34"/>
    </row>
    <row r="71" spans="1:10" ht="15.75" thickBot="1">
      <c r="A71" s="31">
        <f t="shared" si="1"/>
        <v>2.0833333333333304</v>
      </c>
      <c r="B71" s="32" t="s">
        <v>75</v>
      </c>
      <c r="C71" s="32">
        <f t="shared" si="2"/>
        <v>2.1041666666666639</v>
      </c>
      <c r="D71" s="33"/>
      <c r="E71" s="33"/>
      <c r="F71" s="33"/>
      <c r="G71" s="33"/>
      <c r="H71" s="33"/>
      <c r="I71" s="33"/>
      <c r="J71" s="34"/>
    </row>
    <row r="72" spans="1:10" ht="15.75" thickBot="1">
      <c r="A72" s="31">
        <f t="shared" si="1"/>
        <v>2.1041666666666639</v>
      </c>
      <c r="B72" s="32" t="s">
        <v>75</v>
      </c>
      <c r="C72" s="32">
        <f t="shared" si="2"/>
        <v>2.1249999999999973</v>
      </c>
      <c r="D72" s="33"/>
      <c r="E72" s="33"/>
      <c r="F72" s="33"/>
      <c r="G72" s="33"/>
      <c r="H72" s="33"/>
      <c r="I72" s="33"/>
      <c r="J72" s="34"/>
    </row>
    <row r="73" spans="1:10" ht="15.75" thickBot="1">
      <c r="A73" s="31">
        <f t="shared" si="1"/>
        <v>2.1249999999999973</v>
      </c>
      <c r="B73" s="32" t="s">
        <v>75</v>
      </c>
      <c r="C73" s="32">
        <f t="shared" si="2"/>
        <v>2.1458333333333308</v>
      </c>
      <c r="D73" s="33"/>
      <c r="E73" s="33"/>
      <c r="F73" s="33"/>
      <c r="G73" s="33"/>
      <c r="H73" s="33"/>
      <c r="I73" s="33"/>
      <c r="J73" s="34"/>
    </row>
    <row r="74" spans="1:10" ht="15.75" thickBot="1">
      <c r="A74" s="31">
        <f t="shared" si="1"/>
        <v>2.1458333333333308</v>
      </c>
      <c r="B74" s="32" t="s">
        <v>75</v>
      </c>
      <c r="C74" s="32">
        <f t="shared" si="2"/>
        <v>2.1666666666666643</v>
      </c>
      <c r="D74" s="33"/>
      <c r="E74" s="33"/>
      <c r="F74" s="33"/>
      <c r="G74" s="33"/>
      <c r="H74" s="33"/>
      <c r="I74" s="33"/>
      <c r="J74" s="34"/>
    </row>
    <row r="75" spans="1:10" ht="15.75" thickBot="1">
      <c r="A75" s="31">
        <f t="shared" si="1"/>
        <v>2.1666666666666643</v>
      </c>
      <c r="B75" s="32" t="s">
        <v>75</v>
      </c>
      <c r="C75" s="32">
        <f t="shared" si="2"/>
        <v>2.1874999999999978</v>
      </c>
      <c r="D75" s="33"/>
      <c r="E75" s="33"/>
      <c r="F75" s="33"/>
      <c r="G75" s="33"/>
      <c r="H75" s="33"/>
      <c r="I75" s="33"/>
      <c r="J75" s="34"/>
    </row>
    <row r="76" spans="1:10" ht="15.75" thickBot="1">
      <c r="A76" s="31">
        <f t="shared" ref="A76:A104" si="3">A75+$D$5</f>
        <v>2.1874999999999978</v>
      </c>
      <c r="B76" s="32" t="s">
        <v>75</v>
      </c>
      <c r="C76" s="32">
        <f t="shared" ref="C76:C104" si="4">A76+$E$4</f>
        <v>2.2083333333333313</v>
      </c>
      <c r="D76" s="33"/>
      <c r="E76" s="33"/>
      <c r="F76" s="33"/>
      <c r="G76" s="33"/>
      <c r="H76" s="33"/>
      <c r="I76" s="33"/>
      <c r="J76" s="34"/>
    </row>
    <row r="77" spans="1:10" ht="15.75" thickBot="1">
      <c r="A77" s="31">
        <f t="shared" si="3"/>
        <v>2.2083333333333313</v>
      </c>
      <c r="B77" s="32" t="s">
        <v>75</v>
      </c>
      <c r="C77" s="32">
        <f t="shared" si="4"/>
        <v>2.2291666666666647</v>
      </c>
      <c r="D77" s="33"/>
      <c r="E77" s="33"/>
      <c r="F77" s="33"/>
      <c r="G77" s="33"/>
      <c r="H77" s="33"/>
      <c r="I77" s="33"/>
      <c r="J77" s="34"/>
    </row>
    <row r="78" spans="1:10" ht="15.75" thickBot="1">
      <c r="A78" s="31">
        <f t="shared" si="3"/>
        <v>2.2291666666666647</v>
      </c>
      <c r="B78" s="32" t="s">
        <v>75</v>
      </c>
      <c r="C78" s="32">
        <f t="shared" si="4"/>
        <v>2.2499999999999982</v>
      </c>
      <c r="D78" s="33"/>
      <c r="E78" s="33"/>
      <c r="F78" s="33"/>
      <c r="G78" s="33"/>
      <c r="H78" s="33"/>
      <c r="I78" s="33"/>
      <c r="J78" s="34"/>
    </row>
    <row r="79" spans="1:10" ht="15.75" thickBot="1">
      <c r="A79" s="31">
        <f t="shared" si="3"/>
        <v>2.2499999999999982</v>
      </c>
      <c r="B79" s="32" t="s">
        <v>75</v>
      </c>
      <c r="C79" s="32">
        <f t="shared" si="4"/>
        <v>2.2708333333333317</v>
      </c>
      <c r="D79" s="33"/>
      <c r="E79" s="33"/>
      <c r="F79" s="33"/>
      <c r="G79" s="33"/>
      <c r="H79" s="33"/>
      <c r="I79" s="33"/>
      <c r="J79" s="34"/>
    </row>
    <row r="80" spans="1:10" ht="15.75" thickBot="1">
      <c r="A80" s="31">
        <f t="shared" si="3"/>
        <v>2.2708333333333317</v>
      </c>
      <c r="B80" s="32" t="s">
        <v>75</v>
      </c>
      <c r="C80" s="32">
        <f t="shared" si="4"/>
        <v>2.2916666666666652</v>
      </c>
      <c r="D80" s="33"/>
      <c r="E80" s="33"/>
      <c r="F80" s="33"/>
      <c r="G80" s="33"/>
      <c r="H80" s="33"/>
      <c r="I80" s="33"/>
      <c r="J80" s="34"/>
    </row>
    <row r="81" spans="1:10" ht="15.75" thickBot="1">
      <c r="A81" s="31">
        <f t="shared" si="3"/>
        <v>2.2916666666666652</v>
      </c>
      <c r="B81" s="32" t="s">
        <v>75</v>
      </c>
      <c r="C81" s="32">
        <f t="shared" si="4"/>
        <v>2.3124999999999987</v>
      </c>
      <c r="D81" s="33"/>
      <c r="E81" s="33"/>
      <c r="F81" s="33"/>
      <c r="G81" s="33"/>
      <c r="H81" s="33"/>
      <c r="I81" s="33"/>
      <c r="J81" s="34"/>
    </row>
    <row r="82" spans="1:10" ht="15.75" thickBot="1">
      <c r="A82" s="31">
        <f t="shared" si="3"/>
        <v>2.3124999999999987</v>
      </c>
      <c r="B82" s="32" t="s">
        <v>75</v>
      </c>
      <c r="C82" s="32">
        <f t="shared" si="4"/>
        <v>2.3333333333333321</v>
      </c>
      <c r="D82" s="33"/>
      <c r="E82" s="33"/>
      <c r="F82" s="33"/>
      <c r="G82" s="33"/>
      <c r="H82" s="33"/>
      <c r="I82" s="33"/>
      <c r="J82" s="34"/>
    </row>
    <row r="83" spans="1:10" ht="15.75" thickBot="1">
      <c r="A83" s="31">
        <f t="shared" si="3"/>
        <v>2.3333333333333321</v>
      </c>
      <c r="B83" s="32" t="s">
        <v>75</v>
      </c>
      <c r="C83" s="32">
        <f t="shared" si="4"/>
        <v>2.3541666666666656</v>
      </c>
      <c r="D83" s="33"/>
      <c r="E83" s="33"/>
      <c r="F83" s="33"/>
      <c r="G83" s="33"/>
      <c r="H83" s="33"/>
      <c r="I83" s="33"/>
      <c r="J83" s="34"/>
    </row>
    <row r="84" spans="1:10" ht="15.75" thickBot="1">
      <c r="A84" s="31">
        <f t="shared" si="3"/>
        <v>2.3541666666666656</v>
      </c>
      <c r="B84" s="32" t="s">
        <v>75</v>
      </c>
      <c r="C84" s="32">
        <f t="shared" si="4"/>
        <v>2.3749999999999991</v>
      </c>
      <c r="D84" s="33"/>
      <c r="E84" s="33"/>
      <c r="F84" s="33"/>
      <c r="G84" s="33"/>
      <c r="H84" s="33"/>
      <c r="I84" s="33"/>
      <c r="J84" s="34"/>
    </row>
    <row r="85" spans="1:10" ht="15.75" thickBot="1">
      <c r="A85" s="31">
        <f t="shared" si="3"/>
        <v>2.3749999999999991</v>
      </c>
      <c r="B85" s="32" t="s">
        <v>75</v>
      </c>
      <c r="C85" s="32">
        <f t="shared" si="4"/>
        <v>2.3958333333333326</v>
      </c>
      <c r="D85" s="33"/>
      <c r="E85" s="33"/>
      <c r="F85" s="33"/>
      <c r="G85" s="33"/>
      <c r="H85" s="33"/>
      <c r="I85" s="33"/>
      <c r="J85" s="34"/>
    </row>
    <row r="86" spans="1:10" ht="15.75" thickBot="1">
      <c r="A86" s="31">
        <f t="shared" si="3"/>
        <v>2.3958333333333326</v>
      </c>
      <c r="B86" s="32" t="s">
        <v>75</v>
      </c>
      <c r="C86" s="32">
        <f t="shared" si="4"/>
        <v>2.4166666666666661</v>
      </c>
      <c r="D86" s="33"/>
      <c r="E86" s="33"/>
      <c r="F86" s="33"/>
      <c r="G86" s="33"/>
      <c r="H86" s="33"/>
      <c r="I86" s="33"/>
      <c r="J86" s="34"/>
    </row>
    <row r="87" spans="1:10" ht="15.75" thickBot="1">
      <c r="A87" s="31">
        <f t="shared" si="3"/>
        <v>2.4166666666666661</v>
      </c>
      <c r="B87" s="32" t="s">
        <v>75</v>
      </c>
      <c r="C87" s="32">
        <f t="shared" si="4"/>
        <v>2.4374999999999996</v>
      </c>
      <c r="D87" s="33"/>
      <c r="E87" s="33"/>
      <c r="F87" s="33"/>
      <c r="G87" s="33"/>
      <c r="H87" s="33"/>
      <c r="I87" s="33"/>
      <c r="J87" s="34"/>
    </row>
    <row r="88" spans="1:10" ht="15.75" thickBot="1">
      <c r="A88" s="31">
        <f t="shared" si="3"/>
        <v>2.4374999999999996</v>
      </c>
      <c r="B88" s="32" t="s">
        <v>75</v>
      </c>
      <c r="C88" s="32">
        <f t="shared" si="4"/>
        <v>2.458333333333333</v>
      </c>
      <c r="D88" s="33"/>
      <c r="E88" s="33"/>
      <c r="F88" s="33"/>
      <c r="G88" s="33"/>
      <c r="H88" s="33"/>
      <c r="I88" s="33"/>
      <c r="J88" s="34"/>
    </row>
    <row r="89" spans="1:10" ht="15.75" thickBot="1">
      <c r="A89" s="31">
        <f t="shared" si="3"/>
        <v>2.458333333333333</v>
      </c>
      <c r="B89" s="32" t="s">
        <v>75</v>
      </c>
      <c r="C89" s="32">
        <f t="shared" si="4"/>
        <v>2.4791666666666665</v>
      </c>
      <c r="D89" s="33"/>
      <c r="E89" s="33"/>
      <c r="F89" s="33"/>
      <c r="G89" s="33"/>
      <c r="H89" s="33"/>
      <c r="I89" s="33"/>
      <c r="J89" s="34"/>
    </row>
    <row r="90" spans="1:10" ht="15.75" thickBot="1">
      <c r="A90" s="31">
        <f t="shared" si="3"/>
        <v>2.4791666666666665</v>
      </c>
      <c r="B90" s="32" t="s">
        <v>75</v>
      </c>
      <c r="C90" s="32">
        <f t="shared" si="4"/>
        <v>2.5</v>
      </c>
      <c r="D90" s="33"/>
      <c r="E90" s="33"/>
      <c r="F90" s="33"/>
      <c r="G90" s="33"/>
      <c r="H90" s="33"/>
      <c r="I90" s="33"/>
      <c r="J90" s="34"/>
    </row>
    <row r="91" spans="1:10" ht="15.75" thickBot="1">
      <c r="A91" s="31">
        <f t="shared" si="3"/>
        <v>2.5</v>
      </c>
      <c r="B91" s="32" t="s">
        <v>75</v>
      </c>
      <c r="C91" s="32">
        <f t="shared" si="4"/>
        <v>2.5208333333333335</v>
      </c>
      <c r="D91" s="33"/>
      <c r="E91" s="33"/>
      <c r="F91" s="33"/>
      <c r="G91" s="33"/>
      <c r="H91" s="33"/>
      <c r="I91" s="33"/>
      <c r="J91" s="34"/>
    </row>
    <row r="92" spans="1:10" ht="15.75" thickBot="1">
      <c r="A92" s="31">
        <f t="shared" si="3"/>
        <v>2.5208333333333335</v>
      </c>
      <c r="B92" s="32" t="s">
        <v>75</v>
      </c>
      <c r="C92" s="32">
        <f t="shared" si="4"/>
        <v>2.541666666666667</v>
      </c>
      <c r="D92" s="33"/>
      <c r="E92" s="33"/>
      <c r="F92" s="33"/>
      <c r="G92" s="33"/>
      <c r="H92" s="33"/>
      <c r="I92" s="33"/>
      <c r="J92" s="34"/>
    </row>
    <row r="93" spans="1:10" ht="15.75" thickBot="1">
      <c r="A93" s="31">
        <f t="shared" si="3"/>
        <v>2.541666666666667</v>
      </c>
      <c r="B93" s="32" t="s">
        <v>75</v>
      </c>
      <c r="C93" s="32">
        <f t="shared" si="4"/>
        <v>2.5625000000000004</v>
      </c>
      <c r="D93" s="33"/>
      <c r="E93" s="33"/>
      <c r="F93" s="33"/>
      <c r="G93" s="33"/>
      <c r="H93" s="33"/>
      <c r="I93" s="33"/>
      <c r="J93" s="34"/>
    </row>
    <row r="94" spans="1:10" ht="15.75" thickBot="1">
      <c r="A94" s="31">
        <f t="shared" si="3"/>
        <v>2.5625000000000004</v>
      </c>
      <c r="B94" s="32" t="s">
        <v>75</v>
      </c>
      <c r="C94" s="32">
        <f t="shared" si="4"/>
        <v>2.5833333333333339</v>
      </c>
      <c r="D94" s="33"/>
      <c r="E94" s="33"/>
      <c r="F94" s="33"/>
      <c r="G94" s="33"/>
      <c r="H94" s="33"/>
      <c r="I94" s="33"/>
      <c r="J94" s="34"/>
    </row>
    <row r="95" spans="1:10" ht="15.75" thickBot="1">
      <c r="A95" s="31">
        <f t="shared" si="3"/>
        <v>2.5833333333333339</v>
      </c>
      <c r="B95" s="32" t="s">
        <v>75</v>
      </c>
      <c r="C95" s="32">
        <f t="shared" si="4"/>
        <v>2.6041666666666674</v>
      </c>
      <c r="D95" s="33"/>
      <c r="E95" s="33"/>
      <c r="F95" s="33"/>
      <c r="G95" s="33"/>
      <c r="H95" s="33"/>
      <c r="I95" s="33"/>
      <c r="J95" s="34"/>
    </row>
    <row r="96" spans="1:10" ht="15.75" thickBot="1">
      <c r="A96" s="31">
        <f t="shared" si="3"/>
        <v>2.6041666666666674</v>
      </c>
      <c r="B96" s="32" t="s">
        <v>75</v>
      </c>
      <c r="C96" s="32">
        <f t="shared" si="4"/>
        <v>2.6250000000000009</v>
      </c>
      <c r="D96" s="33"/>
      <c r="E96" s="33"/>
      <c r="F96" s="33"/>
      <c r="G96" s="33"/>
      <c r="H96" s="33"/>
      <c r="I96" s="33"/>
      <c r="J96" s="34"/>
    </row>
    <row r="97" spans="1:10" ht="15.75" thickBot="1">
      <c r="A97" s="31">
        <f t="shared" si="3"/>
        <v>2.6250000000000009</v>
      </c>
      <c r="B97" s="32" t="s">
        <v>75</v>
      </c>
      <c r="C97" s="32">
        <f t="shared" si="4"/>
        <v>2.6458333333333344</v>
      </c>
      <c r="D97" s="33"/>
      <c r="E97" s="33"/>
      <c r="F97" s="33"/>
      <c r="G97" s="33"/>
      <c r="H97" s="33"/>
      <c r="I97" s="33"/>
      <c r="J97" s="34"/>
    </row>
    <row r="98" spans="1:10" ht="15.75" thickBot="1">
      <c r="A98" s="31">
        <f t="shared" si="3"/>
        <v>2.6458333333333344</v>
      </c>
      <c r="B98" s="32" t="s">
        <v>75</v>
      </c>
      <c r="C98" s="32">
        <f t="shared" si="4"/>
        <v>2.6666666666666679</v>
      </c>
      <c r="D98" s="33"/>
      <c r="E98" s="33"/>
      <c r="F98" s="33"/>
      <c r="G98" s="33"/>
      <c r="H98" s="33"/>
      <c r="I98" s="33"/>
      <c r="J98" s="34"/>
    </row>
    <row r="99" spans="1:10" ht="15.75" thickBot="1">
      <c r="A99" s="31">
        <f t="shared" si="3"/>
        <v>2.6666666666666679</v>
      </c>
      <c r="B99" s="32" t="s">
        <v>75</v>
      </c>
      <c r="C99" s="32">
        <f t="shared" si="4"/>
        <v>2.6875000000000013</v>
      </c>
      <c r="D99" s="33"/>
      <c r="E99" s="33"/>
      <c r="F99" s="33"/>
      <c r="G99" s="33"/>
      <c r="H99" s="33"/>
      <c r="I99" s="33"/>
      <c r="J99" s="34"/>
    </row>
    <row r="100" spans="1:10" ht="15.75" thickBot="1">
      <c r="A100" s="31">
        <f t="shared" si="3"/>
        <v>2.6875000000000013</v>
      </c>
      <c r="B100" s="32" t="s">
        <v>75</v>
      </c>
      <c r="C100" s="32">
        <f t="shared" si="4"/>
        <v>2.7083333333333348</v>
      </c>
      <c r="D100" s="33"/>
      <c r="E100" s="33"/>
      <c r="F100" s="33"/>
      <c r="G100" s="33"/>
      <c r="H100" s="33"/>
      <c r="I100" s="33"/>
      <c r="J100" s="34"/>
    </row>
    <row r="101" spans="1:10" ht="15.75" thickBot="1">
      <c r="A101" s="31">
        <f t="shared" si="3"/>
        <v>2.7083333333333348</v>
      </c>
      <c r="B101" s="32" t="s">
        <v>75</v>
      </c>
      <c r="C101" s="32">
        <f t="shared" si="4"/>
        <v>2.7291666666666683</v>
      </c>
      <c r="D101" s="33"/>
      <c r="E101" s="33"/>
      <c r="F101" s="33"/>
      <c r="G101" s="33"/>
      <c r="H101" s="33"/>
      <c r="I101" s="33"/>
      <c r="J101" s="34"/>
    </row>
    <row r="102" spans="1:10" ht="15.75" thickBot="1">
      <c r="A102" s="31">
        <f t="shared" si="3"/>
        <v>2.7291666666666683</v>
      </c>
      <c r="B102" s="32" t="s">
        <v>75</v>
      </c>
      <c r="C102" s="32">
        <f t="shared" si="4"/>
        <v>2.7500000000000018</v>
      </c>
      <c r="D102" s="33"/>
      <c r="E102" s="33"/>
      <c r="F102" s="33"/>
      <c r="G102" s="33"/>
      <c r="H102" s="33"/>
      <c r="I102" s="33"/>
      <c r="J102" s="34"/>
    </row>
    <row r="103" spans="1:10" ht="15.75" thickBot="1">
      <c r="A103" s="31">
        <f t="shared" si="3"/>
        <v>2.7500000000000018</v>
      </c>
      <c r="B103" s="32" t="s">
        <v>75</v>
      </c>
      <c r="C103" s="32">
        <f t="shared" si="4"/>
        <v>2.7708333333333353</v>
      </c>
      <c r="D103" s="33"/>
      <c r="E103" s="33"/>
      <c r="F103" s="33"/>
      <c r="G103" s="33"/>
      <c r="H103" s="33"/>
      <c r="I103" s="33"/>
      <c r="J103" s="34"/>
    </row>
    <row r="104" spans="1:10" ht="15.75" thickBot="1">
      <c r="A104" s="31">
        <f t="shared" si="3"/>
        <v>2.7708333333333353</v>
      </c>
      <c r="B104" s="32" t="s">
        <v>75</v>
      </c>
      <c r="C104" s="32">
        <f t="shared" si="4"/>
        <v>2.7916666666666687</v>
      </c>
      <c r="D104" s="33"/>
      <c r="E104" s="33"/>
      <c r="F104" s="33"/>
      <c r="G104" s="33"/>
      <c r="H104" s="33"/>
      <c r="I104" s="33"/>
      <c r="J104" s="34"/>
    </row>
  </sheetData>
  <mergeCells count="2">
    <mergeCell ref="A7:C7"/>
    <mergeCell ref="A8:C8"/>
  </mergeCells>
  <conditionalFormatting sqref="D9:J104">
    <cfRule type="cellIs" dxfId="34" priority="1" operator="equal">
      <formula>#REF!</formula>
    </cfRule>
    <cfRule type="cellIs" dxfId="33" priority="2" operator="equal">
      <formula>"Estudar"</formula>
    </cfRule>
  </conditionalFormatting>
  <dataValidations count="2">
    <dataValidation allowBlank="1" showInputMessage="1" showErrorMessage="1" prompt="Informe o tempo de intervalo entre cada atividade." sqref="E4"/>
    <dataValidation allowBlank="1" showInputMessage="1" showErrorMessage="1" prompt="Informe a hora em que o seu dia começa." sqref="D4"/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D2C74AE5-2FC1-4A06-A28F-53DE31B2134B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486C6B"/>
                </patternFill>
              </fill>
            </x14:dxf>
          </x14:cfRule>
          <x14:cfRule type="cellIs" priority="4" operator="equal" id="{D499C14B-BE8C-48AA-BEF5-0F4A108FC5CA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09A951"/>
                </patternFill>
              </fill>
            </x14:dxf>
          </x14:cfRule>
          <x14:cfRule type="cellIs" priority="5" operator="equal" id="{83E84A2D-BACF-47D5-99A3-3404C9D652CD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CC9900"/>
                </patternFill>
              </fill>
            </x14:dxf>
          </x14:cfRule>
          <x14:cfRule type="cellIs" priority="6" operator="equal" id="{0685CE4D-A5D1-433F-B8DA-564A41C29964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C33627"/>
                </patternFill>
              </fill>
            </x14:dxf>
          </x14:cfRule>
          <x14:cfRule type="cellIs" priority="7" operator="equal" id="{27AE3E0B-5490-44A2-ABFC-1226449B123E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7" tint="0.39994506668294322"/>
                </patternFill>
              </fill>
            </x14:dxf>
          </x14:cfRule>
          <x14:cfRule type="cellIs" priority="8" operator="equal" id="{2FECD940-CD11-4944-B9AA-95EA8709A59F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5" tint="-0.499984740745262"/>
                </patternFill>
              </fill>
            </x14:dxf>
          </x14:cfRule>
          <x14:cfRule type="cellIs" priority="9" operator="equal" id="{B6962BF5-10BE-4F23-89FE-87D49BC0B4BD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02C67B"/>
                </patternFill>
              </fill>
            </x14:dxf>
          </x14:cfRule>
          <x14:cfRule type="cellIs" priority="10" operator="equal" id="{BAB5100F-94D4-44D1-B5CB-637A56A74C43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C73957"/>
                </patternFill>
              </fill>
            </x14:dxf>
          </x14:cfRule>
          <x14:cfRule type="cellIs" priority="11" operator="equal" id="{C5AFD6A1-68EE-4E5A-9B6C-4F3344958568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0066FF"/>
                </patternFill>
              </fill>
            </x14:dxf>
          </x14:cfRule>
          <x14:cfRule type="cellIs" priority="12" operator="equal" id="{2931F73F-1763-4006-97F1-4D0F8425A3E9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CC99FF"/>
                </patternFill>
              </fill>
            </x14:dxf>
          </x14:cfRule>
          <x14:cfRule type="cellIs" priority="13" operator="equal" id="{002FD7C8-B2F5-4451-8B3D-4208565AE836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fgColor auto="1"/>
                  <bgColor rgb="FFF6AA22"/>
                </patternFill>
              </fill>
            </x14:dxf>
          </x14:cfRule>
          <x14:cfRule type="cellIs" priority="14" operator="equal" id="{88429719-4E6F-4C07-ABE4-8A0678525703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00CC00"/>
                </patternFill>
              </fill>
            </x14:dxf>
          </x14:cfRule>
          <x14:cfRule type="cellIs" priority="15" operator="equal" id="{BA1D620B-5D24-4851-8A88-823A1015A074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666699"/>
                </patternFill>
              </fill>
            </x14:dxf>
          </x14:cfRule>
          <x14:cfRule type="cellIs" priority="16" operator="equal" id="{515C596C-65CF-4DF6-8951-97E74A1C31E2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800080"/>
                </patternFill>
              </fill>
            </x14:dxf>
          </x14:cfRule>
          <x14:cfRule type="cellIs" priority="17" operator="equal" id="{AA6D26EA-9B5E-434F-9183-1880CF62505D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FF66CC"/>
                </patternFill>
              </fill>
            </x14:dxf>
          </x14:cfRule>
          <x14:cfRule type="cellIs" priority="18" operator="equal" id="{445A712A-3E64-434B-BD75-2ADEA4244D75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7099A8"/>
                </patternFill>
              </fill>
            </x14:dxf>
          </x14:cfRule>
          <x14:cfRule type="cellIs" priority="19" operator="equal" id="{6F1A2B2F-2BFD-4427-808E-1F4254CD5AA2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CCCC00"/>
                </patternFill>
              </fill>
            </x14:dxf>
          </x14:cfRule>
          <x14:cfRule type="cellIs" priority="20" operator="equal" id="{B8A33CA9-2720-4A4C-9C1C-6EA7F412F841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00CC99"/>
                </patternFill>
              </fill>
            </x14:dxf>
          </x14:cfRule>
          <x14:cfRule type="cellIs" priority="21" operator="equal" id="{E877E081-EEE7-4F13-A438-AF518725677B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ellIs" priority="22" operator="equal" id="{83D36E1E-D287-4582-A30B-933F97B0A777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cellIs" priority="23" operator="equal" id="{AB731EEF-A16F-4CE1-B89A-88C077E23BE4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CC3399"/>
                </patternFill>
              </fill>
            </x14:dxf>
          </x14:cfRule>
          <x14:cfRule type="cellIs" priority="24" operator="equal" id="{ED7380F5-F2E6-4023-B236-551FA5C22C86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6666FF"/>
                </patternFill>
              </fill>
            </x14:dxf>
          </x14:cfRule>
          <x14:cfRule type="cellIs" priority="25" operator="equal" id="{4DCCD637-45E6-44EE-8354-1547A2F27487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rgb="FFFF9966"/>
                </patternFill>
              </fill>
            </x14:dxf>
          </x14:cfRule>
          <x14:cfRule type="cellIs" priority="26" operator="equal" id="{E08B17DD-11D9-46E3-AD6E-6E26A0EEF51A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2" tint="-0.499984740745262"/>
                </patternFill>
              </fill>
            </x14:dxf>
          </x14:cfRule>
          <x14:cfRule type="cellIs" priority="27" operator="equal" id="{AF51D6DF-B362-426E-93F2-AC67D713FB80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5"/>
                </patternFill>
              </fill>
            </x14:dxf>
          </x14:cfRule>
          <x14:cfRule type="cellIs" priority="28" operator="equal" id="{4143B213-82BF-4695-AE85-B15AE9DFB351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6"/>
                </patternFill>
              </fill>
            </x14:dxf>
          </x14:cfRule>
          <x14:cfRule type="cellIs" priority="29" operator="equal" id="{849E47FE-6D29-4FB0-903E-86DBA6854E15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7"/>
                </patternFill>
              </fill>
            </x14:dxf>
          </x14:cfRule>
          <x14:cfRule type="cellIs" priority="30" operator="equal" id="{209FABE3-B753-4102-B387-FF343D62BF42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8"/>
                </patternFill>
              </fill>
            </x14:dxf>
          </x14:cfRule>
          <x14:cfRule type="cellIs" priority="31" operator="equal" id="{C9E9D525-C682-4429-908B-25D1464E0276}">
            <xm:f>'[PLANO DE ESTUDOS PC-CE 2022.xls]Início'!#REF!</xm:f>
            <x14:dxf>
              <font>
                <b/>
                <i val="0"/>
                <color theme="0"/>
              </font>
              <fill>
                <patternFill>
                  <bgColor theme="9"/>
                </patternFill>
              </fill>
            </x14:dxf>
          </x14:cfRule>
          <x14:cfRule type="cellIs" priority="32" operator="equal" id="{DB3F5810-3618-4627-9E38-CB3062ADDAF3}">
            <xm:f>'[PLANO DE ESTUDOS PC-CE 2022.xls]Início'!#REF!</xm:f>
            <x14:dxf>
              <font>
                <b/>
                <i val="0"/>
                <color theme="0"/>
              </font>
              <numFmt numFmtId="0" formatCode="General"/>
              <fill>
                <patternFill>
                  <bgColor rgb="FF92D050"/>
                </patternFill>
              </fill>
            </x14:dxf>
          </x14:cfRule>
          <xm:sqref>D9:J104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Planilha5!$A$2:$A$6</xm:f>
          </x14:formula1>
          <xm:sqref>D9:J104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17" sqref="C17"/>
    </sheetView>
  </sheetViews>
  <sheetFormatPr defaultRowHeight="15"/>
  <cols>
    <col min="1" max="1" width="24.5703125" bestFit="1" customWidth="1"/>
  </cols>
  <sheetData>
    <row r="1" spans="1:1">
      <c r="A1" s="1" t="s">
        <v>81</v>
      </c>
    </row>
    <row r="2" spans="1:1">
      <c r="A2" s="2" t="s">
        <v>77</v>
      </c>
    </row>
    <row r="3" spans="1:1">
      <c r="A3" s="2" t="s">
        <v>78</v>
      </c>
    </row>
    <row r="4" spans="1:1">
      <c r="A4" s="2" t="s">
        <v>79</v>
      </c>
    </row>
    <row r="5" spans="1:1">
      <c r="A5" s="2" t="s">
        <v>80</v>
      </c>
    </row>
    <row r="6" spans="1:1">
      <c r="A6" s="2" t="s">
        <v>76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1"/>
  <sheetViews>
    <sheetView workbookViewId="0">
      <selection activeCell="G22" sqref="G22"/>
    </sheetView>
  </sheetViews>
  <sheetFormatPr defaultRowHeight="15"/>
  <cols>
    <col min="1" max="1" width="25.28515625" bestFit="1" customWidth="1"/>
    <col min="2" max="2" width="13.42578125" bestFit="1" customWidth="1"/>
    <col min="3" max="3" width="6.140625" bestFit="1" customWidth="1"/>
    <col min="4" max="4" width="8.85546875" customWidth="1"/>
    <col min="5" max="5" width="10.5703125" bestFit="1" customWidth="1"/>
    <col min="6" max="6" width="1.7109375" customWidth="1"/>
    <col min="7" max="7" width="99.28515625" customWidth="1"/>
    <col min="8" max="8" width="14.28515625" bestFit="1" customWidth="1"/>
    <col min="9" max="9" width="8" bestFit="1" customWidth="1"/>
    <col min="10" max="10" width="8.7109375" customWidth="1"/>
  </cols>
  <sheetData>
    <row r="1" spans="1:8" ht="18.75" customHeight="1">
      <c r="A1" s="51" t="s">
        <v>8</v>
      </c>
      <c r="B1" s="52"/>
      <c r="C1" s="52"/>
      <c r="D1" s="52"/>
      <c r="E1" s="53"/>
      <c r="G1" s="51" t="s">
        <v>24</v>
      </c>
      <c r="H1" s="52"/>
    </row>
    <row r="2" spans="1:8">
      <c r="A2" s="54"/>
      <c r="B2" s="55"/>
      <c r="C2" s="55"/>
      <c r="D2" s="55"/>
      <c r="E2" s="56"/>
      <c r="G2" s="4"/>
      <c r="H2" s="4"/>
    </row>
    <row r="3" spans="1:8" ht="15.75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G3" s="6" t="s">
        <v>27</v>
      </c>
      <c r="H3" s="4" t="s">
        <v>28</v>
      </c>
    </row>
    <row r="4" spans="1:8">
      <c r="A4" s="4" t="s">
        <v>14</v>
      </c>
      <c r="B4" s="4" t="s">
        <v>15</v>
      </c>
      <c r="C4" s="4">
        <v>11</v>
      </c>
      <c r="D4" s="4">
        <v>1</v>
      </c>
      <c r="E4" s="5">
        <v>110</v>
      </c>
      <c r="G4" s="6" t="s">
        <v>25</v>
      </c>
      <c r="H4" s="4" t="s">
        <v>26</v>
      </c>
    </row>
    <row r="5" spans="1:8">
      <c r="G5" s="6" t="s">
        <v>29</v>
      </c>
      <c r="H5" s="4" t="s">
        <v>30</v>
      </c>
    </row>
    <row r="6" spans="1:8" ht="30">
      <c r="A6" s="49" t="s">
        <v>16</v>
      </c>
      <c r="B6" s="49" t="s">
        <v>21</v>
      </c>
      <c r="C6" s="49" t="s">
        <v>22</v>
      </c>
      <c r="D6" s="49" t="s">
        <v>23</v>
      </c>
      <c r="G6" s="7" t="s">
        <v>31</v>
      </c>
      <c r="H6" s="4" t="s">
        <v>32</v>
      </c>
    </row>
    <row r="7" spans="1:8">
      <c r="A7" s="50"/>
      <c r="B7" s="50"/>
      <c r="C7" s="50"/>
      <c r="D7" s="50"/>
      <c r="G7" s="6" t="s">
        <v>33</v>
      </c>
      <c r="H7" s="4" t="s">
        <v>34</v>
      </c>
    </row>
    <row r="8" spans="1:8">
      <c r="A8" s="4" t="s">
        <v>17</v>
      </c>
      <c r="B8" s="4">
        <v>10</v>
      </c>
      <c r="C8" s="4">
        <v>2</v>
      </c>
      <c r="D8" s="4">
        <v>20</v>
      </c>
      <c r="G8" s="6" t="s">
        <v>35</v>
      </c>
      <c r="H8" s="4" t="s">
        <v>36</v>
      </c>
    </row>
    <row r="9" spans="1:8">
      <c r="A9" s="4" t="s">
        <v>18</v>
      </c>
      <c r="B9" s="4">
        <v>5</v>
      </c>
      <c r="C9" s="4">
        <v>2</v>
      </c>
      <c r="D9" s="4">
        <v>10</v>
      </c>
    </row>
    <row r="10" spans="1:8">
      <c r="A10" s="4" t="s">
        <v>19</v>
      </c>
      <c r="B10" s="4">
        <v>5</v>
      </c>
      <c r="C10" s="4">
        <v>2</v>
      </c>
      <c r="D10" s="4">
        <v>10</v>
      </c>
    </row>
    <row r="11" spans="1:8">
      <c r="A11" s="4" t="s">
        <v>20</v>
      </c>
      <c r="B11" s="4">
        <v>20</v>
      </c>
      <c r="C11" s="4">
        <v>3</v>
      </c>
      <c r="D11" s="4">
        <v>60</v>
      </c>
    </row>
  </sheetData>
  <mergeCells count="6">
    <mergeCell ref="D6:D7"/>
    <mergeCell ref="G1:H1"/>
    <mergeCell ref="A1:E2"/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10"/>
  <sheetViews>
    <sheetView showGridLines="0" zoomScale="70" zoomScaleNormal="70" workbookViewId="0">
      <selection activeCell="A10" sqref="A10"/>
    </sheetView>
  </sheetViews>
  <sheetFormatPr defaultRowHeight="15"/>
  <cols>
    <col min="1" max="1" width="185.28515625" customWidth="1"/>
  </cols>
  <sheetData>
    <row r="2" spans="1:1" ht="21">
      <c r="A2" s="10" t="s">
        <v>37</v>
      </c>
    </row>
    <row r="3" spans="1:1" ht="209.25">
      <c r="A3" s="11" t="s">
        <v>42</v>
      </c>
    </row>
    <row r="4" spans="1:1" ht="12" customHeight="1">
      <c r="A4" s="8"/>
    </row>
    <row r="5" spans="1:1" ht="116.25">
      <c r="A5" s="11" t="s">
        <v>39</v>
      </c>
    </row>
    <row r="6" spans="1:1" ht="12" customHeight="1">
      <c r="A6" s="9"/>
    </row>
    <row r="7" spans="1:1" ht="46.5">
      <c r="A7" s="11" t="s">
        <v>40</v>
      </c>
    </row>
    <row r="9" spans="1:1" ht="21">
      <c r="A9" s="10" t="s">
        <v>38</v>
      </c>
    </row>
    <row r="10" spans="1:1" ht="69.75">
      <c r="A10" s="11" t="s">
        <v>41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CAXIAS</vt:lpstr>
      <vt:lpstr>HORÁRIO</vt:lpstr>
      <vt:lpstr>Planilha5</vt:lpstr>
      <vt:lpstr>GERAL</vt:lpstr>
      <vt:lpstr>CONTEÚDO PROGRAMÁTICO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2025-10-13T00:48:53Z</dcterms:created>
  <dcterms:modified xsi:type="dcterms:W3CDTF">2025-10-26T15:09:11Z</dcterms:modified>
</cp:coreProperties>
</file>